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furuichi1\Desktop\"/>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<sst xmlns="http://schemas.openxmlformats.org/spreadsheetml/2006/main" count="1112" uniqueCount="601">
  <si>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</si>
  <si>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</si>
  <si>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</si>
  <si>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</si>
  <si>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</si>
  <si>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</si>
  <si>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</si>
  <si>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</si>
  <si>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</si>
  <si>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</si>
  <si>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</si>
  <si>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</si>
  <si>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</si>
  <si>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</si>
  <si>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</si>
  <si>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</si>
  <si>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</si>
  <si>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</si>
  <si>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</si>
  <si>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</si>
  <si>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</si>
  <si>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</si>
  <si>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</si>
  <si>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</si>
  <si>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</si>
  <si>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</si>
  <si>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</si>
  <si>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</si>
  <si>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</si>
  <si>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</si>
  <si>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</si>
  <si>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</si>
  <si>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</si>
  <si>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</si>
  <si>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</si>
  <si>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</si>
  <si>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</si>
  <si>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</si>
  <si>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</si>
  <si>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</si>
  <si>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</si>
  <si>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</si>
  <si>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</si>
  <si>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</si>
  <si>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</si>
  <si>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</si>
  <si>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</si>
  <si>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</si>
  <si>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</si>
  <si>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</si>
  <si>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</si>
  <si>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</si>
  <si>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</si>
  <si>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</si>
  <si>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</si>
  <si>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</si>
  <si>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</si>
  <si>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</si>
  <si>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</si>
  <si>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</si>
  <si>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</si>
  <si>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</si>
  <si>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</si>
  <si>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</si>
  <si>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</si>
  <si>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</si>
  <si>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</si>
  <si>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</si>
  <si>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</si>
  <si>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</si>
  <si>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</si>
  <si>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</si>
  <si>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</si>
  <si>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</si>
  <si>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</si>
  <si>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</si>
  <si>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</si>
  <si>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</si>
  <si>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</si>
  <si>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</si>
  <si>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</si>
  <si>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</si>
  <si>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</si>
  <si>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</si>
  <si>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</si>
  <si>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</si>
  <si>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</si>
  <si>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</si>
  <si>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</si>
  <si>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</si>
  <si>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</si>
  <si>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</si>
  <si>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</si>
  <si>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</si>
  <si>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</si>
  <si>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</si>
  <si>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</si>
  <si>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</si>
  <si>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</si>
  <si>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</si>
  <si>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</si>
  <si>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</si>
  <si>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</si>
  <si>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</si>
  <si>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</si>
  <si>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</si>
  <si>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</si>
  <si>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</si>
  <si>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</si>
  <si>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</si>
  <si>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</si>
  <si>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</si>
  <si>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</si>
  <si>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</si>
  <si>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</si>
  <si>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</si>
  <si>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</si>
  <si>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</si>
  <si>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</si>
  <si>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</si>
  <si>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</si>
  <si>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</si>
  <si>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</si>
  <si>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</si>
  <si>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</si>
  <si>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</si>
  <si>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</si>
  <si>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</si>
  <si>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</si>
  <si>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</si>
  <si>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</si>
  <si>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</si>
  <si>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</si>
  <si>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</si>
  <si>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</si>
  <si>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</si>
  <si>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</si>
  <si>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</si>
  <si>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</si>
  <si>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</si>
  <si>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</si>
  <si>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</si>
  <si>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</si>
  <si>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</si>
  <si>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</si>
  <si>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</si>
  <si>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</si>
  <si>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</si>
  <si>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</si>
  <si>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</si>
  <si>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</si>
  <si>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</si>
  <si>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</si>
  <si>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</si>
  <si>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</si>
  <si>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</si>
  <si>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</si>
  <si>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</si>
  <si>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</si>
  <si>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</si>
  <si>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</si>
  <si>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</si>
  <si>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</si>
  <si>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</si>
  <si>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</si>
  <si>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</si>
  <si>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</si>
  <si>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</si>
  <si>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</si>
  <si>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</si>
  <si>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</si>
  <si>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</si>
  <si>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</si>
  <si>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</si>
  <si>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</si>
  <si>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</si>
  <si>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</si>
  <si>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</si>
  <si>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</si>
  <si>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</si>
  <si>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</si>
  <si>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</si>
  <si>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</si>
  <si>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</si>
  <si>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</si>
  <si>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</si>
  <si>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</si>
  <si>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</si>
  <si>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</si>
  <si>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</si>
  <si>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</si>
  <si>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</si>
  <si>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</si>
  <si>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</si>
  <si>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</si>
  <si>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</si>
  <si>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</si>
  <si>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</si>
  <si>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</si>
  <si>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</si>
  <si>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</si>
  <si>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</si>
  <si>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</si>
  <si>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</si>
  <si>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</si>
  <si>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</si>
  <si>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</si>
  <si>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</si>
  <si>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</si>
  <si>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</si>
  <si>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</si>
  <si>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</si>
  <si>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</si>
  <si>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</si>
  <si>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北海道福島町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</si>
  <si>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</si>
  <si>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</si>
  <si>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</si>
  <si>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</si>
  <si>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</si>
  <si>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</si>
  <si>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</si>
  <si>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</si>
  <si>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</si>
  <si>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</si>
  <si>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</si>
  <si>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</si>
  <si>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</si>
  <si>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</si>
  <si>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</si>
  <si>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</si>
  <si>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</si>
  <si>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</si>
  <si>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</si>
  <si>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</si>
  <si>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</si>
  <si>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</si>
  <si>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</si>
  <si>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</si>
  <si>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</si>
  <si>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</si>
  <si>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</si>
  <si>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</si>
  <si>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</si>
  <si>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</si>
  <si>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</si>
  <si>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</si>
  <si>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</si>
  <si>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</si>
  <si>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</si>
  <si>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</si>
  <si>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</si>
  <si>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</si>
  <si>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</si>
  <si>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</si>
  <si>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</si>
  <si>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</si>
  <si>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</si>
  <si>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</si>
  <si>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</si>
  <si>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</si>
  <si>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</si>
  <si>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</si>
  <si>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</si>
  <si>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</si>
  <si>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</si>
  <si>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</si>
  <si>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</si>
  <si>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</si>
  <si>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</si>
  <si>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</si>
  <si>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</si>
  <si>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</si>
  <si>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</si>
  <si>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</si>
  <si>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</si>
  <si>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</si>
  <si>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</si>
  <si>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</si>
  <si>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</si>
  <si>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</si>
  <si>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</si>
  <si>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</si>
  <si>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</si>
  <si>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</si>
  <si>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</si>
  <si>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</si>
  <si>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</si>
  <si>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</si>
  <si>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</si>
  <si>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</si>
  <si>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</si>
  <si>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</si>
  <si>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</si>
  <si>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</si>
  <si>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</si>
  <si>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</si>
  <si>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</si>
  <si>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</si>
  <si>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</si>
  <si>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</si>
  <si>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</si>
  <si>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</si>
  <si>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</si>
  <si>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</si>
  <si>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</si>
  <si>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</si>
  <si>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</si>
  <si>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</si>
  <si>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</si>
  <si>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</si>
  <si>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</si>
  <si>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</si>
  <si>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</si>
  <si>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</si>
  <si>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</si>
  <si>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</si>
  <si>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</si>
  <si>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</si>
  <si>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</si>
  <si>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</si>
  <si>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</si>
  <si>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</si>
  <si>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</si>
  <si>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</si>
  <si>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</si>
  <si>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</si>
  <si>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</si>
  <si>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</si>
  <si>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</si>
  <si>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</si>
  <si>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</si>
  <si>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</si>
  <si>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</si>
  <si>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</si>
  <si>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</si>
  <si>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</si>
  <si>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</si>
  <si>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</si>
  <si>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</si>
  <si>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</si>
  <si>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</si>
  <si>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</si>
  <si>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</si>
  <si>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</si>
  <si>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</si>
  <si>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</si>
  <si>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</si>
  <si>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</si>
  <si>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</si>
  <si>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</si>
  <si>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</si>
  <si>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</si>
  <si>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</si>
  <si>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</si>
  <si>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</si>
  <si>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</si>
  <si>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</si>
  <si>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</si>
  <si>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</si>
  <si>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</si>
  <si>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</si>
  <si>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</si>
  <si>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北海道福島町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</si>
  <si>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</si>
  <si>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</si>
  <si>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</si>
  <si>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</si>
  <si>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</si>
  <si>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</si>
  <si>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</si>
  <si>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</si>
  <si>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</si>
  <si>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</si>
  <si>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</si>
  <si>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</si>
  <si>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</si>
  <si>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</si>
  <si>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</si>
  <si>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</si>
  <si>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</si>
  <si>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</si>
  <si>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</si>
  <si>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</si>
  <si>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</si>
  <si>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</si>
  <si>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</si>
  <si>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</si>
  <si>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</si>
  <si>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</si>
  <si>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</si>
  <si>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</si>
  <si>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</si>
  <si>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</si>
  <si>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</si>
  <si>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</si>
  <si>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</si>
  <si>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</si>
  <si>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</si>
  <si>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</si>
  <si>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国民健康保険診療所特別会計</t>
    <phoneticPr fontId="5"/>
  </si>
  <si>
    <t>福島町水道事業会計</t>
    <phoneticPr fontId="5"/>
  </si>
  <si>
    <t>法適用企業</t>
    <phoneticPr fontId="5"/>
  </si>
  <si>
    <t>福島町浄化槽整備特別会計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</si>
  <si>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</si>
  <si>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</si>
  <si>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</si>
  <si>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</si>
  <si>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</si>
  <si>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</si>
  <si>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</si>
  <si>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</si>
  <si>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</si>
  <si>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</si>
  <si>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</si>
  <si>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</si>
  <si>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</si>
  <si>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</si>
  <si>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</si>
  <si>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</si>
  <si>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</si>
  <si>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</si>
  <si>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</si>
  <si>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</si>
  <si>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</si>
  <si>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</si>
  <si>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</si>
  <si>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</si>
  <si>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</si>
  <si>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</si>
  <si>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</si>
  <si>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</si>
  <si>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</si>
  <si>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</si>
  <si>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</si>
  <si>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</si>
  <si>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</si>
  <si>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</si>
  <si>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</si>
  <si>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</si>
  <si>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</si>
  <si>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</si>
  <si>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</si>
  <si>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</si>
  <si>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</si>
  <si>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</si>
  <si>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</si>
  <si>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</si>
  <si>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</si>
  <si>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</si>
  <si>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</si>
  <si>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</si>
  <si>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</si>
  <si>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</si>
  <si>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</si>
  <si>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</si>
  <si>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</si>
  <si>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</si>
  <si>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</si>
  <si>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</si>
  <si>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</si>
  <si>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</si>
  <si>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</si>
  <si>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</si>
  <si>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</si>
  <si>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</si>
  <si>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</si>
  <si>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福島町浄化槽整備特別会計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</si>
  <si>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</si>
  <si>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</si>
  <si>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福島町水道事業会計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</si>
  <si>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</si>
  <si>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</si>
  <si>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</si>
  <si>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</si>
  <si>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</si>
  <si>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</si>
  <si>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</si>
  <si>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</si>
  <si>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</si>
  <si>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</si>
  <si>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</si>
  <si>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</si>
  <si>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</si>
  <si>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</si>
  <si>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</si>
  <si>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</si>
  <si>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</si>
  <si>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</si>
  <si>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</si>
  <si>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</si>
  <si>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</si>
  <si>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</si>
  <si>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</si>
  <si>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</si>
  <si>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</si>
  <si>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</si>
  <si>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</si>
  <si>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</si>
  <si>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</si>
  <si>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</si>
  <si>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</si>
  <si>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</si>
  <si>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</si>
  <si>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</si>
  <si>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</si>
  <si>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</si>
  <si>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</si>
  <si>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</si>
  <si>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</si>
  <si>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</si>
  <si>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</si>
  <si>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</si>
  <si>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</si>
  <si>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</si>
  <si>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</si>
  <si>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</si>
  <si>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</si>
  <si>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</si>
  <si>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</si>
  <si>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</si>
  <si>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</si>
  <si>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</si>
  <si>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</si>
  <si>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</si>
  <si>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</si>
  <si>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</si>
  <si>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</si>
  <si>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</si>
  <si>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</si>
  <si>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</si>
  <si>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</si>
  <si>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</si>
  <si>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</si>
  <si>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</si>
  <si>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</si>
  <si>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</si>
  <si>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</si>
  <si>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</si>
  <si>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</si>
  <si>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</si>
  <si>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</si>
  <si>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</si>
  <si>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</si>
  <si>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</si>
  <si>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</si>
  <si>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</si>
  <si>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</si>
  <si>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</si>
  <si>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</si>
  <si>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</si>
  <si>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</si>
  <si>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</si>
  <si>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</si>
  <si>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</si>
  <si>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</si>
  <si>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</si>
  <si>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</si>
  <si>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</si>
  <si>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3.35</t>
  </si>
  <si>
    <t>▲ 7.38</t>
  </si>
  <si>
    <t>▲ 7.68</t>
  </si>
  <si>
    <t>福島町水道事業会計</t>
  </si>
  <si>
    <t>一般会計</t>
  </si>
  <si>
    <t>国民健康保険特別会計</t>
  </si>
  <si>
    <t>介護保険特別会計</t>
  </si>
  <si>
    <t>国民健康保険診療所特別会計</t>
  </si>
  <si>
    <t>後期高齢者医療特別会計</t>
  </si>
  <si>
    <t>福島町浄化槽整備特別会計</t>
  </si>
  <si>
    <t>その他会計（赤字）</t>
  </si>
  <si>
    <t>その他会計（黒字）</t>
  </si>
  <si>
    <t>H25末</t>
    <phoneticPr fontId="5"/>
  </si>
  <si>
    <t>H26末</t>
    <phoneticPr fontId="5"/>
  </si>
  <si>
    <t>H27末</t>
    <phoneticPr fontId="5"/>
  </si>
  <si>
    <t>H28末</t>
    <phoneticPr fontId="5"/>
  </si>
  <si>
    <t>H29末</t>
    <phoneticPr fontId="5"/>
  </si>
  <si>
    <t>福島町がんばる地元企業等応援基金</t>
    <rPh sb="0" eb="3">
      <t>フクシマチョウ</t>
    </rPh>
    <rPh sb="7" eb="9">
      <t>ジモト</t>
    </rPh>
    <rPh sb="9" eb="11">
      <t>キギョウ</t>
    </rPh>
    <rPh sb="11" eb="12">
      <t>トウ</t>
    </rPh>
    <rPh sb="12" eb="14">
      <t>オウエン</t>
    </rPh>
    <rPh sb="14" eb="16">
      <t>キキン</t>
    </rPh>
    <phoneticPr fontId="2"/>
  </si>
  <si>
    <t>福島町公共施設維持保全基金</t>
    <rPh sb="0" eb="3">
      <t>フクシマチョウ</t>
    </rPh>
    <rPh sb="3" eb="5">
      <t>コウキョウ</t>
    </rPh>
    <rPh sb="5" eb="7">
      <t>シセツ</t>
    </rPh>
    <rPh sb="7" eb="9">
      <t>イジ</t>
    </rPh>
    <rPh sb="9" eb="11">
      <t>ホゼン</t>
    </rPh>
    <rPh sb="11" eb="13">
      <t>キキン</t>
    </rPh>
    <phoneticPr fontId="2"/>
  </si>
  <si>
    <t>福島町ふるさと定住促進住宅基金</t>
    <rPh sb="0" eb="3">
      <t>フクシマチョウ</t>
    </rPh>
    <rPh sb="7" eb="9">
      <t>テイジュウ</t>
    </rPh>
    <rPh sb="9" eb="11">
      <t>ソクシン</t>
    </rPh>
    <rPh sb="11" eb="13">
      <t>ジュウタク</t>
    </rPh>
    <rPh sb="13" eb="15">
      <t>キキン</t>
    </rPh>
    <phoneticPr fontId="2"/>
  </si>
  <si>
    <t>福島町ふるさと応援基金</t>
    <rPh sb="0" eb="3">
      <t>フクシマチョウ</t>
    </rPh>
    <rPh sb="7" eb="9">
      <t>オウエン</t>
    </rPh>
    <rPh sb="9" eb="11">
      <t>キキン</t>
    </rPh>
    <phoneticPr fontId="2"/>
  </si>
  <si>
    <t>-</t>
    <phoneticPr fontId="2"/>
  </si>
  <si>
    <t>渡島西部広域事務組合</t>
    <rPh sb="0" eb="2">
      <t>オシマ</t>
    </rPh>
    <rPh sb="2" eb="4">
      <t>セイブ</t>
    </rPh>
    <rPh sb="4" eb="6">
      <t>コウイキ</t>
    </rPh>
    <rPh sb="6" eb="8">
      <t>ジム</t>
    </rPh>
    <rPh sb="8" eb="10">
      <t>クミアイ</t>
    </rPh>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</si>
  <si>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</si>
  <si>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</si>
  <si>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福島町まちづくり工房</t>
    <rPh sb="0" eb="3">
      <t>フクシマチョウ</t>
    </rPh>
    <rPh sb="8" eb="10">
      <t>コウボウ</t>
    </rPh>
    <phoneticPr fontId="2"/>
  </si>
  <si>
    <t>福島町人財育成基金</t>
    <rPh sb="0" eb="3">
      <t>フクシマチョウ</t>
    </rPh>
    <rPh sb="3" eb="5">
      <t>ジンザイ</t>
    </rPh>
    <rPh sb="5" eb="7">
      <t>イクセイ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</si>
  <si>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</si>
  <si>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</si>
  <si>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</si>
  <si>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と比較すると、やや高い傾向となっている。当町の公共施設（建築施設）は、昭和50年代後半から平成にかけて建設されたものが多くなっていることが要因と考えられる。今後の資産更新等への備えや各施設の特性に応じて計画的に維持保全し、事業費の平準化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</si>
  <si>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</si>
  <si>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</si>
  <si>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</si>
  <si>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</si>
  <si>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</si>
  <si>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</si>
  <si>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</si>
  <si>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</si>
  <si>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</si>
  <si>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xml:space="preserve"> </t>
    <phoneticPr fontId="5"/>
  </si>
  <si>
    <t>将来負担比率は類似団体平均と比較して、プラスとなっている。これは、平成28年度から浄化槽整備特別会計に係る繰入見込額が増加したことなどが要因となっている。令和元年度以降も町営住宅建設事業など大型事業の実施を予定しており、地方債の新規発行により地方債残高も増加し、基金積立額も減少となることが予想されることから、将来負担比率も増加する見込みになるが、今後も、適正な負担比率の維持と抑制を図り、健全な財政運営に努める。
　実質公債費比率については、大型施設に係る地方債の増加が見込まれることから、上昇に転じるものと推計しているが、今後も交付税等の動向に注視するとともに、財政状況によっては事業の見直しなどにより事業費の圧縮に努めるなどして、公債費比率の適正な水準の維持と抑制を図っていく必要がある。</t>
    <rPh sb="77" eb="79">
      <t>レイワ</t>
    </rPh>
    <rPh sb="79" eb="80">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</si>
</sst>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B0E9-42FA-9B9F-4B3B03C115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174782</c:v>
                </c:pt>
                <c:pt idx="1">
                  <c:v>195169</c:v>
                </c:pt>
                <c:pt idx="2">
                  <c:v>160720</c:v>
                </c:pt>
                <c:pt idx="3">
                  <c:v>203079</c:v>
                </c:pt>
                <c:pt idx="4">
                  <c:v>189053</c:v>
                </c:pt>
              </c:numCache>
            </c:numRef>
          </c:val>
          <c:smooth val="0"/>
          <c:extLst xmlns:c16r2="http://schemas.microsoft.com/office/drawing/2015/06/chart">
            <c:ext xmlns:c16="http://schemas.microsoft.com/office/drawing/2014/chart" uri="{C3380CC4-5D6E-409C-BE32-E72D297353CC}">
              <c16:uniqueId val="{00000001-B0E9-42FA-9B9F-4B3B03C115F0}"/>
            </c:ext>
          </c:extLst>
        </c:ser>
        <c:dLbls>
          <c:showLegendKey val="0"/>
          <c:showVal val="0"/>
          <c:showCatName val="0"/>
          <c:showSerName val="0"/>
          <c:showPercent val="0"/>
          <c:showBubbleSize val="0"/>
        </c:dLbls>
        <c:marker val="1"/>
        <c:smooth val="0"/>
        <c:axId val="-997219008"/>
        <c:axId val="-997220640"/>
      </c:lineChart>
      <c:catAx>
        <c:axId val="-997219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220640"/>
        <c:crosses val="autoZero"/>
        <c:auto val="1"/>
        <c:lblAlgn val="ctr"/>
        <c:lblOffset val="100"/>
        <c:tickLblSkip val="1"/>
        <c:tickMarkSkip val="1"/>
        <c:noMultiLvlLbl val="0"/>
      </c:catAx>
      <c:valAx>
        <c:axId val="-99722064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21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3.46</c:v>
                </c:pt>
                <c:pt idx="1">
                  <c:v>4.04</c:v>
                </c:pt>
                <c:pt idx="2">
                  <c:v>3.23</c:v>
                </c:pt>
                <c:pt idx="3">
                  <c:v>4.63</c:v>
                </c:pt>
                <c:pt idx="4">
                  <c:v>2.77</c:v>
                </c:pt>
              </c:numCache>
            </c:numRef>
          </c:val>
          <c:extLst xmlns:c16r2="http://schemas.microsoft.com/office/drawing/2015/06/chart">
            <c:ext xmlns:c16="http://schemas.microsoft.com/office/drawing/2014/chart" uri="{C3380CC4-5D6E-409C-BE32-E72D297353CC}">
              <c16:uniqueId val="{00000000-95A8-45D9-B5B2-2474BB0251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74.459999999999994</c:v>
                </c:pt>
                <c:pt idx="1">
                  <c:v>72.92</c:v>
                </c:pt>
                <c:pt idx="2">
                  <c:v>73.540000000000006</c:v>
                </c:pt>
                <c:pt idx="3">
                  <c:v>64.36</c:v>
                </c:pt>
                <c:pt idx="4">
                  <c:v>58.06</c:v>
                </c:pt>
              </c:numCache>
            </c:numRef>
          </c:val>
          <c:extLst xmlns:c16r2="http://schemas.microsoft.com/office/drawing/2015/06/chart">
            <c:ext xmlns:c16="http://schemas.microsoft.com/office/drawing/2014/chart" uri="{C3380CC4-5D6E-409C-BE32-E72D297353CC}">
              <c16:uniqueId val="{00000001-95A8-45D9-B5B2-2474BB025121}"/>
            </c:ext>
          </c:extLst>
        </c:ser>
        <c:dLbls>
          <c:showLegendKey val="0"/>
          <c:showVal val="0"/>
          <c:showCatName val="0"/>
          <c:showSerName val="0"/>
          <c:showPercent val="0"/>
          <c:showBubbleSize val="0"/>
        </c:dLbls>
        <c:gapWidth val="250"/>
        <c:overlap val="100"/>
        <c:axId val="-997218464"/>
        <c:axId val="-99721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c:v>
                </c:pt>
                <c:pt idx="1">
                  <c:v>3.19</c:v>
                </c:pt>
                <c:pt idx="2">
                  <c:v>-3.35</c:v>
                </c:pt>
                <c:pt idx="3">
                  <c:v>-7.38</c:v>
                </c:pt>
                <c:pt idx="4">
                  <c:v>-7.68</c:v>
                </c:pt>
              </c:numCache>
            </c:numRef>
          </c:val>
          <c:smooth val="0"/>
          <c:extLst xmlns:c16r2="http://schemas.microsoft.com/office/drawing/2015/06/chart">
            <c:ext xmlns:c16="http://schemas.microsoft.com/office/drawing/2014/chart" uri="{C3380CC4-5D6E-409C-BE32-E72D297353CC}">
              <c16:uniqueId val="{00000002-95A8-45D9-B5B2-2474BB025121}"/>
            </c:ext>
          </c:extLst>
        </c:ser>
        <c:dLbls>
          <c:showLegendKey val="0"/>
          <c:showVal val="0"/>
          <c:showCatName val="0"/>
          <c:showSerName val="0"/>
          <c:showPercent val="0"/>
          <c:showBubbleSize val="0"/>
        </c:dLbls>
        <c:marker val="1"/>
        <c:smooth val="0"/>
        <c:axId val="-997218464"/>
        <c:axId val="-997217376"/>
      </c:lineChart>
      <c:catAx>
        <c:axId val="-9972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7217376"/>
        <c:crosses val="autoZero"/>
        <c:auto val="1"/>
        <c:lblAlgn val="ctr"/>
        <c:lblOffset val="100"/>
        <c:tickLblSkip val="1"/>
        <c:tickMarkSkip val="1"/>
        <c:noMultiLvlLbl val="0"/>
      </c:catAx>
      <c:valAx>
        <c:axId val="-99721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1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10-4FC7-BEC2-E40075F2DE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10-4FC7-BEC2-E40075F2DE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10-4FC7-BEC2-E40075F2DE30}"/>
            </c:ext>
          </c:extLst>
        </c:ser>
        <c:ser>
          <c:idx val="3"/>
          <c:order val="3"/>
          <c:tx>
            <c:strRef>
              <c:f>データシート!$A$30</c:f>
              <c:strCache>
                <c:ptCount val="1"/>
                <c:pt idx="0">
                  <c:v>福島町浄化槽整備特別会計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110-4FC7-BEC2-E40075F2DE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4-E110-4FC7-BEC2-E40075F2DE30}"/>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xmlns:c16r2="http://schemas.microsoft.com/office/drawing/2015/06/chart">
            <c:ext xmlns:c16="http://schemas.microsoft.com/office/drawing/2014/chart" uri="{C3380CC4-5D6E-409C-BE32-E72D297353CC}">
              <c16:uniqueId val="{00000005-E110-4FC7-BEC2-E40075F2DE3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1.39</c:v>
                </c:pt>
                <c:pt idx="2">
                  <c:v>#N/A</c:v>
                </c:pt>
                <c:pt idx="3">
                  <c:v>0.69</c:v>
                </c:pt>
                <c:pt idx="4">
                  <c:v>#N/A</c:v>
                </c:pt>
                <c:pt idx="5">
                  <c:v>1.23</c:v>
                </c:pt>
                <c:pt idx="6">
                  <c:v>#N/A</c:v>
                </c:pt>
                <c:pt idx="7">
                  <c:v>2.0499999999999998</c:v>
                </c:pt>
                <c:pt idx="8">
                  <c:v>#N/A</c:v>
                </c:pt>
                <c:pt idx="9">
                  <c:v>1</c:v>
                </c:pt>
              </c:numCache>
            </c:numRef>
          </c:val>
          <c:extLst xmlns:c16r2="http://schemas.microsoft.com/office/drawing/2015/06/chart">
            <c:ext xmlns:c16="http://schemas.microsoft.com/office/drawing/2014/chart" uri="{C3380CC4-5D6E-409C-BE32-E72D297353CC}">
              <c16:uniqueId val="{00000006-E110-4FC7-BEC2-E40075F2DE3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4.46</c:v>
                </c:pt>
                <c:pt idx="2">
                  <c:v>#N/A</c:v>
                </c:pt>
                <c:pt idx="3">
                  <c:v>2.34</c:v>
                </c:pt>
                <c:pt idx="4">
                  <c:v>#N/A</c:v>
                </c:pt>
                <c:pt idx="5">
                  <c:v>2.98</c:v>
                </c:pt>
                <c:pt idx="6">
                  <c:v>#N/A</c:v>
                </c:pt>
                <c:pt idx="7">
                  <c:v>4.0999999999999996</c:v>
                </c:pt>
                <c:pt idx="8">
                  <c:v>#N/A</c:v>
                </c:pt>
                <c:pt idx="9">
                  <c:v>1.3</c:v>
                </c:pt>
              </c:numCache>
            </c:numRef>
          </c:val>
          <c:extLst xmlns:c16r2="http://schemas.microsoft.com/office/drawing/2015/06/chart">
            <c:ext xmlns:c16="http://schemas.microsoft.com/office/drawing/2014/chart" uri="{C3380CC4-5D6E-409C-BE32-E72D297353CC}">
              <c16:uniqueId val="{00000007-E110-4FC7-BEC2-E40075F2DE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3.45</c:v>
                </c:pt>
                <c:pt idx="2">
                  <c:v>#N/A</c:v>
                </c:pt>
                <c:pt idx="3">
                  <c:v>4.03</c:v>
                </c:pt>
                <c:pt idx="4">
                  <c:v>#N/A</c:v>
                </c:pt>
                <c:pt idx="5">
                  <c:v>3.22</c:v>
                </c:pt>
                <c:pt idx="6">
                  <c:v>#N/A</c:v>
                </c:pt>
                <c:pt idx="7">
                  <c:v>4.62</c:v>
                </c:pt>
                <c:pt idx="8">
                  <c:v>#N/A</c:v>
                </c:pt>
                <c:pt idx="9">
                  <c:v>2.77</c:v>
                </c:pt>
              </c:numCache>
            </c:numRef>
          </c:val>
          <c:extLst xmlns:c16r2="http://schemas.microsoft.com/office/drawing/2015/06/chart">
            <c:ext xmlns:c16="http://schemas.microsoft.com/office/drawing/2014/chart" uri="{C3380CC4-5D6E-409C-BE32-E72D297353CC}">
              <c16:uniqueId val="{00000008-E110-4FC7-BEC2-E40075F2DE30}"/>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13.6</c:v>
                </c:pt>
                <c:pt idx="2">
                  <c:v>#N/A</c:v>
                </c:pt>
                <c:pt idx="3">
                  <c:v>14.56</c:v>
                </c:pt>
                <c:pt idx="4">
                  <c:v>#N/A</c:v>
                </c:pt>
                <c:pt idx="5">
                  <c:v>17.45</c:v>
                </c:pt>
                <c:pt idx="6">
                  <c:v>#N/A</c:v>
                </c:pt>
                <c:pt idx="7">
                  <c:v>19.079999999999998</c:v>
                </c:pt>
                <c:pt idx="8">
                  <c:v>#N/A</c:v>
                </c:pt>
                <c:pt idx="9">
                  <c:v>20.39</c:v>
                </c:pt>
              </c:numCache>
            </c:numRef>
          </c:val>
          <c:extLst xmlns:c16r2="http://schemas.microsoft.com/office/drawing/2015/06/chart">
            <c:ext xmlns:c16="http://schemas.microsoft.com/office/drawing/2014/chart" uri="{C3380CC4-5D6E-409C-BE32-E72D297353CC}">
              <c16:uniqueId val="{00000009-E110-4FC7-BEC2-E40075F2DE30}"/>
            </c:ext>
          </c:extLst>
        </c:ser>
        <c:dLbls>
          <c:showLegendKey val="0"/>
          <c:showVal val="0"/>
          <c:showCatName val="0"/>
          <c:showSerName val="0"/>
          <c:showPercent val="0"/>
          <c:showBubbleSize val="0"/>
        </c:dLbls>
        <c:gapWidth val="150"/>
        <c:overlap val="100"/>
        <c:axId val="-997224992"/>
        <c:axId val="-997221728"/>
      </c:barChart>
      <c:catAx>
        <c:axId val="-99722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221728"/>
        <c:crosses val="autoZero"/>
        <c:auto val="1"/>
        <c:lblAlgn val="ctr"/>
        <c:lblOffset val="100"/>
        <c:tickLblSkip val="1"/>
        <c:tickMarkSkip val="1"/>
        <c:noMultiLvlLbl val="0"/>
      </c:catAx>
      <c:valAx>
        <c:axId val="-99722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2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458</c:v>
                </c:pt>
                <c:pt idx="5">
                  <c:v>459</c:v>
                </c:pt>
                <c:pt idx="8">
                  <c:v>443</c:v>
                </c:pt>
                <c:pt idx="11">
                  <c:v>423</c:v>
                </c:pt>
                <c:pt idx="14">
                  <c:v>421</c:v>
                </c:pt>
              </c:numCache>
            </c:numRef>
          </c:val>
          <c:extLst xmlns:c16r2="http://schemas.microsoft.com/office/drawing/2015/06/chart">
            <c:ext xmlns:c16="http://schemas.microsoft.com/office/drawing/2014/chart" uri="{C3380CC4-5D6E-409C-BE32-E72D297353CC}">
              <c16:uniqueId val="{00000000-7898-4F9F-B653-A58BB2AFFE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98-4F9F-B653-A58BB2AFFE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7898-4F9F-B653-A58BB2AFFE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77</c:v>
                </c:pt>
                <c:pt idx="3">
                  <c:v>70</c:v>
                </c:pt>
                <c:pt idx="6">
                  <c:v>84</c:v>
                </c:pt>
                <c:pt idx="9">
                  <c:v>83</c:v>
                </c:pt>
                <c:pt idx="12">
                  <c:v>58</c:v>
                </c:pt>
              </c:numCache>
            </c:numRef>
          </c:val>
          <c:extLst xmlns:c16r2="http://schemas.microsoft.com/office/drawing/2015/06/chart">
            <c:ext xmlns:c16="http://schemas.microsoft.com/office/drawing/2014/chart" uri="{C3380CC4-5D6E-409C-BE32-E72D297353CC}">
              <c16:uniqueId val="{00000003-7898-4F9F-B653-A58BB2AFFE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2</c:v>
                </c:pt>
                <c:pt idx="6">
                  <c:v>3</c:v>
                </c:pt>
                <c:pt idx="9">
                  <c:v>4</c:v>
                </c:pt>
                <c:pt idx="12">
                  <c:v>6</c:v>
                </c:pt>
              </c:numCache>
            </c:numRef>
          </c:val>
          <c:extLst xmlns:c16r2="http://schemas.microsoft.com/office/drawing/2015/06/chart">
            <c:ext xmlns:c16="http://schemas.microsoft.com/office/drawing/2014/chart" uri="{C3380CC4-5D6E-409C-BE32-E72D297353CC}">
              <c16:uniqueId val="{00000004-7898-4F9F-B653-A58BB2AFFE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98-4F9F-B653-A58BB2AFFE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898-4F9F-B653-A58BB2AFFE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546</c:v>
                </c:pt>
                <c:pt idx="3">
                  <c:v>552</c:v>
                </c:pt>
                <c:pt idx="6">
                  <c:v>579</c:v>
                </c:pt>
                <c:pt idx="9">
                  <c:v>530</c:v>
                </c:pt>
                <c:pt idx="12">
                  <c:v>591</c:v>
                </c:pt>
              </c:numCache>
            </c:numRef>
          </c:val>
          <c:extLst xmlns:c16r2="http://schemas.microsoft.com/office/drawing/2015/06/chart">
            <c:ext xmlns:c16="http://schemas.microsoft.com/office/drawing/2014/chart" uri="{C3380CC4-5D6E-409C-BE32-E72D297353CC}">
              <c16:uniqueId val="{00000007-7898-4F9F-B653-A58BB2AFFE2E}"/>
            </c:ext>
          </c:extLst>
        </c:ser>
        <c:dLbls>
          <c:showLegendKey val="0"/>
          <c:showVal val="0"/>
          <c:showCatName val="0"/>
          <c:showSerName val="0"/>
          <c:showPercent val="0"/>
          <c:showBubbleSize val="0"/>
        </c:dLbls>
        <c:gapWidth val="100"/>
        <c:overlap val="100"/>
        <c:axId val="-997214112"/>
        <c:axId val="-99721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166</c:v>
                </c:pt>
                <c:pt idx="5">
                  <c:v>#N/A</c:v>
                </c:pt>
                <c:pt idx="6">
                  <c:v>#N/A</c:v>
                </c:pt>
                <c:pt idx="7">
                  <c:v>224</c:v>
                </c:pt>
                <c:pt idx="8">
                  <c:v>#N/A</c:v>
                </c:pt>
                <c:pt idx="9">
                  <c:v>#N/A</c:v>
                </c:pt>
                <c:pt idx="10">
                  <c:v>195</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8-7898-4F9F-B653-A58BB2AFFE2E}"/>
            </c:ext>
          </c:extLst>
        </c:ser>
        <c:dLbls>
          <c:showLegendKey val="0"/>
          <c:showVal val="0"/>
          <c:showCatName val="0"/>
          <c:showSerName val="0"/>
          <c:showPercent val="0"/>
          <c:showBubbleSize val="0"/>
        </c:dLbls>
        <c:marker val="1"/>
        <c:smooth val="0"/>
        <c:axId val="-997214112"/>
        <c:axId val="-997215744"/>
      </c:lineChart>
      <c:catAx>
        <c:axId val="-9972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215744"/>
        <c:crosses val="autoZero"/>
        <c:auto val="1"/>
        <c:lblAlgn val="ctr"/>
        <c:lblOffset val="100"/>
        <c:tickLblSkip val="1"/>
        <c:tickMarkSkip val="1"/>
        <c:noMultiLvlLbl val="0"/>
      </c:catAx>
      <c:valAx>
        <c:axId val="-99721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1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3699</c:v>
                </c:pt>
                <c:pt idx="5">
                  <c:v>3944</c:v>
                </c:pt>
                <c:pt idx="8">
                  <c:v>4022</c:v>
                </c:pt>
                <c:pt idx="11">
                  <c:v>3984</c:v>
                </c:pt>
                <c:pt idx="14">
                  <c:v>3971</c:v>
                </c:pt>
              </c:numCache>
            </c:numRef>
          </c:val>
          <c:extLst xmlns:c16r2="http://schemas.microsoft.com/office/drawing/2015/06/chart">
            <c:ext xmlns:c16="http://schemas.microsoft.com/office/drawing/2014/chart" uri="{C3380CC4-5D6E-409C-BE32-E72D297353CC}">
              <c16:uniqueId val="{00000000-6222-453D-AF78-431CC711C8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632</c:v>
                </c:pt>
                <c:pt idx="5">
                  <c:v>547</c:v>
                </c:pt>
                <c:pt idx="8">
                  <c:v>457</c:v>
                </c:pt>
                <c:pt idx="11">
                  <c:v>403</c:v>
                </c:pt>
                <c:pt idx="14">
                  <c:v>453</c:v>
                </c:pt>
              </c:numCache>
            </c:numRef>
          </c:val>
          <c:extLst xmlns:c16r2="http://schemas.microsoft.com/office/drawing/2015/06/chart">
            <c:ext xmlns:c16="http://schemas.microsoft.com/office/drawing/2014/chart" uri="{C3380CC4-5D6E-409C-BE32-E72D297353CC}">
              <c16:uniqueId val="{00000001-6222-453D-AF78-431CC711C8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2087</c:v>
                </c:pt>
                <c:pt idx="5">
                  <c:v>2108</c:v>
                </c:pt>
                <c:pt idx="8">
                  <c:v>2030</c:v>
                </c:pt>
                <c:pt idx="11">
                  <c:v>1844</c:v>
                </c:pt>
                <c:pt idx="14">
                  <c:v>1659</c:v>
                </c:pt>
              </c:numCache>
            </c:numRef>
          </c:val>
          <c:extLst xmlns:c16r2="http://schemas.microsoft.com/office/drawing/2015/06/chart">
            <c:ext xmlns:c16="http://schemas.microsoft.com/office/drawing/2014/chart" uri="{C3380CC4-5D6E-409C-BE32-E72D297353CC}">
              <c16:uniqueId val="{00000002-6222-453D-AF78-431CC711C8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222-453D-AF78-431CC711C8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222-453D-AF78-431CC711C8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22-453D-AF78-431CC711C8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685</c:v>
                </c:pt>
                <c:pt idx="3">
                  <c:v>852</c:v>
                </c:pt>
                <c:pt idx="6">
                  <c:v>889</c:v>
                </c:pt>
                <c:pt idx="9">
                  <c:v>814</c:v>
                </c:pt>
                <c:pt idx="12">
                  <c:v>754</c:v>
                </c:pt>
              </c:numCache>
            </c:numRef>
          </c:val>
          <c:extLst xmlns:c16r2="http://schemas.microsoft.com/office/drawing/2015/06/chart">
            <c:ext xmlns:c16="http://schemas.microsoft.com/office/drawing/2014/chart" uri="{C3380CC4-5D6E-409C-BE32-E72D297353CC}">
              <c16:uniqueId val="{00000006-6222-453D-AF78-431CC711C8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864</c:v>
                </c:pt>
                <c:pt idx="3">
                  <c:v>798</c:v>
                </c:pt>
                <c:pt idx="6">
                  <c:v>720</c:v>
                </c:pt>
                <c:pt idx="9">
                  <c:v>661</c:v>
                </c:pt>
                <c:pt idx="12">
                  <c:v>636</c:v>
                </c:pt>
              </c:numCache>
            </c:numRef>
          </c:val>
          <c:extLst xmlns:c16r2="http://schemas.microsoft.com/office/drawing/2015/06/chart">
            <c:ext xmlns:c16="http://schemas.microsoft.com/office/drawing/2014/chart" uri="{C3380CC4-5D6E-409C-BE32-E72D297353CC}">
              <c16:uniqueId val="{00000007-6222-453D-AF78-431CC711C8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c:v>
                </c:pt>
                <c:pt idx="3">
                  <c:v>1</c:v>
                </c:pt>
                <c:pt idx="6">
                  <c:v>110</c:v>
                </c:pt>
                <c:pt idx="9">
                  <c:v>120</c:v>
                </c:pt>
                <c:pt idx="12">
                  <c:v>129</c:v>
                </c:pt>
              </c:numCache>
            </c:numRef>
          </c:val>
          <c:extLst xmlns:c16r2="http://schemas.microsoft.com/office/drawing/2015/06/chart">
            <c:ext xmlns:c16="http://schemas.microsoft.com/office/drawing/2014/chart" uri="{C3380CC4-5D6E-409C-BE32-E72D297353CC}">
              <c16:uniqueId val="{00000008-6222-453D-AF78-431CC711C8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c:v>
                </c:pt>
                <c:pt idx="3">
                  <c:v>60</c:v>
                </c:pt>
                <c:pt idx="6">
                  <c:v>75</c:v>
                </c:pt>
                <c:pt idx="9">
                  <c:v>85</c:v>
                </c:pt>
                <c:pt idx="12">
                  <c:v>126</c:v>
                </c:pt>
              </c:numCache>
            </c:numRef>
          </c:val>
          <c:extLst xmlns:c16r2="http://schemas.microsoft.com/office/drawing/2015/06/chart">
            <c:ext xmlns:c16="http://schemas.microsoft.com/office/drawing/2014/chart" uri="{C3380CC4-5D6E-409C-BE32-E72D297353CC}">
              <c16:uniqueId val="{00000009-6222-453D-AF78-431CC711C8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4443</c:v>
                </c:pt>
                <c:pt idx="3">
                  <c:v>4774</c:v>
                </c:pt>
                <c:pt idx="6">
                  <c:v>4832</c:v>
                </c:pt>
                <c:pt idx="9">
                  <c:v>4865</c:v>
                </c:pt>
                <c:pt idx="12">
                  <c:v>4943</c:v>
                </c:pt>
              </c:numCache>
            </c:numRef>
          </c:val>
          <c:extLst xmlns:c16r2="http://schemas.microsoft.com/office/drawing/2015/06/chart">
            <c:ext xmlns:c16="http://schemas.microsoft.com/office/drawing/2014/chart" uri="{C3380CC4-5D6E-409C-BE32-E72D297353CC}">
              <c16:uniqueId val="{0000000A-6222-453D-AF78-431CC711C894}"/>
            </c:ext>
          </c:extLst>
        </c:ser>
        <c:dLbls>
          <c:showLegendKey val="0"/>
          <c:showVal val="0"/>
          <c:showCatName val="0"/>
          <c:showSerName val="0"/>
          <c:showPercent val="0"/>
          <c:showBubbleSize val="0"/>
        </c:dLbls>
        <c:gapWidth val="100"/>
        <c:overlap val="100"/>
        <c:axId val="-997213568"/>
        <c:axId val="-997220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118</c:v>
                </c:pt>
                <c:pt idx="8">
                  <c:v>#N/A</c:v>
                </c:pt>
                <c:pt idx="9">
                  <c:v>#N/A</c:v>
                </c:pt>
                <c:pt idx="10">
                  <c:v>313</c:v>
                </c:pt>
                <c:pt idx="11">
                  <c:v>#N/A</c:v>
                </c:pt>
                <c:pt idx="12">
                  <c:v>#N/A</c:v>
                </c:pt>
                <c:pt idx="13">
                  <c:v>505</c:v>
                </c:pt>
                <c:pt idx="14">
                  <c:v>#N/A</c:v>
                </c:pt>
              </c:numCache>
            </c:numRef>
          </c:val>
          <c:smooth val="0"/>
          <c:extLst xmlns:c16r2="http://schemas.microsoft.com/office/drawing/2015/06/chart">
            <c:ext xmlns:c16="http://schemas.microsoft.com/office/drawing/2014/chart" uri="{C3380CC4-5D6E-409C-BE32-E72D297353CC}">
              <c16:uniqueId val="{0000000B-6222-453D-AF78-431CC711C894}"/>
            </c:ext>
          </c:extLst>
        </c:ser>
        <c:dLbls>
          <c:showLegendKey val="0"/>
          <c:showVal val="0"/>
          <c:showCatName val="0"/>
          <c:showSerName val="0"/>
          <c:showPercent val="0"/>
          <c:showBubbleSize val="0"/>
        </c:dLbls>
        <c:marker val="1"/>
        <c:smooth val="0"/>
        <c:axId val="-997213568"/>
        <c:axId val="-997220096"/>
      </c:lineChart>
      <c:catAx>
        <c:axId val="-99721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7220096"/>
        <c:crosses val="autoZero"/>
        <c:auto val="1"/>
        <c:lblAlgn val="ctr"/>
        <c:lblOffset val="100"/>
        <c:tickLblSkip val="1"/>
        <c:tickMarkSkip val="1"/>
        <c:noMultiLvlLbl val="0"/>
      </c:catAx>
      <c:valAx>
        <c:axId val="-99722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1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1714</c:v>
                </c:pt>
                <c:pt idx="1">
                  <c:v>1507</c:v>
                </c:pt>
                <c:pt idx="2">
                  <c:v>1369</c:v>
                </c:pt>
              </c:numCache>
            </c:numRef>
          </c:val>
          <c:extLst xmlns:c16r2="http://schemas.microsoft.com/office/drawing/2015/06/chart">
            <c:ext xmlns:c16="http://schemas.microsoft.com/office/drawing/2014/chart" uri="{C3380CC4-5D6E-409C-BE32-E72D297353CC}">
              <c16:uniqueId val="{00000000-6A32-464D-99F3-BCDEDF3546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6A32-464D-99F3-BCDEDF3546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298</c:v>
                </c:pt>
                <c:pt idx="1">
                  <c:v>378</c:v>
                </c:pt>
                <c:pt idx="2">
                  <c:v>337</c:v>
                </c:pt>
              </c:numCache>
            </c:numRef>
          </c:val>
          <c:extLst xmlns:c16r2="http://schemas.microsoft.com/office/drawing/2015/06/chart">
            <c:ext xmlns:c16="http://schemas.microsoft.com/office/drawing/2014/chart" uri="{C3380CC4-5D6E-409C-BE32-E72D297353CC}">
              <c16:uniqueId val="{00000002-6A32-464D-99F3-BCDEDF3546FC}"/>
            </c:ext>
          </c:extLst>
        </c:ser>
        <c:dLbls>
          <c:showLegendKey val="0"/>
          <c:showVal val="0"/>
          <c:showCatName val="0"/>
          <c:showSerName val="0"/>
          <c:showPercent val="0"/>
          <c:showBubbleSize val="0"/>
        </c:dLbls>
        <c:gapWidth val="120"/>
        <c:overlap val="100"/>
        <c:axId val="-997214656"/>
        <c:axId val="-997227712"/>
      </c:barChart>
      <c:catAx>
        <c:axId val="-9972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7227712"/>
        <c:crosses val="autoZero"/>
        <c:auto val="1"/>
        <c:lblAlgn val="ctr"/>
        <c:lblOffset val="100"/>
        <c:tickLblSkip val="1"/>
        <c:tickMarkSkip val="1"/>
        <c:noMultiLvlLbl val="0"/>
      </c:catAx>
      <c:valAx>
        <c:axId val="-99722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72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CB-41EF-89C9-AE78DAD5A3BC}"/>
                </c:ext>
                <c:ext xmlns:c15="http://schemas.microsoft.com/office/drawing/2012/chart" uri="{CE6537A1-D6FC-4f65-9D91-7224C49458BB}">
                  <c15:dlblFieldTable>
                    <c15:dlblFTEntry>
                      <c15:txfldGUID>{31B6AAE4-6095-4158-9F65-9A00A7F4A4BF}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CB-41EF-89C9-AE78DAD5A3BC}"/>
                </c:ext>
                <c:ext xmlns:c15="http://schemas.microsoft.com/office/drawing/2012/chart" uri="{CE6537A1-D6FC-4f65-9D91-7224C49458BB}">
                  <c15:dlblFieldTable>
                    <c15:dlblFTEntry>
                      <c15:txfldGUID>{91B1E498-9F3A-49C7-8D59-2F5374934DBE}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CB-41EF-89C9-AE78DAD5A3BC}"/>
                </c:ext>
                <c:ext xmlns:c15="http://schemas.microsoft.com/office/drawing/2012/chart" uri="{CE6537A1-D6FC-4f65-9D91-7224C49458BB}">
                  <c15:dlblFieldTable>
                    <c15:dlblFTEntry>
                      <c15:txfldGUID>{F398D001-A8C9-49AE-815B-6644CF6639BA}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CB-41EF-89C9-AE78DAD5A3BC}"/>
                </c:ext>
                <c:ext xmlns:c15="http://schemas.microsoft.com/office/drawing/2012/chart" uri="{CE6537A1-D6FC-4f65-9D91-7224C49458BB}">
                  <c15:dlblFieldTable>
                    <c15:dlblFTEntry>
                      <c15:txfldGUID>{584B9EE8-0FE2-4120-8872-B2E491638029}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CB-41EF-89C9-AE78DAD5A3BC}"/>
                </c:ext>
                <c:ext xmlns:c15="http://schemas.microsoft.com/office/drawing/2012/chart" uri="{CE6537A1-D6FC-4f65-9D91-7224C49458BB}">
                  <c15:dlblFieldTable>
                    <c15:dlblFTEntry>
                      <c15:txfldGUID>{123059B4-83E0-4949-B5C9-F230896CA7B2}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CB-41EF-89C9-AE78DAD5A3BC}"/>
                </c:ext>
                <c:ext xmlns:c15="http://schemas.microsoft.com/office/drawing/2012/chart" uri="{CE6537A1-D6FC-4f65-9D91-7224C49458BB}">
                  <c15:dlblFieldTable>
                    <c15:dlblFTEntry>
                      <c15:txfldGUID>{833D3F21-6435-495E-98F6-5AD4D28F5594}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CB-41EF-89C9-AE78DAD5A3BC}"/>
                </c:ext>
                <c:ext xmlns:c15="http://schemas.microsoft.com/office/drawing/2012/chart" uri="{CE6537A1-D6FC-4f65-9D91-7224C49458BB}">
                  <c15:dlblFieldTable>
                    <c15:dlblFTEntry>
                      <c15:txfldGUID>{8303C26C-28F8-4293-851B-7B13996CF1DE}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CB-41EF-89C9-AE78DAD5A3BC}"/>
                </c:ext>
                <c:ext xmlns:c15="http://schemas.microsoft.com/office/drawing/2012/chart" uri="{CE6537A1-D6FC-4f65-9D91-7224C49458BB}">
                  <c15:dlblFieldTable>
                    <c15:dlblFTEntry>
                      <c15:txfldGUID>{1C76FC7C-9B52-4F64-9E62-AD305F168C6D}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CB-41EF-89C9-AE78DAD5A3BC}"/>
                </c:ext>
                <c:ext xmlns:c15="http://schemas.microsoft.com/office/drawing/2012/chart" uri="{CE6537A1-D6FC-4f65-9D91-7224C49458BB}">
                  <c15:dlblFieldTable>
                    <c15:dlblFTEntry>
                      <c15:txfldGUID>{0AAA7F62-D574-4D7B-B553-7DA2412F7413}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63</c:v>
                </c:pt>
                <c:pt idx="24">
                  <c:v>67</c:v>
                </c:pt>
                <c:pt idx="32">
                  <c:v>68.900000000000006</c:v>
                </c:pt>
              </c:numCache>
            </c:numRef>
          </c:xVal>
          <c:yVal>
            <c:numRef>
              <c:f>公会計指標分析・財政指標組合せ分析表!$BP$51:$DC$51</c:f>
              <c:numCache>
                <c:formatCode>#,##0.0;"▲ "#,##0.0</c:formatCode>
                <c:ptCount val="40"/>
                <c:pt idx="16">
                  <c:v>6</c:v>
                </c:pt>
                <c:pt idx="24">
                  <c:v>15.9</c:v>
                </c:pt>
                <c:pt idx="32">
                  <c:v>25.4</c:v>
                </c:pt>
              </c:numCache>
            </c:numRef>
          </c:yVal>
          <c:smooth val="0"/>
          <c:extLst xmlns:c16r2="http://schemas.microsoft.com/office/drawing/2015/06/chart">
            <c:ext xmlns:c16="http://schemas.microsoft.com/office/drawing/2014/chart" uri="{C3380CC4-5D6E-409C-BE32-E72D297353CC}">
              <c16:uniqueId val="{00000009-0CCB-41EF-89C9-AE78DAD5A3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CB-41EF-89C9-AE78DAD5A3BC}"/>
                </c:ext>
                <c:ext xmlns:c15="http://schemas.microsoft.com/office/drawing/2012/chart" uri="{CE6537A1-D6FC-4f65-9D91-7224C49458BB}">
                  <c15:dlblFieldTable>
                    <c15:dlblFTEntry>
                      <c15:txfldGUID>{30A66BAB-C6CF-43C4-9193-8DC609166516}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CB-41EF-89C9-AE78DAD5A3BC}"/>
                </c:ext>
                <c:ext xmlns:c15="http://schemas.microsoft.com/office/drawing/2012/chart" uri="{CE6537A1-D6FC-4f65-9D91-7224C49458BB}">
                  <c15:dlblFieldTable>
                    <c15:dlblFTEntry>
                      <c15:txfldGUID>{0720F4E4-92E7-4B8C-83E1-332A0EC58E46}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CB-41EF-89C9-AE78DAD5A3BC}"/>
                </c:ext>
                <c:ext xmlns:c15="http://schemas.microsoft.com/office/drawing/2012/chart" uri="{CE6537A1-D6FC-4f65-9D91-7224C49458BB}">
                  <c15:dlblFieldTable>
                    <c15:dlblFTEntry>
                      <c15:txfldGUID>{6EE24E30-F28F-4524-9549-C28389E80317}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CB-41EF-89C9-AE78DAD5A3BC}"/>
                </c:ext>
                <c:ext xmlns:c15="http://schemas.microsoft.com/office/drawing/2012/chart" uri="{CE6537A1-D6FC-4f65-9D91-7224C49458BB}">
                  <c15:dlblFieldTable>
                    <c15:dlblFTEntry>
                      <c15:txfldGUID>{2A820F5E-4C7C-4F10-890A-F5AD1E07E70F}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CB-41EF-89C9-AE78DAD5A3BC}"/>
                </c:ext>
                <c:ext xmlns:c15="http://schemas.microsoft.com/office/drawing/2012/chart" uri="{CE6537A1-D6FC-4f65-9D91-7224C49458BB}">
                  <c15:dlblFieldTable>
                    <c15:dlblFTEntry>
                      <c15:txfldGUID>{DD09A2D0-E5D2-48E9-981F-CDED508F6567}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CB-41EF-89C9-AE78DAD5A3BC}"/>
                </c:ext>
                <c:ext xmlns:c15="http://schemas.microsoft.com/office/drawing/2012/chart" uri="{CE6537A1-D6FC-4f65-9D91-7224C49458BB}">
                  <c15:dlblFieldTable>
                    <c15:dlblFTEntry>
                      <c15:txfldGUID>{FD0EA102-3B5C-4D5B-A676-E700608202C6}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CB-41EF-89C9-AE78DAD5A3BC}"/>
                </c:ext>
                <c:ext xmlns:c15="http://schemas.microsoft.com/office/drawing/2012/chart" uri="{CE6537A1-D6FC-4f65-9D91-7224C49458BB}">
                  <c15:dlblFieldTable>
                    <c15:dlblFTEntry>
                      <c15:txfldGUID>{5CA1F3E5-DC70-49E1-AE4A-513C606D4611}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CB-41EF-89C9-AE78DAD5A3BC}"/>
                </c:ext>
                <c:ext xmlns:c15="http://schemas.microsoft.com/office/drawing/2012/chart" uri="{CE6537A1-D6FC-4f65-9D91-7224C49458BB}">
                  <c15:dlblFieldTable>
                    <c15:dlblFTEntry>
                      <c15:txfldGUID>{47D42030-AECE-45C7-9216-1EFBB6CA4A2E}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CB-41EF-89C9-AE78DAD5A3BC}"/>
                </c:ext>
                <c:ext xmlns:c15="http://schemas.microsoft.com/office/drawing/2012/chart" uri="{CE6537A1-D6FC-4f65-9D91-7224C49458BB}">
                  <c15:dlblFieldTable>
                    <c15:dlblFTEntry>
                      <c15:txfldGUID>{793981C2-6766-46CD-9E66-4CAF4E955951}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CCB-41EF-89C9-AE78DAD5A3BC}"/>
            </c:ext>
          </c:extLst>
        </c:ser>
        <c:dLbls>
          <c:showLegendKey val="0"/>
          <c:showVal val="1"/>
          <c:showCatName val="0"/>
          <c:showSerName val="0"/>
          <c:showPercent val="0"/>
          <c:showBubbleSize val="0"/>
        </c:dLbls>
        <c:axId val="-997222816"/>
        <c:axId val="-997216288"/>
      </c:scatterChart>
      <c:valAx>
        <c:axId val="-997222816"/>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7216288"/>
        <c:crosses val="autoZero"/>
        <c:crossBetween val="midCat"/>
      </c:valAx>
      <c:valAx>
        <c:axId val="-997216288"/>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722281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29F-41D0-8B20-9D4D10F84F12}"/>
                </c:ext>
                <c:ext xmlns:c15="http://schemas.microsoft.com/office/drawing/2012/chart" uri="{CE6537A1-D6FC-4f65-9D91-7224C49458BB}">
                  <c15:dlblFieldTable>
                    <c15:dlblFTEntry>
                      <c15:txfldGUID>{399B34BD-F88C-4B19-AB92-B7483A289C5C}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9F-41D0-8B20-9D4D10F84F12}"/>
                </c:ext>
                <c:ext xmlns:c15="http://schemas.microsoft.com/office/drawing/2012/chart" uri="{CE6537A1-D6FC-4f65-9D91-7224C49458BB}">
                  <c15:dlblFieldTable>
                    <c15:dlblFTEntry>
                      <c15:txfldGUID>{062B4481-2C81-4991-A620-69A7C6A30607}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29F-41D0-8B20-9D4D10F84F12}"/>
                </c:ext>
                <c:ext xmlns:c15="http://schemas.microsoft.com/office/drawing/2012/chart" uri="{CE6537A1-D6FC-4f65-9D91-7224C49458BB}">
                  <c15:dlblFieldTable>
                    <c15:dlblFTEntry>
                      <c15:txfldGUID>{BDCC61A8-B835-47C8-8C3B-B2687A188052}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29F-41D0-8B20-9D4D10F84F12}"/>
                </c:ext>
                <c:ext xmlns:c15="http://schemas.microsoft.com/office/drawing/2012/chart" uri="{CE6537A1-D6FC-4f65-9D91-7224C49458BB}">
                  <c15:dlblFieldTable>
                    <c15:dlblFTEntry>
                      <c15:txfldGUID>{552E4C68-71A1-47D0-BB39-362455E1F856}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29F-41D0-8B20-9D4D10F84F12}"/>
                </c:ext>
                <c:ext xmlns:c15="http://schemas.microsoft.com/office/drawing/2012/chart" uri="{CE6537A1-D6FC-4f65-9D91-7224C49458BB}">
                  <c15:dlblFieldTable>
                    <c15:dlblFTEntry>
                      <c15:txfldGUID>{06DB1D9B-6EA4-40F4-8A1E-F221C60245F6}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9F-41D0-8B20-9D4D10F84F12}"/>
                </c:ext>
                <c:ext xmlns:c15="http://schemas.microsoft.com/office/drawing/2012/chart" uri="{CE6537A1-D6FC-4f65-9D91-7224C49458BB}">
                  <c15:dlblFieldTable>
                    <c15:dlblFTEntry>
                      <c15:txfldGUID>{DFFB40B3-5F6A-41E5-95D4-3858CD5AE99B}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9F-41D0-8B20-9D4D10F84F12}"/>
                </c:ext>
                <c:ext xmlns:c15="http://schemas.microsoft.com/office/drawing/2012/chart" uri="{CE6537A1-D6FC-4f65-9D91-7224C49458BB}">
                  <c15:dlblFieldTable>
                    <c15:dlblFTEntry>
                      <c15:txfldGUID>{C178F566-CA98-490E-8FCD-EF436411685E}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9F-41D0-8B20-9D4D10F84F12}"/>
                </c:ext>
                <c:ext xmlns:c15="http://schemas.microsoft.com/office/drawing/2012/chart" uri="{CE6537A1-D6FC-4f65-9D91-7224C49458BB}">
                  <c15:dlblFieldTable>
                    <c15:dlblFTEntry>
                      <c15:txfldGUID>{CB38148F-53E2-42E5-B8DE-A1F10963539A}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29F-41D0-8B20-9D4D10F84F12}"/>
                </c:ext>
                <c:ext xmlns:c15="http://schemas.microsoft.com/office/drawing/2012/chart" uri="{CE6537A1-D6FC-4f65-9D91-7224C49458BB}">
                  <c15:dlblFieldTable>
                    <c15:dlblFTEntry>
                      <c15:txfldGUID>{426A2374-CDE5-4C46-BFBD-C853ECE97F00}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c:v>
                </c:pt>
                <c:pt idx="16">
                  <c:v>9.5</c:v>
                </c:pt>
                <c:pt idx="24">
                  <c:v>9.8000000000000007</c:v>
                </c:pt>
                <c:pt idx="32">
                  <c:v>11</c:v>
                </c:pt>
              </c:numCache>
            </c:numRef>
          </c:xVal>
          <c:yVal>
            <c:numRef>
              <c:f>公会計指標分析・財政指標組合せ分析表!$BP$73:$DC$73</c:f>
              <c:numCache>
                <c:formatCode>#,##0.0;"▲ "#,##0.0</c:formatCode>
                <c:ptCount val="40"/>
                <c:pt idx="16">
                  <c:v>6</c:v>
                </c:pt>
                <c:pt idx="24">
                  <c:v>15.9</c:v>
                </c:pt>
                <c:pt idx="32">
                  <c:v>25.4</c:v>
                </c:pt>
              </c:numCache>
            </c:numRef>
          </c:yVal>
          <c:smooth val="0"/>
          <c:extLst xmlns:c16r2="http://schemas.microsoft.com/office/drawing/2015/06/chart">
            <c:ext xmlns:c16="http://schemas.microsoft.com/office/drawing/2014/chart" uri="{C3380CC4-5D6E-409C-BE32-E72D297353CC}">
              <c16:uniqueId val="{00000009-229F-41D0-8B20-9D4D10F84F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29F-41D0-8B20-9D4D10F84F12}"/>
                </c:ext>
                <c:ext xmlns:c15="http://schemas.microsoft.com/office/drawing/2012/chart" uri="{CE6537A1-D6FC-4f65-9D91-7224C49458BB}">
                  <c15:dlblFieldTable>
                    <c15:dlblFTEntry>
                      <c15:txfldGUID>{57BA281F-F978-4DBA-B9FA-9000B7D13776}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29F-41D0-8B20-9D4D10F84F12}"/>
                </c:ext>
                <c:ext xmlns:c15="http://schemas.microsoft.com/office/drawing/2012/chart" uri="{CE6537A1-D6FC-4f65-9D91-7224C49458BB}">
                  <c15:dlblFieldTable>
                    <c15:dlblFTEntry>
                      <c15:txfldGUID>{FC3101FA-B8BD-48F6-84E8-07956A152911}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29F-41D0-8B20-9D4D10F84F12}"/>
                </c:ext>
                <c:ext xmlns:c15="http://schemas.microsoft.com/office/drawing/2012/chart" uri="{CE6537A1-D6FC-4f65-9D91-7224C49458BB}">
                  <c15:dlblFieldTable>
                    <c15:dlblFTEntry>
                      <c15:txfldGUID>{9477A5F7-24B9-43B5-A790-3E4745B0898E}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29F-41D0-8B20-9D4D10F84F12}"/>
                </c:ext>
                <c:ext xmlns:c15="http://schemas.microsoft.com/office/drawing/2012/chart" uri="{CE6537A1-D6FC-4f65-9D91-7224C49458BB}">
                  <c15:dlblFieldTable>
                    <c15:dlblFTEntry>
                      <c15:txfldGUID>{CF73687E-E9B8-4A62-BB14-F8504CD9D190}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29F-41D0-8B20-9D4D10F84F12}"/>
                </c:ext>
                <c:ext xmlns:c15="http://schemas.microsoft.com/office/drawing/2012/chart" uri="{CE6537A1-D6FC-4f65-9D91-7224C49458BB}">
                  <c15:dlblFieldTable>
                    <c15:dlblFTEntry>
                      <c15:txfldGUID>{CCC5E9CF-AD44-4C70-8819-6F8ADD1606FE}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29F-41D0-8B20-9D4D10F84F12}"/>
                </c:ext>
                <c:ext xmlns:c15="http://schemas.microsoft.com/office/drawing/2012/chart" uri="{CE6537A1-D6FC-4f65-9D91-7224C49458BB}">
                  <c15:dlblFieldTable>
                    <c15:dlblFTEntry>
                      <c15:txfldGUID>{7B8CA89A-AB6A-4412-858F-E15EFBDA7FDF}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29F-41D0-8B20-9D4D10F84F12}"/>
                </c:ext>
                <c:ext xmlns:c15="http://schemas.microsoft.com/office/drawing/2012/chart" uri="{CE6537A1-D6FC-4f65-9D91-7224C49458BB}">
                  <c15:dlblFieldTable>
                    <c15:dlblFTEntry>
                      <c15:txfldGUID>{49DAFDC5-CDCD-4794-B0AD-168203307FD5}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29F-41D0-8B20-9D4D10F84F12}"/>
                </c:ext>
                <c:ext xmlns:c15="http://schemas.microsoft.com/office/drawing/2012/chart" uri="{CE6537A1-D6FC-4f65-9D91-7224C49458BB}">
                  <c15:dlblFieldTable>
                    <c15:dlblFTEntry>
                      <c15:txfldGUID>{11C8AC06-D914-40BF-858B-A805B41420F1}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29F-41D0-8B20-9D4D10F84F12}"/>
                </c:ext>
                <c:ext xmlns:c15="http://schemas.microsoft.com/office/drawing/2012/chart" uri="{CE6537A1-D6FC-4f65-9D91-7224C49458BB}">
                  <c15:dlblFieldTable>
                    <c15:dlblFTEntry>
                      <c15:txfldGUID>{BDFCEF08-CA4D-4F85-914B-31E1F5134B05}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7.2</c:v>
                </c:pt>
                <c:pt idx="16">
                  <c:v>6</c:v>
                </c:pt>
                <c:pt idx="24">
                  <c:v>5.6</c:v>
                </c:pt>
                <c:pt idx="32">
                  <c:v>5.3</c:v>
                </c:pt>
              </c:numCache>
            </c:numRef>
          </c:xVal>
          <c:yVal>
            <c:numRef>
              <c:f>公会計指標分析・財政指標組合せ分析表!$BP$77:$DC$77</c:f>
              <c:numCache>
                <c:formatCode>#,##0.0;"▲ "#,##0.0</c:formatCode>
                <c:ptCount val="40"/>
                <c:pt idx="0">
                  <c:v>22.6</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29F-41D0-8B20-9D4D10F84F12}"/>
            </c:ext>
          </c:extLst>
        </c:ser>
        <c:dLbls>
          <c:showLegendKey val="0"/>
          <c:showVal val="1"/>
          <c:showCatName val="0"/>
          <c:showSerName val="0"/>
          <c:showPercent val="0"/>
          <c:showBubbleSize val="0"/>
        </c:dLbls>
        <c:axId val="-997219552"/>
        <c:axId val="-997215200"/>
      </c:scatterChart>
      <c:valAx>
        <c:axId val="-997219552"/>
        <c:scaling>
          <c:orientation val="minMax"/>
          <c:max val="11.5"/>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7215200"/>
        <c:crosses val="autoZero"/>
        <c:crossBetween val="midCat"/>
      </c:valAx>
      <c:valAx>
        <c:axId val="-99721520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721955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過去に行われた大型建設に係る起債の償還がピークを越え、地方債残高が徐々に減少してきたこと、また、地方交付税が順調に算入されてきたことなどから、横ばいで推移しております。</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７年度に実施した、吉岡総合センター整備事業、総合体育館耐震化事業などの大型事業に対する地方債の新規発行があることから、比率については上昇に転じるものと推計しておりますが、今後も交付税等の動向に注視するとともに、財政状況によっては事業の見直しなどにより事業費の圧縮に努めるなどして、公債費比率の適正な水準の維持と抑制を図っ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減債基金のうち、満期一括償還地方債の償還財源として積み立てた額はない。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将来負担比率は年々減少に転じており、平成２４年度からマイナスに転じておりましたが、平成２８年度からは、浄化槽整備特別会計に係る繰入見込額が増加したことなどから、プラスに転じています。</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平成３</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も町営住宅建設事業など大型事業に係る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北海道福島町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年度において財政調整基金を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、公共施設維持保全基金を４千１百万円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したことや、ふるさと定住促進住宅基金に</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３千万円を積み立てるなど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した結果、平成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年度と比較し、１億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・基金の使途の明確化を図るために、将来の歳出増加に備えて、公共施設維持保全基金など、個々の特定目的基金に積み立てていくことを予定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・公共施設維持保全基金：公共施設の計画的な維持保全及び解体に要する経費の財源</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・ふるさと定住促進住宅基金：町の人口減少が続く中で、定住促進住宅の整備充実を図り、若者等の定住・移住を促進する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・人財育成基金：各分野における町の将来を担うリーダー等の人材育成（資格取得、研修会等）を図る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・ふるさと応援基金：産業の充実及び整備、生活環境の整備及び健康福祉の充実、人材育成及び文化の向上、コミュニティその他まちづくりに関する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事業の発展に関する事業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・がんばる地元企業等応援基金：地元中小企業等が行う事業活動に対して町が経済的な支援をすることにより、地元企業等の事業の継承及び</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確保を図り、地域の振興を促進する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・公共施設維持保全基金：各生活館等改修事業などの財源に充てるため、４</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千１百</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・ふるさと定住促進住宅基金：定住促進住宅整備事業の財源として</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・人財育成基金：人財育成支援事業（資格取得、研修会等）の財源として</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３百</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万円を充当した一方で、２千万円を積み立てたことによる増加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・がんばる地元企業等応援基金：がんばる地元企業等応援事業</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の財源として１億５百万円を積み立てた一方で、１憶４千万円を取り崩したことによる減少</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今後の方針</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・公共施設維持保全基金：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第５次総合計画の財政推計等の状況を見ながら積立金額を検討する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・ふるさと定住促進住宅基金：定住促進住宅整備事業を実施するため、平成３１年度末までに１億円を積立予定</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・人財育成基金：人材育成を長期的に実施するための安定財源として、毎年２千万円を積立予定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・がんばる地元企業等応援基金：施行から３年の実績を分析したうえで、４年目の実施に向けて制度の見直しを実施する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年度において繰越金により</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百万円積み立てた一方で、年度間の財源の調整を図るため、</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・平成２８年度からスタートした第５次総合計画の推進により、現状の財源計画をもって事業実施した場合、不足する財源を補うために財政調整基金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からの繰入を見込まなければならず、基金残高については減少することとなりますが、依存財源に多くを頼る当町が、弾力的な財政運営、かつ、</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自立を一定程度確保するため、財政調整基金は常に１０億円程度を確保できるように努める。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・平成２８年度において、青函トンネル記念館建設費に係る起債償還のため１千２百万円を取り崩したことによる減少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・減債基金条例に基づき、経済事情の著しい変動等により財源が不足する場合において、町債の償還の財源に充てるときや償還期限を繰り上げて行う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町債の償還の財源に充てるときなどに使用することとしている。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4,107
4,063
187.28
4,289,768
4,224,335
65,433
2,358,379
4,942,647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 xmlns:a16="http://schemas.microsoft.com/office/drawing/2014/main" id="{00000000-0008-0000-0000-000017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 xmlns:a16="http://schemas.microsoft.com/office/drawing/2014/main" id="{00000000-0008-0000-0000-00001A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 xmlns:a16="http://schemas.microsoft.com/office/drawing/2014/main" id="{00000000-0008-0000-0000-00001C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 xmlns:a16="http://schemas.microsoft.com/office/drawing/2014/main" id="{00000000-0008-0000-0000-00001D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 xmlns:a16="http://schemas.microsoft.com/office/drawing/2014/main" id="{00000000-0008-0000-0000-00001F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 xmlns:a16="http://schemas.microsoft.com/office/drawing/2014/main" id="{00000000-0008-0000-0000-000020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 xmlns:a16="http://schemas.microsoft.com/office/drawing/2014/main" id="{00000000-0008-0000-0000-000021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有形固定資産減価償却率は、類似団体平均を上回っている。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月に福島町公共施設維持保全計画を策定し、町有建物の現状と課題、維持保全に向けた基本的な考え方、改修等の経費や時期を示している。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月には、公共施設や全てのインフラ施設を対象にした福島町公共施設等総合管理計画を策定し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、今後は、当該計画に基づき施設の維持管理を適切に進めていく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0" name="有形固定資産減価償却率最小値テキスト">
          <a:extLst>
            <a:ext uri="{FF2B5EF4-FFF2-40B4-BE49-F238E27FC236}">
              <a16:creationId xmlns="" xmlns:a16="http://schemas.microsoft.com/office/drawing/2014/main" id="{00000000-0008-0000-0000-000046000000}"/>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2" name="有形固定資産減価償却率最大値テキスト">
          <a:extLst>
            <a:ext uri="{FF2B5EF4-FFF2-40B4-BE49-F238E27FC236}">
              <a16:creationId xmlns="" xmlns:a16="http://schemas.microsoft.com/office/drawing/2014/main" id="{00000000-0008-0000-0000-000048000000}"/>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3" name="直線コネクタ 72">
          <a:extLst>
            <a:ext uri="{FF2B5EF4-FFF2-40B4-BE49-F238E27FC236}">
              <a16:creationId xmlns="" xmlns:a16="http://schemas.microsoft.com/office/drawing/2014/main" id="{00000000-0008-0000-0000-000049000000}"/>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4" name="有形固定資産減価償却率平均値テキスト">
          <a:extLst>
            <a:ext uri="{FF2B5EF4-FFF2-40B4-BE49-F238E27FC236}">
              <a16:creationId xmlns="" xmlns:a16="http://schemas.microsoft.com/office/drawing/2014/main" id="{00000000-0008-0000-0000-00004A000000}"/>
            </a:ext>
          </a:extLst>
        </xdr:cNvPr>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6" name="フローチャート: 判断 75">
          <a:extLst>
            <a:ext uri="{FF2B5EF4-FFF2-40B4-BE49-F238E27FC236}">
              <a16:creationId xmlns="" xmlns:a16="http://schemas.microsoft.com/office/drawing/2014/main" id="{00000000-0008-0000-0000-00004C000000}"/>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7" name="フローチャート: 判断 76">
          <a:extLst>
            <a:ext uri="{FF2B5EF4-FFF2-40B4-BE49-F238E27FC236}">
              <a16:creationId xmlns="" xmlns:a16="http://schemas.microsoft.com/office/drawing/2014/main" id="{00000000-0008-0000-0000-00004D000000}"/>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8" name="フローチャート: 判断 77">
          <a:extLst>
            <a:ext uri="{FF2B5EF4-FFF2-40B4-BE49-F238E27FC236}">
              <a16:creationId xmlns="" xmlns:a16="http://schemas.microsoft.com/office/drawing/2014/main" id="{00000000-0008-0000-0000-00004E000000}"/>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000-000051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0000000-0008-0000-0000-000052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00000000-0008-0000-0000-000053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84" name="楕円 83">
          <a:extLst>
            <a:ext uri="{FF2B5EF4-FFF2-40B4-BE49-F238E27FC236}">
              <a16:creationId xmlns="" xmlns:a16="http://schemas.microsoft.com/office/drawing/2014/main" id="{00000000-0008-0000-0000-000054000000}"/>
            </a:ext>
          </a:extLst>
        </xdr:cNvPr>
        <xdr:cNvSpPr/>
      </xdr:nvSpPr>
      <xdr:spPr>
        <a:xfrm>
          <a:off x="47117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140715</xdr:rowOff>
    </xdr:from>
    <xdr:ext cx="405111" cy="259045"/>
    <xdr:sp macro="" textlink="">
      <xdr:nvSpPr>
        <xdr:cNvPr id="85" name="有形固定資産減価償却率該当値テキスト">
          <a:extLst>
            <a:ext uri="{FF2B5EF4-FFF2-40B4-BE49-F238E27FC236}">
              <a16:creationId xmlns="" xmlns:a16="http://schemas.microsoft.com/office/drawing/2014/main" id="{00000000-0008-0000-0000-000055000000}"/>
            </a:ext>
          </a:extLst>
        </xdr:cNvPr>
        <xdr:cNvSpPr txBox="1"/>
      </xdr:nvSpPr>
      <xdr:spPr>
        <a:xfrm>
          <a:off x="4813300" y="571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4989</xdr:rowOff>
    </xdr:from>
    <xdr:to>
      <xdr:col>19</xdr:col>
      <xdr:colOff>187325</xdr:colOff>
      <xdr:row>30</xdr:row>
      <xdr:rowOff>106589</xdr:rowOff>
    </xdr:to>
    <xdr:sp macro="" textlink="">
      <xdr:nvSpPr>
        <xdr:cNvPr id="86" name="楕円 85">
          <a:extLst>
            <a:ext uri="{FF2B5EF4-FFF2-40B4-BE49-F238E27FC236}">
              <a16:creationId xmlns="" xmlns:a16="http://schemas.microsoft.com/office/drawing/2014/main" id="{00000000-0008-0000-0000-000056000000}"/>
            </a:ext>
          </a:extLst>
        </xdr:cNvPr>
        <xdr:cNvSpPr/>
      </xdr:nvSpPr>
      <xdr:spPr>
        <a:xfrm>
          <a:off x="4000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55789</xdr:rowOff>
    </xdr:to>
    <xdr:cxnSp macro="">
      <xdr:nvCxnSpPr>
        <xdr:cNvPr id="87" name="直線コネクタ 86">
          <a:extLst>
            <a:ext uri="{FF2B5EF4-FFF2-40B4-BE49-F238E27FC236}">
              <a16:creationId xmlns="" xmlns:a16="http://schemas.microsoft.com/office/drawing/2014/main" id="{00000000-0008-0000-0000-000057000000}"/>
            </a:ext>
          </a:extLst>
        </xdr:cNvPr>
        <xdr:cNvCxnSpPr/>
      </xdr:nvCxnSpPr>
      <xdr:spPr>
        <a:xfrm flipV="1">
          <a:off x="4051300" y="591221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8" name="楕円 87">
          <a:extLst>
            <a:ext uri="{FF2B5EF4-FFF2-40B4-BE49-F238E27FC236}">
              <a16:creationId xmlns="" xmlns:a16="http://schemas.microsoft.com/office/drawing/2014/main" id="{00000000-0008-0000-0000-000058000000}"/>
            </a:ext>
          </a:extLst>
        </xdr:cNvPr>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31</xdr:row>
      <xdr:rowOff>7711</xdr:rowOff>
    </xdr:to>
    <xdr:cxnSp macro="">
      <xdr:nvCxnSpPr>
        <xdr:cNvPr id="89" name="直線コネクタ 88">
          <a:extLst>
            <a:ext uri="{FF2B5EF4-FFF2-40B4-BE49-F238E27FC236}">
              <a16:creationId xmlns="" xmlns:a16="http://schemas.microsoft.com/office/drawing/2014/main" id="{00000000-0008-0000-0000-000059000000}"/>
            </a:ext>
          </a:extLst>
        </xdr:cNvPr>
        <xdr:cNvCxnSpPr/>
      </xdr:nvCxnSpPr>
      <xdr:spPr>
        <a:xfrm flipV="1">
          <a:off x="3289300" y="5970814"/>
          <a:ext cx="7620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90" name="楕円 89">
          <a:extLst>
            <a:ext uri="{FF2B5EF4-FFF2-40B4-BE49-F238E27FC236}">
              <a16:creationId xmlns="" xmlns:a16="http://schemas.microsoft.com/office/drawing/2014/main" id="{00000000-0008-0000-0000-00005A000000}"/>
            </a:ext>
          </a:extLst>
        </xdr:cNvPr>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57059</xdr:rowOff>
    </xdr:to>
    <xdr:cxnSp macro="">
      <xdr:nvCxnSpPr>
        <xdr:cNvPr id="91" name="直線コネクタ 90">
          <a:extLst>
            <a:ext uri="{FF2B5EF4-FFF2-40B4-BE49-F238E27FC236}">
              <a16:creationId xmlns="" xmlns:a16="http://schemas.microsoft.com/office/drawing/2014/main" id="{00000000-0008-0000-0000-00005B000000}"/>
            </a:ext>
          </a:extLst>
        </xdr:cNvPr>
        <xdr:cNvCxnSpPr/>
      </xdr:nvCxnSpPr>
      <xdr:spPr>
        <a:xfrm flipV="1">
          <a:off x="2527300" y="609418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2" name="n_1aveValue有形固定資産減価償却率">
          <a:extLst>
            <a:ext uri="{FF2B5EF4-FFF2-40B4-BE49-F238E27FC236}">
              <a16:creationId xmlns="" xmlns:a16="http://schemas.microsoft.com/office/drawing/2014/main" id="{00000000-0008-0000-0000-00005C000000}"/>
            </a:ext>
          </a:extLst>
        </xdr:cNvPr>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3" name="n_2aveValue有形固定資産減価償却率">
          <a:extLst>
            <a:ext uri="{FF2B5EF4-FFF2-40B4-BE49-F238E27FC236}">
              <a16:creationId xmlns="" xmlns:a16="http://schemas.microsoft.com/office/drawing/2014/main" id="{00000000-0008-0000-0000-00005D000000}"/>
            </a:ext>
          </a:extLst>
        </xdr:cNvPr>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4" name="n_3aveValue有形固定資産減価償却率">
          <a:extLst>
            <a:ext uri="{FF2B5EF4-FFF2-40B4-BE49-F238E27FC236}">
              <a16:creationId xmlns="" xmlns:a16="http://schemas.microsoft.com/office/drawing/2014/main" id="{00000000-0008-0000-0000-00005E000000}"/>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123116</xdr:rowOff>
    </xdr:from>
    <xdr:ext cx="405111" cy="259045"/>
    <xdr:sp macro="" textlink="">
      <xdr:nvSpPr>
        <xdr:cNvPr id="95" name="n_1mainValue有形固定資産減価償却率">
          <a:extLst>
            <a:ext uri="{FF2B5EF4-FFF2-40B4-BE49-F238E27FC236}">
              <a16:creationId xmlns="" xmlns:a16="http://schemas.microsoft.com/office/drawing/2014/main" id="{00000000-0008-0000-0000-00005F000000}"/>
            </a:ext>
          </a:extLst>
        </xdr:cNvPr>
        <xdr:cNvSpPr txBox="1"/>
      </xdr:nvSpPr>
      <xdr:spPr>
        <a:xfrm>
          <a:off x="383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75038</xdr:rowOff>
    </xdr:from>
    <xdr:ext cx="405111" cy="259045"/>
    <xdr:sp macro="" textlink="">
      <xdr:nvSpPr>
        <xdr:cNvPr id="96" name="n_2mainValue有形固定資産減価償却率">
          <a:extLst>
            <a:ext uri="{FF2B5EF4-FFF2-40B4-BE49-F238E27FC236}">
              <a16:creationId xmlns="" xmlns:a16="http://schemas.microsoft.com/office/drawing/2014/main" id="{00000000-0008-0000-0000-000060000000}"/>
            </a:ext>
          </a:extLst>
        </xdr:cNvPr>
        <xdr:cNvSpPr txBox="1"/>
      </xdr:nvSpPr>
      <xdr:spPr>
        <a:xfrm>
          <a:off x="3086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97" name="n_3mainValue有形固定資産減価償却率">
          <a:extLst>
            <a:ext uri="{FF2B5EF4-FFF2-40B4-BE49-F238E27FC236}">
              <a16:creationId xmlns="" xmlns:a16="http://schemas.microsoft.com/office/drawing/2014/main" id="{00000000-0008-0000-0000-000061000000}"/>
            </a:ext>
          </a:extLst>
        </xdr:cNvPr>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債務償還比率は、昨年より減少しているが類似団体平均を上回っている。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今後も、比率の低下に向け、計画的な基金への積立や地方債残高の抑制などに取り組んでいく必要がある。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6" name="直線コネクタ 125">
          <a:extLst>
            <a:ext uri="{FF2B5EF4-FFF2-40B4-BE49-F238E27FC236}">
              <a16:creationId xmlns="" xmlns:a16="http://schemas.microsoft.com/office/drawing/2014/main" id="{00000000-0008-0000-0000-00007E000000}"/>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 xmlns:a16="http://schemas.microsoft.com/office/drawing/2014/main" id="{00000000-0008-0000-00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 xmlns:a16="http://schemas.microsoft.com/office/drawing/2014/main" id="{00000000-0008-0000-00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9" name="債務償還比率最大値テキスト">
          <a:extLst>
            <a:ext uri="{FF2B5EF4-FFF2-40B4-BE49-F238E27FC236}">
              <a16:creationId xmlns="" xmlns:a16="http://schemas.microsoft.com/office/drawing/2014/main" id="{00000000-0008-0000-0000-000081000000}"/>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0" name="直線コネクタ 129">
          <a:extLst>
            <a:ext uri="{FF2B5EF4-FFF2-40B4-BE49-F238E27FC236}">
              <a16:creationId xmlns="" xmlns:a16="http://schemas.microsoft.com/office/drawing/2014/main" id="{00000000-0008-0000-0000-000082000000}"/>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1" name="債務償還比率平均値テキスト">
          <a:extLst>
            <a:ext uri="{FF2B5EF4-FFF2-40B4-BE49-F238E27FC236}">
              <a16:creationId xmlns="" xmlns:a16="http://schemas.microsoft.com/office/drawing/2014/main" id="{00000000-0008-0000-0000-000083000000}"/>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2" name="フローチャート: 判断 131">
          <a:extLst>
            <a:ext uri="{FF2B5EF4-FFF2-40B4-BE49-F238E27FC236}">
              <a16:creationId xmlns="" xmlns:a16="http://schemas.microsoft.com/office/drawing/2014/main" id="{00000000-0008-0000-0000-000084000000}"/>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3" name="フローチャート: 判断 132">
          <a:extLst>
            <a:ext uri="{FF2B5EF4-FFF2-40B4-BE49-F238E27FC236}">
              <a16:creationId xmlns="" xmlns:a16="http://schemas.microsoft.com/office/drawing/2014/main" id="{00000000-0008-0000-0000-000085000000}"/>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00000000-0008-0000-00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00000000-0008-0000-00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00000000-0008-0000-00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00000000-0008-0000-00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137442</xdr:rowOff>
    </xdr:from>
    <xdr:to>
      <xdr:col>76</xdr:col>
      <xdr:colOff>73025</xdr:colOff>
      <xdr:row>31</xdr:row>
      <xdr:rowOff>67592</xdr:rowOff>
    </xdr:to>
    <xdr:sp macro="" textlink="">
      <xdr:nvSpPr>
        <xdr:cNvPr id="139" name="楕円 138">
          <a:extLst>
            <a:ext uri="{FF2B5EF4-FFF2-40B4-BE49-F238E27FC236}">
              <a16:creationId xmlns="" xmlns:a16="http://schemas.microsoft.com/office/drawing/2014/main" id="{00000000-0008-0000-0000-00008B000000}"/>
            </a:ext>
          </a:extLst>
        </xdr:cNvPr>
        <xdr:cNvSpPr/>
      </xdr:nvSpPr>
      <xdr:spPr>
        <a:xfrm>
          <a:off x="14744700" y="60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160319</xdr:rowOff>
    </xdr:from>
    <xdr:ext cx="469744" cy="259045"/>
    <xdr:sp macro="" textlink="">
      <xdr:nvSpPr>
        <xdr:cNvPr id="140" name="債務償還比率該当値テキスト">
          <a:extLst>
            <a:ext uri="{FF2B5EF4-FFF2-40B4-BE49-F238E27FC236}">
              <a16:creationId xmlns="" xmlns:a16="http://schemas.microsoft.com/office/drawing/2014/main" id="{00000000-0008-0000-0000-00008C000000}"/>
            </a:ext>
          </a:extLst>
        </xdr:cNvPr>
        <xdr:cNvSpPr txBox="1"/>
      </xdr:nvSpPr>
      <xdr:spPr>
        <a:xfrm>
          <a:off x="14846300" y="590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121850</xdr:rowOff>
    </xdr:from>
    <xdr:to>
      <xdr:col>72</xdr:col>
      <xdr:colOff>123825</xdr:colOff>
      <xdr:row>31</xdr:row>
      <xdr:rowOff>52000</xdr:rowOff>
    </xdr:to>
    <xdr:sp macro="" textlink="">
      <xdr:nvSpPr>
        <xdr:cNvPr id="141" name="楕円 140">
          <a:extLst>
            <a:ext uri="{FF2B5EF4-FFF2-40B4-BE49-F238E27FC236}">
              <a16:creationId xmlns="" xmlns:a16="http://schemas.microsoft.com/office/drawing/2014/main" id="{00000000-0008-0000-0000-00008D000000}"/>
            </a:ext>
          </a:extLst>
        </xdr:cNvPr>
        <xdr:cNvSpPr/>
      </xdr:nvSpPr>
      <xdr:spPr>
        <a:xfrm>
          <a:off x="14033500" y="60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1200</xdr:rowOff>
    </xdr:from>
    <xdr:to>
      <xdr:col>76</xdr:col>
      <xdr:colOff>22225</xdr:colOff>
      <xdr:row>31</xdr:row>
      <xdr:rowOff>16792</xdr:rowOff>
    </xdr:to>
    <xdr:cxnSp macro="">
      <xdr:nvCxnSpPr>
        <xdr:cNvPr id="142" name="直線コネクタ 141">
          <a:extLst>
            <a:ext uri="{FF2B5EF4-FFF2-40B4-BE49-F238E27FC236}">
              <a16:creationId xmlns="" xmlns:a16="http://schemas.microsoft.com/office/drawing/2014/main" id="{00000000-0008-0000-0000-00008E000000}"/>
            </a:ext>
          </a:extLst>
        </xdr:cNvPr>
        <xdr:cNvCxnSpPr/>
      </xdr:nvCxnSpPr>
      <xdr:spPr>
        <a:xfrm>
          <a:off x="14084300" y="6087675"/>
          <a:ext cx="7112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3" name="n_1aveValue債務償還比率">
          <a:extLst>
            <a:ext uri="{FF2B5EF4-FFF2-40B4-BE49-F238E27FC236}">
              <a16:creationId xmlns="" xmlns:a16="http://schemas.microsoft.com/office/drawing/2014/main" id="{00000000-0008-0000-0000-00008F000000}"/>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68527</xdr:rowOff>
    </xdr:from>
    <xdr:ext cx="469744" cy="259045"/>
    <xdr:sp macro="" textlink="">
      <xdr:nvSpPr>
        <xdr:cNvPr id="144" name="n_1mainValue債務償還比率">
          <a:extLst>
            <a:ext uri="{FF2B5EF4-FFF2-40B4-BE49-F238E27FC236}">
              <a16:creationId xmlns="" xmlns:a16="http://schemas.microsoft.com/office/drawing/2014/main" id="{00000000-0008-0000-0000-000090000000}"/>
            </a:ext>
          </a:extLst>
        </xdr:cNvPr>
        <xdr:cNvSpPr txBox="1"/>
      </xdr:nvSpPr>
      <xdr:spPr>
        <a:xfrm>
          <a:off x="13836727" y="581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 xmlns:a16="http://schemas.microsoft.com/office/drawing/2014/main" id="{00000000-0008-0000-00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 xmlns:a16="http://schemas.microsoft.com/office/drawing/2014/main" id="{00000000-0008-0000-00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 xmlns:a16="http://schemas.microsoft.com/office/drawing/2014/main" id="{00000000-0008-0000-00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 xmlns:a16="http://schemas.microsoft.com/office/drawing/2014/main" id="{00000000-0008-0000-00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 xmlns:a16="http://schemas.microsoft.com/office/drawing/2014/main" id="{00000000-0008-0000-00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 xmlns:a16="http://schemas.microsoft.com/office/drawing/2014/main" id="{00000000-0008-0000-00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4,107
4,063
187.28
4,289,768
4,224,335
65,433
2,358,379
4,942,647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00000000-0008-0000-0100-000039000000}"/>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0000000-0008-0000-0100-00003B000000}"/>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00000000-0008-0000-0100-00003D000000}"/>
            </a:ext>
          </a:extLst>
        </xdr:cNvPr>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71" name="楕円 70">
          <a:extLst>
            <a:ext uri="{FF2B5EF4-FFF2-40B4-BE49-F238E27FC236}">
              <a16:creationId xmlns="" xmlns:a16="http://schemas.microsoft.com/office/drawing/2014/main" id="{00000000-0008-0000-0100-000047000000}"/>
            </a:ext>
          </a:extLst>
        </xdr:cNvPr>
        <xdr:cNvSpPr/>
      </xdr:nvSpPr>
      <xdr:spPr>
        <a:xfrm>
          <a:off x="4584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27322</xdr:rowOff>
    </xdr:from>
    <xdr:ext cx="405111" cy="259045"/>
    <xdr:sp macro="" textlink="">
      <xdr:nvSpPr>
        <xdr:cNvPr id="72" name="【道路】&#10;有形固定資産減価償却率該当値テキスト">
          <a:extLst>
            <a:ext uri="{FF2B5EF4-FFF2-40B4-BE49-F238E27FC236}">
              <a16:creationId xmlns="" xmlns:a16="http://schemas.microsoft.com/office/drawing/2014/main" id="{00000000-0008-0000-0100-000048000000}"/>
            </a:ext>
          </a:extLst>
        </xdr:cNvPr>
        <xdr:cNvSpPr txBox="1"/>
      </xdr:nvSpPr>
      <xdr:spPr>
        <a:xfrm>
          <a:off x="4673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55245</xdr:rowOff>
    </xdr:from>
    <xdr:to>
      <xdr:col>24</xdr:col>
      <xdr:colOff>63500</xdr:colOff>
      <xdr:row>35</xdr:row>
      <xdr:rowOff>87630</xdr:rowOff>
    </xdr:to>
    <xdr:cxnSp macro="">
      <xdr:nvCxnSpPr>
        <xdr:cNvPr id="74" name="直線コネクタ 73">
          <a:extLst>
            <a:ext uri="{FF2B5EF4-FFF2-40B4-BE49-F238E27FC236}">
              <a16:creationId xmlns="" xmlns:a16="http://schemas.microsoft.com/office/drawing/2014/main" id="{00000000-0008-0000-0100-00004A000000}"/>
            </a:ext>
          </a:extLst>
        </xdr:cNvPr>
        <xdr:cNvCxnSpPr/>
      </xdr:nvCxnSpPr>
      <xdr:spPr>
        <a:xfrm flipV="1">
          <a:off x="3797300" y="6055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137795</xdr:rowOff>
    </xdr:from>
    <xdr:to>
      <xdr:col>15</xdr:col>
      <xdr:colOff>101600</xdr:colOff>
      <xdr:row>36</xdr:row>
      <xdr:rowOff>67945</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36</xdr:row>
      <xdr:rowOff>17145</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flipV="1">
          <a:off x="2908300" y="608838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1968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17145</xdr:rowOff>
    </xdr:from>
    <xdr:to>
      <xdr:col>15</xdr:col>
      <xdr:colOff>50800</xdr:colOff>
      <xdr:row>36</xdr:row>
      <xdr:rowOff>49530</xdr:rowOff>
    </xdr:to>
    <xdr:cxnSp macro="">
      <xdr:nvCxnSpPr>
        <xdr:cNvPr id="78" name="直線コネクタ 77">
          <a:extLst>
            <a:ext uri="{FF2B5EF4-FFF2-40B4-BE49-F238E27FC236}">
              <a16:creationId xmlns="" xmlns:a16="http://schemas.microsoft.com/office/drawing/2014/main" id="{00000000-0008-0000-0100-00004E000000}"/>
            </a:ext>
          </a:extLst>
        </xdr:cNvPr>
        <xdr:cNvCxnSpPr/>
      </xdr:nvCxnSpPr>
      <xdr:spPr>
        <a:xfrm flipV="1">
          <a:off x="2019300" y="6189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9" name="n_1aveValue【道路】&#10;有形固定資産減価償却率">
          <a:extLst>
            <a:ext uri="{FF2B5EF4-FFF2-40B4-BE49-F238E27FC236}">
              <a16:creationId xmlns="" xmlns:a16="http://schemas.microsoft.com/office/drawing/2014/main" id="{00000000-0008-0000-0100-00004F0000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a:extLst>
            <a:ext uri="{FF2B5EF4-FFF2-40B4-BE49-F238E27FC236}">
              <a16:creationId xmlns="" xmlns:a16="http://schemas.microsoft.com/office/drawing/2014/main" id="{00000000-0008-0000-0100-000050000000}"/>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1" name="n_3aveValue【道路】&#10;有形固定資産減価償却率">
          <a:extLst>
            <a:ext uri="{FF2B5EF4-FFF2-40B4-BE49-F238E27FC236}">
              <a16:creationId xmlns="" xmlns:a16="http://schemas.microsoft.com/office/drawing/2014/main" id="{00000000-0008-0000-0100-000051000000}"/>
            </a:ext>
          </a:extLst>
        </xdr:cNvPr>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82" name="n_1mainValue【道路】&#10;有形固定資産減価償却率">
          <a:extLst>
            <a:ext uri="{FF2B5EF4-FFF2-40B4-BE49-F238E27FC236}">
              <a16:creationId xmlns="" xmlns:a16="http://schemas.microsoft.com/office/drawing/2014/main" id="{00000000-0008-0000-0100-000052000000}"/>
            </a:ext>
          </a:extLst>
        </xdr:cNvPr>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3" name="n_2mainValue【道路】&#10;有形固定資産減価償却率">
          <a:extLst>
            <a:ext uri="{FF2B5EF4-FFF2-40B4-BE49-F238E27FC236}">
              <a16:creationId xmlns="" xmlns:a16="http://schemas.microsoft.com/office/drawing/2014/main" id="{00000000-0008-0000-0100-000053000000}"/>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4" name="n_3mainValue【道路】&#10;有形固定資産減価償却率">
          <a:extLst>
            <a:ext uri="{FF2B5EF4-FFF2-40B4-BE49-F238E27FC236}">
              <a16:creationId xmlns="" xmlns:a16="http://schemas.microsoft.com/office/drawing/2014/main" id="{00000000-0008-0000-0100-000054000000}"/>
            </a:ext>
          </a:extLst>
        </xdr:cNvPr>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 xmlns:a16="http://schemas.microsoft.com/office/drawing/2014/main" id="{00000000-0008-0000-0100-00006D000000}"/>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 xmlns:a16="http://schemas.microsoft.com/office/drawing/2014/main" id="{00000000-0008-0000-0100-00006F000000}"/>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3" name="【道路】&#10;一人当たり延長平均値テキスト">
          <a:extLst>
            <a:ext uri="{FF2B5EF4-FFF2-40B4-BE49-F238E27FC236}">
              <a16:creationId xmlns="" xmlns:a16="http://schemas.microsoft.com/office/drawing/2014/main" id="{00000000-0008-0000-0100-000071000000}"/>
            </a:ext>
          </a:extLst>
        </xdr:cNvPr>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 xmlns:a16="http://schemas.microsoft.com/office/drawing/2014/main" id="{00000000-0008-0000-0100-000072000000}"/>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 xmlns:a16="http://schemas.microsoft.com/office/drawing/2014/main" id="{00000000-0008-0000-0100-000073000000}"/>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 xmlns:a16="http://schemas.microsoft.com/office/drawing/2014/main" id="{00000000-0008-0000-0100-000074000000}"/>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a:extLst>
            <a:ext uri="{FF2B5EF4-FFF2-40B4-BE49-F238E27FC236}">
              <a16:creationId xmlns="" xmlns:a16="http://schemas.microsoft.com/office/drawing/2014/main" id="{00000000-0008-0000-0100-000075000000}"/>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140165</xdr:rowOff>
    </xdr:from>
    <xdr:to>
      <xdr:col>55</xdr:col>
      <xdr:colOff>50800</xdr:colOff>
      <xdr:row>41</xdr:row>
      <xdr:rowOff>70315</xdr:rowOff>
    </xdr:to>
    <xdr:sp macro="" textlink="">
      <xdr:nvSpPr>
        <xdr:cNvPr id="123" name="楕円 122">
          <a:extLst>
            <a:ext uri="{FF2B5EF4-FFF2-40B4-BE49-F238E27FC236}">
              <a16:creationId xmlns="" xmlns:a16="http://schemas.microsoft.com/office/drawing/2014/main" id="{00000000-0008-0000-0100-00007B000000}"/>
            </a:ext>
          </a:extLst>
        </xdr:cNvPr>
        <xdr:cNvSpPr/>
      </xdr:nvSpPr>
      <xdr:spPr>
        <a:xfrm>
          <a:off x="10426700" y="69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118592</xdr:rowOff>
    </xdr:from>
    <xdr:ext cx="534377" cy="259045"/>
    <xdr:sp macro="" textlink="">
      <xdr:nvSpPr>
        <xdr:cNvPr id="124" name="【道路】&#10;一人当たり延長該当値テキスト">
          <a:extLst>
            <a:ext uri="{FF2B5EF4-FFF2-40B4-BE49-F238E27FC236}">
              <a16:creationId xmlns="" xmlns:a16="http://schemas.microsoft.com/office/drawing/2014/main" id="{00000000-0008-0000-0100-00007C000000}"/>
            </a:ext>
          </a:extLst>
        </xdr:cNvPr>
        <xdr:cNvSpPr txBox="1"/>
      </xdr:nvSpPr>
      <xdr:spPr>
        <a:xfrm>
          <a:off x="10515600" y="69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145781</xdr:rowOff>
    </xdr:from>
    <xdr:to>
      <xdr:col>50</xdr:col>
      <xdr:colOff>165100</xdr:colOff>
      <xdr:row>41</xdr:row>
      <xdr:rowOff>75931</xdr:rowOff>
    </xdr:to>
    <xdr:sp macro="" textlink="">
      <xdr:nvSpPr>
        <xdr:cNvPr id="125" name="楕円 124">
          <a:extLst>
            <a:ext uri="{FF2B5EF4-FFF2-40B4-BE49-F238E27FC236}">
              <a16:creationId xmlns="" xmlns:a16="http://schemas.microsoft.com/office/drawing/2014/main" id="{00000000-0008-0000-0100-00007D000000}"/>
            </a:ext>
          </a:extLst>
        </xdr:cNvPr>
        <xdr:cNvSpPr/>
      </xdr:nvSpPr>
      <xdr:spPr>
        <a:xfrm>
          <a:off x="9588500" y="70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19515</xdr:rowOff>
    </xdr:from>
    <xdr:to>
      <xdr:col>55</xdr:col>
      <xdr:colOff>0</xdr:colOff>
      <xdr:row>41</xdr:row>
      <xdr:rowOff>25131</xdr:rowOff>
    </xdr:to>
    <xdr:cxnSp macro="">
      <xdr:nvCxnSpPr>
        <xdr:cNvPr id="126" name="直線コネクタ 125">
          <a:extLst>
            <a:ext uri="{FF2B5EF4-FFF2-40B4-BE49-F238E27FC236}">
              <a16:creationId xmlns="" xmlns:a16="http://schemas.microsoft.com/office/drawing/2014/main" id="{00000000-0008-0000-0100-00007E000000}"/>
            </a:ext>
          </a:extLst>
        </xdr:cNvPr>
        <xdr:cNvCxnSpPr/>
      </xdr:nvCxnSpPr>
      <xdr:spPr>
        <a:xfrm flipV="1">
          <a:off x="9639300" y="7048965"/>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150695</xdr:rowOff>
    </xdr:from>
    <xdr:to>
      <xdr:col>46</xdr:col>
      <xdr:colOff>38100</xdr:colOff>
      <xdr:row>41</xdr:row>
      <xdr:rowOff>80845</xdr:rowOff>
    </xdr:to>
    <xdr:sp macro="" textlink="">
      <xdr:nvSpPr>
        <xdr:cNvPr id="127" name="楕円 126">
          <a:extLst>
            <a:ext uri="{FF2B5EF4-FFF2-40B4-BE49-F238E27FC236}">
              <a16:creationId xmlns="" xmlns:a16="http://schemas.microsoft.com/office/drawing/2014/main" id="{00000000-0008-0000-0100-00007F000000}"/>
            </a:ext>
          </a:extLst>
        </xdr:cNvPr>
        <xdr:cNvSpPr/>
      </xdr:nvSpPr>
      <xdr:spPr>
        <a:xfrm>
          <a:off x="8699500" y="70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25131</xdr:rowOff>
    </xdr:from>
    <xdr:to>
      <xdr:col>50</xdr:col>
      <xdr:colOff>114300</xdr:colOff>
      <xdr:row>41</xdr:row>
      <xdr:rowOff>30045</xdr:rowOff>
    </xdr:to>
    <xdr:cxnSp macro="">
      <xdr:nvCxnSpPr>
        <xdr:cNvPr id="128" name="直線コネクタ 127">
          <a:extLst>
            <a:ext uri="{FF2B5EF4-FFF2-40B4-BE49-F238E27FC236}">
              <a16:creationId xmlns="" xmlns:a16="http://schemas.microsoft.com/office/drawing/2014/main" id="{00000000-0008-0000-0100-000080000000}"/>
            </a:ext>
          </a:extLst>
        </xdr:cNvPr>
        <xdr:cNvCxnSpPr/>
      </xdr:nvCxnSpPr>
      <xdr:spPr>
        <a:xfrm flipV="1">
          <a:off x="8750300" y="7054581"/>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157965</xdr:rowOff>
    </xdr:from>
    <xdr:to>
      <xdr:col>41</xdr:col>
      <xdr:colOff>101600</xdr:colOff>
      <xdr:row>41</xdr:row>
      <xdr:rowOff>88115</xdr:rowOff>
    </xdr:to>
    <xdr:sp macro="" textlink="">
      <xdr:nvSpPr>
        <xdr:cNvPr id="129" name="楕円 128">
          <a:extLst>
            <a:ext uri="{FF2B5EF4-FFF2-40B4-BE49-F238E27FC236}">
              <a16:creationId xmlns="" xmlns:a16="http://schemas.microsoft.com/office/drawing/2014/main" id="{00000000-0008-0000-0100-000081000000}"/>
            </a:ext>
          </a:extLst>
        </xdr:cNvPr>
        <xdr:cNvSpPr/>
      </xdr:nvSpPr>
      <xdr:spPr>
        <a:xfrm>
          <a:off x="7810500" y="70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30045</xdr:rowOff>
    </xdr:from>
    <xdr:to>
      <xdr:col>45</xdr:col>
      <xdr:colOff>177800</xdr:colOff>
      <xdr:row>41</xdr:row>
      <xdr:rowOff>37315</xdr:rowOff>
    </xdr:to>
    <xdr:cxnSp macro="">
      <xdr:nvCxnSpPr>
        <xdr:cNvPr id="130" name="直線コネクタ 129">
          <a:extLst>
            <a:ext uri="{FF2B5EF4-FFF2-40B4-BE49-F238E27FC236}">
              <a16:creationId xmlns="" xmlns:a16="http://schemas.microsoft.com/office/drawing/2014/main" id="{00000000-0008-0000-0100-000082000000}"/>
            </a:ext>
          </a:extLst>
        </xdr:cNvPr>
        <xdr:cNvCxnSpPr/>
      </xdr:nvCxnSpPr>
      <xdr:spPr>
        <a:xfrm flipV="1">
          <a:off x="7861300" y="7059495"/>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a:extLst>
            <a:ext uri="{FF2B5EF4-FFF2-40B4-BE49-F238E27FC236}">
              <a16:creationId xmlns="" xmlns:a16="http://schemas.microsoft.com/office/drawing/2014/main" id="{00000000-0008-0000-0100-000083000000}"/>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a:extLst>
            <a:ext uri="{FF2B5EF4-FFF2-40B4-BE49-F238E27FC236}">
              <a16:creationId xmlns="" xmlns:a16="http://schemas.microsoft.com/office/drawing/2014/main" id="{00000000-0008-0000-0100-000084000000}"/>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33" name="n_3aveValue【道路】&#10;一人当たり延長">
          <a:extLst>
            <a:ext uri="{FF2B5EF4-FFF2-40B4-BE49-F238E27FC236}">
              <a16:creationId xmlns="" xmlns:a16="http://schemas.microsoft.com/office/drawing/2014/main" id="{00000000-0008-0000-0100-000085000000}"/>
            </a:ext>
          </a:extLst>
        </xdr:cNvPr>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67058</xdr:rowOff>
    </xdr:from>
    <xdr:ext cx="534377" cy="259045"/>
    <xdr:sp macro="" textlink="">
      <xdr:nvSpPr>
        <xdr:cNvPr id="134" name="n_1mainValue【道路】&#10;一人当たり延長">
          <a:extLst>
            <a:ext uri="{FF2B5EF4-FFF2-40B4-BE49-F238E27FC236}">
              <a16:creationId xmlns="" xmlns:a16="http://schemas.microsoft.com/office/drawing/2014/main" id="{00000000-0008-0000-0100-000086000000}"/>
            </a:ext>
          </a:extLst>
        </xdr:cNvPr>
        <xdr:cNvSpPr txBox="1"/>
      </xdr:nvSpPr>
      <xdr:spPr>
        <a:xfrm>
          <a:off x="9359411" y="709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71972</xdr:rowOff>
    </xdr:from>
    <xdr:ext cx="534377" cy="259045"/>
    <xdr:sp macro="" textlink="">
      <xdr:nvSpPr>
        <xdr:cNvPr id="135" name="n_2mainValue【道路】&#10;一人当たり延長">
          <a:extLst>
            <a:ext uri="{FF2B5EF4-FFF2-40B4-BE49-F238E27FC236}">
              <a16:creationId xmlns="" xmlns:a16="http://schemas.microsoft.com/office/drawing/2014/main" id="{00000000-0008-0000-0100-000087000000}"/>
            </a:ext>
          </a:extLst>
        </xdr:cNvPr>
        <xdr:cNvSpPr txBox="1"/>
      </xdr:nvSpPr>
      <xdr:spPr>
        <a:xfrm>
          <a:off x="8483111" y="710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79242</xdr:rowOff>
    </xdr:from>
    <xdr:ext cx="534377" cy="259045"/>
    <xdr:sp macro="" textlink="">
      <xdr:nvSpPr>
        <xdr:cNvPr id="136" name="n_3mainValue【道路】&#10;一人当たり延長">
          <a:extLst>
            <a:ext uri="{FF2B5EF4-FFF2-40B4-BE49-F238E27FC236}">
              <a16:creationId xmlns="" xmlns:a16="http://schemas.microsoft.com/office/drawing/2014/main" id="{00000000-0008-0000-0100-000088000000}"/>
            </a:ext>
          </a:extLst>
        </xdr:cNvPr>
        <xdr:cNvSpPr txBox="1"/>
      </xdr:nvSpPr>
      <xdr:spPr>
        <a:xfrm>
          <a:off x="7594111" y="710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 xmlns:a16="http://schemas.microsoft.com/office/drawing/2014/main" id="{00000000-0008-0000-0100-00009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 xmlns:a16="http://schemas.microsoft.com/office/drawing/2014/main" id="{00000000-0008-0000-0100-00009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 xmlns:a16="http://schemas.microsoft.com/office/drawing/2014/main" id="{00000000-0008-0000-0100-000095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 xmlns:a16="http://schemas.microsoft.com/office/drawing/2014/main" id="{00000000-0008-0000-0100-00009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 xmlns:a16="http://schemas.microsoft.com/office/drawing/2014/main" id="{00000000-0008-0000-0100-00009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 xmlns:a16="http://schemas.microsoft.com/office/drawing/2014/main" id="{00000000-0008-0000-0100-00009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 xmlns:a16="http://schemas.microsoft.com/office/drawing/2014/main" id="{00000000-0008-0000-0100-00009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 xmlns:a16="http://schemas.microsoft.com/office/drawing/2014/main" id="{00000000-0008-0000-0100-00009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 xmlns:a16="http://schemas.microsoft.com/office/drawing/2014/main" id="{00000000-0008-0000-0100-00009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 xmlns:a16="http://schemas.microsoft.com/office/drawing/2014/main" id="{00000000-0008-0000-01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 xmlns:a16="http://schemas.microsoft.com/office/drawing/2014/main" id="{00000000-0008-0000-01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 xmlns:a16="http://schemas.microsoft.com/office/drawing/2014/main" id="{00000000-0008-0000-0100-0000A000000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 xmlns:a16="http://schemas.microsoft.com/office/drawing/2014/main" id="{00000000-0008-0000-0100-0000A2000000}"/>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 xmlns:a16="http://schemas.microsoft.com/office/drawing/2014/main" id="{00000000-0008-0000-0100-0000A3000000}"/>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a:extLst>
            <a:ext uri="{FF2B5EF4-FFF2-40B4-BE49-F238E27FC236}">
              <a16:creationId xmlns="" xmlns:a16="http://schemas.microsoft.com/office/drawing/2014/main" id="{00000000-0008-0000-0100-0000A4000000}"/>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 xmlns:a16="http://schemas.microsoft.com/office/drawing/2014/main" id="{00000000-0008-0000-0100-0000A5000000}"/>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 xmlns:a16="http://schemas.microsoft.com/office/drawing/2014/main" id="{00000000-0008-0000-0100-0000A6000000}"/>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 xmlns:a16="http://schemas.microsoft.com/office/drawing/2014/main" id="{00000000-0008-0000-0100-0000A7000000}"/>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a:extLst>
            <a:ext uri="{FF2B5EF4-FFF2-40B4-BE49-F238E27FC236}">
              <a16:creationId xmlns="" xmlns:a16="http://schemas.microsoft.com/office/drawing/2014/main" id="{00000000-0008-0000-0100-0000A8000000}"/>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00000000-0008-0000-01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00000000-0008-0000-01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00000000-0008-0000-01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00000000-0008-0000-01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70358</xdr:rowOff>
    </xdr:from>
    <xdr:to>
      <xdr:col>24</xdr:col>
      <xdr:colOff>114300</xdr:colOff>
      <xdr:row>59</xdr:row>
      <xdr:rowOff>508</xdr:rowOff>
    </xdr:to>
    <xdr:sp macro="" textlink="">
      <xdr:nvSpPr>
        <xdr:cNvPr id="174" name="楕円 173">
          <a:extLst>
            <a:ext uri="{FF2B5EF4-FFF2-40B4-BE49-F238E27FC236}">
              <a16:creationId xmlns="" xmlns:a16="http://schemas.microsoft.com/office/drawing/2014/main" id="{00000000-0008-0000-0100-0000AE000000}"/>
            </a:ext>
          </a:extLst>
        </xdr:cNvPr>
        <xdr:cNvSpPr/>
      </xdr:nvSpPr>
      <xdr:spPr>
        <a:xfrm>
          <a:off x="4584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48785</xdr:rowOff>
    </xdr:from>
    <xdr:ext cx="405111" cy="259045"/>
    <xdr:sp macro="" textlink="">
      <xdr:nvSpPr>
        <xdr:cNvPr id="175" name="【橋りょう・トンネル】&#10;有形固定資産減価償却率該当値テキスト">
          <a:extLst>
            <a:ext uri="{FF2B5EF4-FFF2-40B4-BE49-F238E27FC236}">
              <a16:creationId xmlns="" xmlns:a16="http://schemas.microsoft.com/office/drawing/2014/main" id="{00000000-0008-0000-0100-0000AF000000}"/>
            </a:ext>
          </a:extLst>
        </xdr:cNvPr>
        <xdr:cNvSpPr txBox="1"/>
      </xdr:nvSpPr>
      <xdr:spPr>
        <a:xfrm>
          <a:off x="4673600" y="999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106934</xdr:rowOff>
    </xdr:from>
    <xdr:to>
      <xdr:col>20</xdr:col>
      <xdr:colOff>38100</xdr:colOff>
      <xdr:row>59</xdr:row>
      <xdr:rowOff>37084</xdr:rowOff>
    </xdr:to>
    <xdr:sp macro="" textlink="">
      <xdr:nvSpPr>
        <xdr:cNvPr id="176" name="楕円 175">
          <a:extLst>
            <a:ext uri="{FF2B5EF4-FFF2-40B4-BE49-F238E27FC236}">
              <a16:creationId xmlns="" xmlns:a16="http://schemas.microsoft.com/office/drawing/2014/main" id="{00000000-0008-0000-0100-0000B0000000}"/>
            </a:ext>
          </a:extLst>
        </xdr:cNvPr>
        <xdr:cNvSpPr/>
      </xdr:nvSpPr>
      <xdr:spPr>
        <a:xfrm>
          <a:off x="3746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121158</xdr:rowOff>
    </xdr:from>
    <xdr:to>
      <xdr:col>24</xdr:col>
      <xdr:colOff>63500</xdr:colOff>
      <xdr:row>58</xdr:row>
      <xdr:rowOff>157734</xdr:rowOff>
    </xdr:to>
    <xdr:cxnSp macro="">
      <xdr:nvCxnSpPr>
        <xdr:cNvPr id="177" name="直線コネクタ 176">
          <a:extLst>
            <a:ext uri="{FF2B5EF4-FFF2-40B4-BE49-F238E27FC236}">
              <a16:creationId xmlns="" xmlns:a16="http://schemas.microsoft.com/office/drawing/2014/main" id="{00000000-0008-0000-0100-0000B1000000}"/>
            </a:ext>
          </a:extLst>
        </xdr:cNvPr>
        <xdr:cNvCxnSpPr/>
      </xdr:nvCxnSpPr>
      <xdr:spPr>
        <a:xfrm flipV="1">
          <a:off x="3797300" y="100652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90932</xdr:rowOff>
    </xdr:from>
    <xdr:to>
      <xdr:col>15</xdr:col>
      <xdr:colOff>101600</xdr:colOff>
      <xdr:row>59</xdr:row>
      <xdr:rowOff>21082</xdr:rowOff>
    </xdr:to>
    <xdr:sp macro="" textlink="">
      <xdr:nvSpPr>
        <xdr:cNvPr id="178" name="楕円 177">
          <a:extLst>
            <a:ext uri="{FF2B5EF4-FFF2-40B4-BE49-F238E27FC236}">
              <a16:creationId xmlns="" xmlns:a16="http://schemas.microsoft.com/office/drawing/2014/main" id="{00000000-0008-0000-0100-0000B2000000}"/>
            </a:ext>
          </a:extLst>
        </xdr:cNvPr>
        <xdr:cNvSpPr/>
      </xdr:nvSpPr>
      <xdr:spPr>
        <a:xfrm>
          <a:off x="2857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58</xdr:row>
      <xdr:rowOff>157734</xdr:rowOff>
    </xdr:to>
    <xdr:cxnSp macro="">
      <xdr:nvCxnSpPr>
        <xdr:cNvPr id="179" name="直線コネクタ 178">
          <a:extLst>
            <a:ext uri="{FF2B5EF4-FFF2-40B4-BE49-F238E27FC236}">
              <a16:creationId xmlns="" xmlns:a16="http://schemas.microsoft.com/office/drawing/2014/main" id="{00000000-0008-0000-0100-0000B3000000}"/>
            </a:ext>
          </a:extLst>
        </xdr:cNvPr>
        <xdr:cNvCxnSpPr/>
      </xdr:nvCxnSpPr>
      <xdr:spPr>
        <a:xfrm>
          <a:off x="2908300" y="100858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80" name="楕円 179">
          <a:extLst>
            <a:ext uri="{FF2B5EF4-FFF2-40B4-BE49-F238E27FC236}">
              <a16:creationId xmlns="" xmlns:a16="http://schemas.microsoft.com/office/drawing/2014/main" id="{00000000-0008-0000-0100-0000B4000000}"/>
            </a:ext>
          </a:extLst>
        </xdr:cNvPr>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141732</xdr:rowOff>
    </xdr:from>
    <xdr:to>
      <xdr:col>15</xdr:col>
      <xdr:colOff>50800</xdr:colOff>
      <xdr:row>58</xdr:row>
      <xdr:rowOff>148590</xdr:rowOff>
    </xdr:to>
    <xdr:cxnSp macro="">
      <xdr:nvCxnSpPr>
        <xdr:cNvPr id="181" name="直線コネクタ 180">
          <a:extLst>
            <a:ext uri="{FF2B5EF4-FFF2-40B4-BE49-F238E27FC236}">
              <a16:creationId xmlns="" xmlns:a16="http://schemas.microsoft.com/office/drawing/2014/main" id="{00000000-0008-0000-0100-0000B5000000}"/>
            </a:ext>
          </a:extLst>
        </xdr:cNvPr>
        <xdr:cNvCxnSpPr/>
      </xdr:nvCxnSpPr>
      <xdr:spPr>
        <a:xfrm flipV="1">
          <a:off x="2019300" y="100858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82" name="n_1aveValue【橋りょう・トンネル】&#10;有形固定資産減価償却率">
          <a:extLst>
            <a:ext uri="{FF2B5EF4-FFF2-40B4-BE49-F238E27FC236}">
              <a16:creationId xmlns="" xmlns:a16="http://schemas.microsoft.com/office/drawing/2014/main" id="{00000000-0008-0000-0100-0000B6000000}"/>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a:extLst>
            <a:ext uri="{FF2B5EF4-FFF2-40B4-BE49-F238E27FC236}">
              <a16:creationId xmlns="" xmlns:a16="http://schemas.microsoft.com/office/drawing/2014/main" id="{00000000-0008-0000-0100-0000B7000000}"/>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84" name="n_3aveValue【橋りょう・トンネル】&#10;有形固定資産減価償却率">
          <a:extLst>
            <a:ext uri="{FF2B5EF4-FFF2-40B4-BE49-F238E27FC236}">
              <a16:creationId xmlns="" xmlns:a16="http://schemas.microsoft.com/office/drawing/2014/main" id="{00000000-0008-0000-0100-0000B8000000}"/>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28211</xdr:rowOff>
    </xdr:from>
    <xdr:ext cx="405111" cy="259045"/>
    <xdr:sp macro="" textlink="">
      <xdr:nvSpPr>
        <xdr:cNvPr id="185" name="n_1mainValue【橋りょう・トンネル】&#10;有形固定資産減価償却率">
          <a:extLst>
            <a:ext uri="{FF2B5EF4-FFF2-40B4-BE49-F238E27FC236}">
              <a16:creationId xmlns="" xmlns:a16="http://schemas.microsoft.com/office/drawing/2014/main" id="{00000000-0008-0000-0100-0000B9000000}"/>
            </a:ext>
          </a:extLst>
        </xdr:cNvPr>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12209</xdr:rowOff>
    </xdr:from>
    <xdr:ext cx="405111" cy="259045"/>
    <xdr:sp macro="" textlink="">
      <xdr:nvSpPr>
        <xdr:cNvPr id="186" name="n_2mainValue【橋りょう・トンネル】&#10;有形固定資産減価償却率">
          <a:extLst>
            <a:ext uri="{FF2B5EF4-FFF2-40B4-BE49-F238E27FC236}">
              <a16:creationId xmlns="" xmlns:a16="http://schemas.microsoft.com/office/drawing/2014/main" id="{00000000-0008-0000-0100-0000BA000000}"/>
            </a:ext>
          </a:extLst>
        </xdr:cNvPr>
        <xdr:cNvSpPr txBox="1"/>
      </xdr:nvSpPr>
      <xdr:spPr>
        <a:xfrm>
          <a:off x="2705744"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19067</xdr:rowOff>
    </xdr:from>
    <xdr:ext cx="405111" cy="259045"/>
    <xdr:sp macro="" textlink="">
      <xdr:nvSpPr>
        <xdr:cNvPr id="187" name="n_3mainValue【橋りょう・トンネル】&#10;有形固定資産減価償却率">
          <a:extLst>
            <a:ext uri="{FF2B5EF4-FFF2-40B4-BE49-F238E27FC236}">
              <a16:creationId xmlns="" xmlns:a16="http://schemas.microsoft.com/office/drawing/2014/main" id="{00000000-0008-0000-0100-0000BB000000}"/>
            </a:ext>
          </a:extLst>
        </xdr:cNvPr>
        <xdr:cNvSpPr txBox="1"/>
      </xdr:nvSpPr>
      <xdr:spPr>
        <a:xfrm>
          <a:off x="1816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 xmlns:a16="http://schemas.microsoft.com/office/drawing/2014/main" id="{00000000-0008-0000-01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 xmlns:a16="http://schemas.microsoft.com/office/drawing/2014/main" id="{00000000-0008-0000-01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 xmlns:a16="http://schemas.microsoft.com/office/drawing/2014/main" id="{00000000-0008-0000-01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 xmlns:a16="http://schemas.microsoft.com/office/drawing/2014/main" id="{00000000-0008-0000-01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 xmlns:a16="http://schemas.microsoft.com/office/drawing/2014/main" id="{00000000-0008-0000-01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 xmlns:a16="http://schemas.microsoft.com/office/drawing/2014/main" id="{00000000-0008-0000-01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 xmlns:a16="http://schemas.microsoft.com/office/drawing/2014/main" id="{00000000-0008-0000-01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 xmlns:a16="http://schemas.microsoft.com/office/drawing/2014/main" id="{00000000-0008-0000-01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 xmlns:a16="http://schemas.microsoft.com/office/drawing/2014/main" id="{00000000-0008-0000-01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 xmlns:a16="http://schemas.microsoft.com/office/drawing/2014/main" id="{00000000-0008-0000-01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 xmlns:a16="http://schemas.microsoft.com/office/drawing/2014/main" id="{00000000-0008-0000-01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 xmlns:a16="http://schemas.microsoft.com/office/drawing/2014/main" id="{00000000-0008-0000-0100-0000C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 xmlns:a16="http://schemas.microsoft.com/office/drawing/2014/main" id="{00000000-0008-0000-01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 xmlns:a16="http://schemas.microsoft.com/office/drawing/2014/main" id="{00000000-0008-0000-0100-0000C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 xmlns:a16="http://schemas.microsoft.com/office/drawing/2014/main" id="{00000000-0008-0000-01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 xmlns:a16="http://schemas.microsoft.com/office/drawing/2014/main" id="{00000000-0008-0000-0100-0000C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 xmlns:a16="http://schemas.microsoft.com/office/drawing/2014/main" id="{00000000-0008-0000-01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 xmlns:a16="http://schemas.microsoft.com/office/drawing/2014/main" id="{00000000-0008-0000-0100-0000C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 xmlns:a16="http://schemas.microsoft.com/office/drawing/2014/main" id="{00000000-0008-0000-01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 xmlns:a16="http://schemas.microsoft.com/office/drawing/2014/main" id="{00000000-0008-0000-0100-0000C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 xmlns:a16="http://schemas.microsoft.com/office/drawing/2014/main" id="{00000000-0008-0000-01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 xmlns:a16="http://schemas.microsoft.com/office/drawing/2014/main" id="{00000000-0008-0000-0100-0000D1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 xmlns:a16="http://schemas.microsoft.com/office/drawing/2014/main" id="{00000000-0008-0000-0100-0000D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 xmlns:a16="http://schemas.microsoft.com/office/drawing/2014/main" id="{00000000-0008-0000-0100-0000D5000000}"/>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00000000-0008-0000-0100-0000D6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 xmlns:a16="http://schemas.microsoft.com/office/drawing/2014/main" id="{00000000-0008-0000-0100-0000D7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00000000-0008-0000-0100-0000D8000000}"/>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00000000-0008-0000-0100-0000DA000000}"/>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 xmlns:a16="http://schemas.microsoft.com/office/drawing/2014/main" id="{00000000-0008-0000-0100-0000DB000000}"/>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 xmlns:a16="http://schemas.microsoft.com/office/drawing/2014/main" id="{00000000-0008-0000-0100-0000DC000000}"/>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 xmlns:a16="http://schemas.microsoft.com/office/drawing/2014/main" id="{00000000-0008-0000-0100-0000DD000000}"/>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a:extLst>
            <a:ext uri="{FF2B5EF4-FFF2-40B4-BE49-F238E27FC236}">
              <a16:creationId xmlns="" xmlns:a16="http://schemas.microsoft.com/office/drawing/2014/main" id="{00000000-0008-0000-0100-0000DE000000}"/>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120183</xdr:rowOff>
    </xdr:from>
    <xdr:to>
      <xdr:col>55</xdr:col>
      <xdr:colOff>50800</xdr:colOff>
      <xdr:row>64</xdr:row>
      <xdr:rowOff>50333</xdr:rowOff>
    </xdr:to>
    <xdr:sp macro="" textlink="">
      <xdr:nvSpPr>
        <xdr:cNvPr id="228" name="楕円 227">
          <a:extLst>
            <a:ext uri="{FF2B5EF4-FFF2-40B4-BE49-F238E27FC236}">
              <a16:creationId xmlns="" xmlns:a16="http://schemas.microsoft.com/office/drawing/2014/main" id="{00000000-0008-0000-0100-0000E4000000}"/>
            </a:ext>
          </a:extLst>
        </xdr:cNvPr>
        <xdr:cNvSpPr/>
      </xdr:nvSpPr>
      <xdr:spPr>
        <a:xfrm>
          <a:off x="10426700" y="109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98610</xdr:rowOff>
    </xdr:from>
    <xdr:ext cx="599010" cy="259045"/>
    <xdr:sp macro="" textlink="">
      <xdr:nvSpPr>
        <xdr:cNvPr id="229" name="【橋りょう・トンネル】&#10;一人当たり有形固定資産（償却資産）額該当値テキスト">
          <a:extLst>
            <a:ext uri="{FF2B5EF4-FFF2-40B4-BE49-F238E27FC236}">
              <a16:creationId xmlns="" xmlns:a16="http://schemas.microsoft.com/office/drawing/2014/main" id="{00000000-0008-0000-0100-0000E5000000}"/>
            </a:ext>
          </a:extLst>
        </xdr:cNvPr>
        <xdr:cNvSpPr txBox="1"/>
      </xdr:nvSpPr>
      <xdr:spPr>
        <a:xfrm>
          <a:off x="10515600" y="1089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124229</xdr:rowOff>
    </xdr:from>
    <xdr:to>
      <xdr:col>50</xdr:col>
      <xdr:colOff>165100</xdr:colOff>
      <xdr:row>64</xdr:row>
      <xdr:rowOff>54379</xdr:rowOff>
    </xdr:to>
    <xdr:sp macro="" textlink="">
      <xdr:nvSpPr>
        <xdr:cNvPr id="230" name="楕円 229">
          <a:extLst>
            <a:ext uri="{FF2B5EF4-FFF2-40B4-BE49-F238E27FC236}">
              <a16:creationId xmlns="" xmlns:a16="http://schemas.microsoft.com/office/drawing/2014/main" id="{00000000-0008-0000-0100-0000E6000000}"/>
            </a:ext>
          </a:extLst>
        </xdr:cNvPr>
        <xdr:cNvSpPr/>
      </xdr:nvSpPr>
      <xdr:spPr>
        <a:xfrm>
          <a:off x="9588500" y="109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170983</xdr:rowOff>
    </xdr:from>
    <xdr:to>
      <xdr:col>55</xdr:col>
      <xdr:colOff>0</xdr:colOff>
      <xdr:row>64</xdr:row>
      <xdr:rowOff>3579</xdr:rowOff>
    </xdr:to>
    <xdr:cxnSp macro="">
      <xdr:nvCxnSpPr>
        <xdr:cNvPr id="231" name="直線コネクタ 230">
          <a:extLst>
            <a:ext uri="{FF2B5EF4-FFF2-40B4-BE49-F238E27FC236}">
              <a16:creationId xmlns="" xmlns:a16="http://schemas.microsoft.com/office/drawing/2014/main" id="{00000000-0008-0000-0100-0000E7000000}"/>
            </a:ext>
          </a:extLst>
        </xdr:cNvPr>
        <xdr:cNvCxnSpPr/>
      </xdr:nvCxnSpPr>
      <xdr:spPr>
        <a:xfrm flipV="1">
          <a:off x="9639300" y="10972333"/>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132531</xdr:rowOff>
    </xdr:from>
    <xdr:to>
      <xdr:col>46</xdr:col>
      <xdr:colOff>38100</xdr:colOff>
      <xdr:row>64</xdr:row>
      <xdr:rowOff>62681</xdr:rowOff>
    </xdr:to>
    <xdr:sp macro="" textlink="">
      <xdr:nvSpPr>
        <xdr:cNvPr id="232" name="楕円 231">
          <a:extLst>
            <a:ext uri="{FF2B5EF4-FFF2-40B4-BE49-F238E27FC236}">
              <a16:creationId xmlns="" xmlns:a16="http://schemas.microsoft.com/office/drawing/2014/main" id="{00000000-0008-0000-0100-0000E8000000}"/>
            </a:ext>
          </a:extLst>
        </xdr:cNvPr>
        <xdr:cNvSpPr/>
      </xdr:nvSpPr>
      <xdr:spPr>
        <a:xfrm>
          <a:off x="8699500" y="10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3579</xdr:rowOff>
    </xdr:from>
    <xdr:to>
      <xdr:col>50</xdr:col>
      <xdr:colOff>114300</xdr:colOff>
      <xdr:row>64</xdr:row>
      <xdr:rowOff>11881</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flipV="1">
          <a:off x="8750300" y="10976379"/>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139776</xdr:rowOff>
    </xdr:from>
    <xdr:to>
      <xdr:col>41</xdr:col>
      <xdr:colOff>101600</xdr:colOff>
      <xdr:row>64</xdr:row>
      <xdr:rowOff>69926</xdr:rowOff>
    </xdr:to>
    <xdr:sp macro="" textlink="">
      <xdr:nvSpPr>
        <xdr:cNvPr id="234" name="楕円 233">
          <a:extLst>
            <a:ext uri="{FF2B5EF4-FFF2-40B4-BE49-F238E27FC236}">
              <a16:creationId xmlns="" xmlns:a16="http://schemas.microsoft.com/office/drawing/2014/main" id="{00000000-0008-0000-0100-0000EA000000}"/>
            </a:ext>
          </a:extLst>
        </xdr:cNvPr>
        <xdr:cNvSpPr/>
      </xdr:nvSpPr>
      <xdr:spPr>
        <a:xfrm>
          <a:off x="7810500" y="109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11881</xdr:rowOff>
    </xdr:from>
    <xdr:to>
      <xdr:col>45</xdr:col>
      <xdr:colOff>177800</xdr:colOff>
      <xdr:row>64</xdr:row>
      <xdr:rowOff>19126</xdr:rowOff>
    </xdr:to>
    <xdr:cxnSp macro="">
      <xdr:nvCxnSpPr>
        <xdr:cNvPr id="235" name="直線コネクタ 234">
          <a:extLst>
            <a:ext uri="{FF2B5EF4-FFF2-40B4-BE49-F238E27FC236}">
              <a16:creationId xmlns="" xmlns:a16="http://schemas.microsoft.com/office/drawing/2014/main" id="{00000000-0008-0000-0100-0000EB000000}"/>
            </a:ext>
          </a:extLst>
        </xdr:cNvPr>
        <xdr:cNvCxnSpPr/>
      </xdr:nvCxnSpPr>
      <xdr:spPr>
        <a:xfrm flipV="1">
          <a:off x="7861300" y="10984681"/>
          <a:ext cx="8890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a:extLst>
            <a:ext uri="{FF2B5EF4-FFF2-40B4-BE49-F238E27FC236}">
              <a16:creationId xmlns="" xmlns:a16="http://schemas.microsoft.com/office/drawing/2014/main" id="{00000000-0008-0000-0100-0000EC000000}"/>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a:extLst>
            <a:ext uri="{FF2B5EF4-FFF2-40B4-BE49-F238E27FC236}">
              <a16:creationId xmlns="" xmlns:a16="http://schemas.microsoft.com/office/drawing/2014/main" id="{00000000-0008-0000-0100-0000ED000000}"/>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a:extLst>
            <a:ext uri="{FF2B5EF4-FFF2-40B4-BE49-F238E27FC236}">
              <a16:creationId xmlns="" xmlns:a16="http://schemas.microsoft.com/office/drawing/2014/main" id="{00000000-0008-0000-0100-0000EE000000}"/>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45506</xdr:rowOff>
    </xdr:from>
    <xdr:ext cx="599010" cy="259045"/>
    <xdr:sp macro="" textlink="">
      <xdr:nvSpPr>
        <xdr:cNvPr id="239" name="n_1mainValue【橋りょう・トンネル】&#10;一人当たり有形固定資産（償却資産）額">
          <a:extLst>
            <a:ext uri="{FF2B5EF4-FFF2-40B4-BE49-F238E27FC236}">
              <a16:creationId xmlns="" xmlns:a16="http://schemas.microsoft.com/office/drawing/2014/main" id="{00000000-0008-0000-0100-0000EF000000}"/>
            </a:ext>
          </a:extLst>
        </xdr:cNvPr>
        <xdr:cNvSpPr txBox="1"/>
      </xdr:nvSpPr>
      <xdr:spPr>
        <a:xfrm>
          <a:off x="9327095" y="110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53808</xdr:rowOff>
    </xdr:from>
    <xdr:ext cx="599010" cy="259045"/>
    <xdr:sp macro="" textlink="">
      <xdr:nvSpPr>
        <xdr:cNvPr id="240" name="n_2mainValue【橋りょう・トンネル】&#10;一人当たり有形固定資産（償却資産）額">
          <a:extLst>
            <a:ext uri="{FF2B5EF4-FFF2-40B4-BE49-F238E27FC236}">
              <a16:creationId xmlns="" xmlns:a16="http://schemas.microsoft.com/office/drawing/2014/main" id="{00000000-0008-0000-0100-0000F0000000}"/>
            </a:ext>
          </a:extLst>
        </xdr:cNvPr>
        <xdr:cNvSpPr txBox="1"/>
      </xdr:nvSpPr>
      <xdr:spPr>
        <a:xfrm>
          <a:off x="8450795" y="110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61053</xdr:rowOff>
    </xdr:from>
    <xdr:ext cx="599010" cy="259045"/>
    <xdr:sp macro="" textlink="">
      <xdr:nvSpPr>
        <xdr:cNvPr id="241" name="n_3mainValue【橋りょう・トンネル】&#10;一人当たり有形固定資産（償却資産）額">
          <a:extLst>
            <a:ext uri="{FF2B5EF4-FFF2-40B4-BE49-F238E27FC236}">
              <a16:creationId xmlns="" xmlns:a16="http://schemas.microsoft.com/office/drawing/2014/main" id="{00000000-0008-0000-0100-0000F1000000}"/>
            </a:ext>
          </a:extLst>
        </xdr:cNvPr>
        <xdr:cNvSpPr txBox="1"/>
      </xdr:nvSpPr>
      <xdr:spPr>
        <a:xfrm>
          <a:off x="7561795" y="1103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 xmlns:a16="http://schemas.microsoft.com/office/drawing/2014/main" id="{00000000-0008-0000-0100-00000A010000}"/>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 xmlns:a16="http://schemas.microsoft.com/office/drawing/2014/main" id="{00000000-0008-0000-0100-00000B010000}"/>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 xmlns:a16="http://schemas.microsoft.com/office/drawing/2014/main" id="{00000000-0008-0000-0100-00000C010000}"/>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 xmlns:a16="http://schemas.microsoft.com/office/drawing/2014/main" id="{00000000-0008-0000-0100-00000D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 xmlns:a16="http://schemas.microsoft.com/office/drawing/2014/main" id="{00000000-0008-0000-0100-00000E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00000000-0008-0000-0100-00000F010000}"/>
            </a:ext>
          </a:extLst>
        </xdr:cNvPr>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 xmlns:a16="http://schemas.microsoft.com/office/drawing/2014/main" id="{00000000-0008-0000-0100-000010010000}"/>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 xmlns:a16="http://schemas.microsoft.com/office/drawing/2014/main" id="{00000000-0008-0000-0100-000011010000}"/>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 xmlns:a16="http://schemas.microsoft.com/office/drawing/2014/main" id="{00000000-0008-0000-0100-000012010000}"/>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 xmlns:a16="http://schemas.microsoft.com/office/drawing/2014/main" id="{00000000-0008-0000-0100-000013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281" name="楕円 280">
          <a:extLst>
            <a:ext uri="{FF2B5EF4-FFF2-40B4-BE49-F238E27FC236}">
              <a16:creationId xmlns="" xmlns:a16="http://schemas.microsoft.com/office/drawing/2014/main" id="{00000000-0008-0000-0100-000019010000}"/>
            </a:ext>
          </a:extLst>
        </xdr:cNvPr>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103522</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00000000-0008-0000-0100-00001A010000}"/>
            </a:ext>
          </a:extLst>
        </xdr:cNvPr>
        <xdr:cNvSpPr txBox="1"/>
      </xdr:nvSpPr>
      <xdr:spPr>
        <a:xfrm>
          <a:off x="467360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116839</xdr:rowOff>
    </xdr:from>
    <xdr:to>
      <xdr:col>20</xdr:col>
      <xdr:colOff>38100</xdr:colOff>
      <xdr:row>80</xdr:row>
      <xdr:rowOff>46989</xdr:rowOff>
    </xdr:to>
    <xdr:sp macro="" textlink="">
      <xdr:nvSpPr>
        <xdr:cNvPr id="283" name="楕円 282">
          <a:extLst>
            <a:ext uri="{FF2B5EF4-FFF2-40B4-BE49-F238E27FC236}">
              <a16:creationId xmlns="" xmlns:a16="http://schemas.microsoft.com/office/drawing/2014/main" id="{00000000-0008-0000-0100-00001B010000}"/>
            </a:ext>
          </a:extLst>
        </xdr:cNvPr>
        <xdr:cNvSpPr/>
      </xdr:nvSpPr>
      <xdr:spPr>
        <a:xfrm>
          <a:off x="3746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79</xdr:row>
      <xdr:rowOff>167639</xdr:rowOff>
    </xdr:to>
    <xdr:cxnSp macro="">
      <xdr:nvCxnSpPr>
        <xdr:cNvPr id="284" name="直線コネクタ 283">
          <a:extLst>
            <a:ext uri="{FF2B5EF4-FFF2-40B4-BE49-F238E27FC236}">
              <a16:creationId xmlns="" xmlns:a16="http://schemas.microsoft.com/office/drawing/2014/main" id="{00000000-0008-0000-0100-00001C010000}"/>
            </a:ext>
          </a:extLst>
        </xdr:cNvPr>
        <xdr:cNvCxnSpPr/>
      </xdr:nvCxnSpPr>
      <xdr:spPr>
        <a:xfrm flipV="1">
          <a:off x="3797300" y="136759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116839</xdr:rowOff>
    </xdr:from>
    <xdr:to>
      <xdr:col>15</xdr:col>
      <xdr:colOff>101600</xdr:colOff>
      <xdr:row>80</xdr:row>
      <xdr:rowOff>46989</xdr:rowOff>
    </xdr:to>
    <xdr:sp macro="" textlink="">
      <xdr:nvSpPr>
        <xdr:cNvPr id="285" name="楕円 284">
          <a:extLst>
            <a:ext uri="{FF2B5EF4-FFF2-40B4-BE49-F238E27FC236}">
              <a16:creationId xmlns="" xmlns:a16="http://schemas.microsoft.com/office/drawing/2014/main" id="{00000000-0008-0000-0100-00001D010000}"/>
            </a:ext>
          </a:extLst>
        </xdr:cNvPr>
        <xdr:cNvSpPr/>
      </xdr:nvSpPr>
      <xdr:spPr>
        <a:xfrm>
          <a:off x="2857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167639</xdr:rowOff>
    </xdr:from>
    <xdr:to>
      <xdr:col>19</xdr:col>
      <xdr:colOff>177800</xdr:colOff>
      <xdr:row>79</xdr:row>
      <xdr:rowOff>167639</xdr:rowOff>
    </xdr:to>
    <xdr:cxnSp macro="">
      <xdr:nvCxnSpPr>
        <xdr:cNvPr id="286" name="直線コネクタ 285">
          <a:extLst>
            <a:ext uri="{FF2B5EF4-FFF2-40B4-BE49-F238E27FC236}">
              <a16:creationId xmlns="" xmlns:a16="http://schemas.microsoft.com/office/drawing/2014/main" id="{00000000-0008-0000-0100-00001E010000}"/>
            </a:ext>
          </a:extLst>
        </xdr:cNvPr>
        <xdr:cNvCxnSpPr/>
      </xdr:nvCxnSpPr>
      <xdr:spPr>
        <a:xfrm>
          <a:off x="2908300" y="13712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164464</xdr:rowOff>
    </xdr:from>
    <xdr:to>
      <xdr:col>10</xdr:col>
      <xdr:colOff>165100</xdr:colOff>
      <xdr:row>80</xdr:row>
      <xdr:rowOff>94614</xdr:rowOff>
    </xdr:to>
    <xdr:sp macro="" textlink="">
      <xdr:nvSpPr>
        <xdr:cNvPr id="287" name="楕円 286">
          <a:extLst>
            <a:ext uri="{FF2B5EF4-FFF2-40B4-BE49-F238E27FC236}">
              <a16:creationId xmlns="" xmlns:a16="http://schemas.microsoft.com/office/drawing/2014/main" id="{00000000-0008-0000-0100-00001F010000}"/>
            </a:ext>
          </a:extLst>
        </xdr:cNvPr>
        <xdr:cNvSpPr/>
      </xdr:nvSpPr>
      <xdr:spPr>
        <a:xfrm>
          <a:off x="1968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167639</xdr:rowOff>
    </xdr:from>
    <xdr:to>
      <xdr:col>15</xdr:col>
      <xdr:colOff>50800</xdr:colOff>
      <xdr:row>80</xdr:row>
      <xdr:rowOff>43814</xdr:rowOff>
    </xdr:to>
    <xdr:cxnSp macro="">
      <xdr:nvCxnSpPr>
        <xdr:cNvPr id="288" name="直線コネクタ 287">
          <a:extLst>
            <a:ext uri="{FF2B5EF4-FFF2-40B4-BE49-F238E27FC236}">
              <a16:creationId xmlns="" xmlns:a16="http://schemas.microsoft.com/office/drawing/2014/main" id="{00000000-0008-0000-0100-000020010000}"/>
            </a:ext>
          </a:extLst>
        </xdr:cNvPr>
        <xdr:cNvCxnSpPr/>
      </xdr:nvCxnSpPr>
      <xdr:spPr>
        <a:xfrm flipV="1">
          <a:off x="2019300" y="137121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a:extLst>
            <a:ext uri="{FF2B5EF4-FFF2-40B4-BE49-F238E27FC236}">
              <a16:creationId xmlns="" xmlns:a16="http://schemas.microsoft.com/office/drawing/2014/main" id="{00000000-0008-0000-0100-000021010000}"/>
            </a:ext>
          </a:extLst>
        </xdr:cNvPr>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a:extLst>
            <a:ext uri="{FF2B5EF4-FFF2-40B4-BE49-F238E27FC236}">
              <a16:creationId xmlns="" xmlns:a16="http://schemas.microsoft.com/office/drawing/2014/main" id="{00000000-0008-0000-0100-000022010000}"/>
            </a:ext>
          </a:extLst>
        </xdr:cNvPr>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 xmlns:a16="http://schemas.microsoft.com/office/drawing/2014/main" id="{00000000-0008-0000-0100-000023010000}"/>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63516</xdr:rowOff>
    </xdr:from>
    <xdr:ext cx="405111" cy="259045"/>
    <xdr:sp macro="" textlink="">
      <xdr:nvSpPr>
        <xdr:cNvPr id="292" name="n_1mainValue【公営住宅】&#10;有形固定資産減価償却率">
          <a:extLst>
            <a:ext uri="{FF2B5EF4-FFF2-40B4-BE49-F238E27FC236}">
              <a16:creationId xmlns="" xmlns:a16="http://schemas.microsoft.com/office/drawing/2014/main" id="{00000000-0008-0000-0100-000024010000}"/>
            </a:ext>
          </a:extLst>
        </xdr:cNvPr>
        <xdr:cNvSpPr txBox="1"/>
      </xdr:nvSpPr>
      <xdr:spPr>
        <a:xfrm>
          <a:off x="35820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63516</xdr:rowOff>
    </xdr:from>
    <xdr:ext cx="405111" cy="259045"/>
    <xdr:sp macro="" textlink="">
      <xdr:nvSpPr>
        <xdr:cNvPr id="293" name="n_2mainValue【公営住宅】&#10;有形固定資産減価償却率">
          <a:extLst>
            <a:ext uri="{FF2B5EF4-FFF2-40B4-BE49-F238E27FC236}">
              <a16:creationId xmlns="" xmlns:a16="http://schemas.microsoft.com/office/drawing/2014/main" id="{00000000-0008-0000-0100-000025010000}"/>
            </a:ext>
          </a:extLst>
        </xdr:cNvPr>
        <xdr:cNvSpPr txBox="1"/>
      </xdr:nvSpPr>
      <xdr:spPr>
        <a:xfrm>
          <a:off x="2705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111141</xdr:rowOff>
    </xdr:from>
    <xdr:ext cx="405111" cy="259045"/>
    <xdr:sp macro="" textlink="">
      <xdr:nvSpPr>
        <xdr:cNvPr id="294" name="n_3mainValue【公営住宅】&#10;有形固定資産減価償却率">
          <a:extLst>
            <a:ext uri="{FF2B5EF4-FFF2-40B4-BE49-F238E27FC236}">
              <a16:creationId xmlns="" xmlns:a16="http://schemas.microsoft.com/office/drawing/2014/main" id="{00000000-0008-0000-0100-000026010000}"/>
            </a:ext>
          </a:extLst>
        </xdr:cNvPr>
        <xdr:cNvSpPr txBox="1"/>
      </xdr:nvSpPr>
      <xdr:spPr>
        <a:xfrm>
          <a:off x="1816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 xmlns:a16="http://schemas.microsoft.com/office/drawing/2014/main" id="{00000000-0008-0000-01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 xmlns:a16="http://schemas.microsoft.com/office/drawing/2014/main" id="{00000000-0008-0000-01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 xmlns:a16="http://schemas.microsoft.com/office/drawing/2014/main" id="{00000000-0008-0000-01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 xmlns:a16="http://schemas.microsoft.com/office/drawing/2014/main" id="{00000000-0008-0000-01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 xmlns:a16="http://schemas.microsoft.com/office/drawing/2014/main" id="{00000000-0008-0000-01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 xmlns:a16="http://schemas.microsoft.com/office/drawing/2014/main" id="{00000000-0008-0000-01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 xmlns:a16="http://schemas.microsoft.com/office/drawing/2014/main" id="{00000000-0008-0000-01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 xmlns:a16="http://schemas.microsoft.com/office/drawing/2014/main" id="{00000000-0008-0000-01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 xmlns:a16="http://schemas.microsoft.com/office/drawing/2014/main" id="{00000000-0008-0000-01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 xmlns:a16="http://schemas.microsoft.com/office/drawing/2014/main"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 xmlns:a16="http://schemas.microsoft.com/office/drawing/2014/main" id="{00000000-0008-0000-01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 xmlns:a16="http://schemas.microsoft.com/office/drawing/2014/main"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 xmlns:a16="http://schemas.microsoft.com/office/drawing/2014/main" id="{00000000-0008-0000-0100-00003E010000}"/>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 xmlns:a16="http://schemas.microsoft.com/office/drawing/2014/main" id="{00000000-0008-0000-0100-00003F010000}"/>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 xmlns:a16="http://schemas.microsoft.com/office/drawing/2014/main" id="{00000000-0008-0000-0100-000040010000}"/>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 xmlns:a16="http://schemas.microsoft.com/office/drawing/2014/main" id="{00000000-0008-0000-0100-000041010000}"/>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 xmlns:a16="http://schemas.microsoft.com/office/drawing/2014/main" id="{00000000-0008-0000-0100-000042010000}"/>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323" name="【公営住宅】&#10;一人当たり面積平均値テキスト">
          <a:extLst>
            <a:ext uri="{FF2B5EF4-FFF2-40B4-BE49-F238E27FC236}">
              <a16:creationId xmlns="" xmlns:a16="http://schemas.microsoft.com/office/drawing/2014/main" id="{00000000-0008-0000-0100-000043010000}"/>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 xmlns:a16="http://schemas.microsoft.com/office/drawing/2014/main" id="{00000000-0008-0000-0100-00004401000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 xmlns:a16="http://schemas.microsoft.com/office/drawing/2014/main" id="{00000000-0008-0000-0100-000045010000}"/>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 xmlns:a16="http://schemas.microsoft.com/office/drawing/2014/main" id="{00000000-0008-0000-0100-000046010000}"/>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a:extLst>
            <a:ext uri="{FF2B5EF4-FFF2-40B4-BE49-F238E27FC236}">
              <a16:creationId xmlns="" xmlns:a16="http://schemas.microsoft.com/office/drawing/2014/main" id="{00000000-0008-0000-0100-000047010000}"/>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00000000-0008-0000-01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00000000-0008-0000-01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00000000-0008-0000-01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00000000-0008-0000-01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00000000-0008-0000-01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35813</xdr:rowOff>
    </xdr:from>
    <xdr:to>
      <xdr:col>55</xdr:col>
      <xdr:colOff>50800</xdr:colOff>
      <xdr:row>83</xdr:row>
      <xdr:rowOff>137413</xdr:rowOff>
    </xdr:to>
    <xdr:sp macro="" textlink="">
      <xdr:nvSpPr>
        <xdr:cNvPr id="333" name="楕円 332">
          <a:extLst>
            <a:ext uri="{FF2B5EF4-FFF2-40B4-BE49-F238E27FC236}">
              <a16:creationId xmlns="" xmlns:a16="http://schemas.microsoft.com/office/drawing/2014/main" id="{00000000-0008-0000-0100-00004D010000}"/>
            </a:ext>
          </a:extLst>
        </xdr:cNvPr>
        <xdr:cNvSpPr/>
      </xdr:nvSpPr>
      <xdr:spPr>
        <a:xfrm>
          <a:off x="10426700" y="142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58690</xdr:rowOff>
    </xdr:from>
    <xdr:ext cx="469744" cy="259045"/>
    <xdr:sp macro="" textlink="">
      <xdr:nvSpPr>
        <xdr:cNvPr id="334" name="【公営住宅】&#10;一人当たり面積該当値テキスト">
          <a:extLst>
            <a:ext uri="{FF2B5EF4-FFF2-40B4-BE49-F238E27FC236}">
              <a16:creationId xmlns="" xmlns:a16="http://schemas.microsoft.com/office/drawing/2014/main" id="{00000000-0008-0000-0100-00004E010000}"/>
            </a:ext>
          </a:extLst>
        </xdr:cNvPr>
        <xdr:cNvSpPr txBox="1"/>
      </xdr:nvSpPr>
      <xdr:spPr>
        <a:xfrm>
          <a:off x="10515600" y="1411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51815</xdr:rowOff>
    </xdr:from>
    <xdr:to>
      <xdr:col>50</xdr:col>
      <xdr:colOff>165100</xdr:colOff>
      <xdr:row>83</xdr:row>
      <xdr:rowOff>153415</xdr:rowOff>
    </xdr:to>
    <xdr:sp macro="" textlink="">
      <xdr:nvSpPr>
        <xdr:cNvPr id="335" name="楕円 334">
          <a:extLst>
            <a:ext uri="{FF2B5EF4-FFF2-40B4-BE49-F238E27FC236}">
              <a16:creationId xmlns="" xmlns:a16="http://schemas.microsoft.com/office/drawing/2014/main" id="{00000000-0008-0000-0100-00004F010000}"/>
            </a:ext>
          </a:extLst>
        </xdr:cNvPr>
        <xdr:cNvSpPr/>
      </xdr:nvSpPr>
      <xdr:spPr>
        <a:xfrm>
          <a:off x="9588500" y="142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86613</xdr:rowOff>
    </xdr:from>
    <xdr:to>
      <xdr:col>55</xdr:col>
      <xdr:colOff>0</xdr:colOff>
      <xdr:row>83</xdr:row>
      <xdr:rowOff>102615</xdr:rowOff>
    </xdr:to>
    <xdr:cxnSp macro="">
      <xdr:nvCxnSpPr>
        <xdr:cNvPr id="336" name="直線コネクタ 335">
          <a:extLst>
            <a:ext uri="{FF2B5EF4-FFF2-40B4-BE49-F238E27FC236}">
              <a16:creationId xmlns="" xmlns:a16="http://schemas.microsoft.com/office/drawing/2014/main" id="{00000000-0008-0000-0100-000050010000}"/>
            </a:ext>
          </a:extLst>
        </xdr:cNvPr>
        <xdr:cNvCxnSpPr/>
      </xdr:nvCxnSpPr>
      <xdr:spPr>
        <a:xfrm flipV="1">
          <a:off x="9639300" y="1431696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75437</xdr:rowOff>
    </xdr:from>
    <xdr:to>
      <xdr:col>46</xdr:col>
      <xdr:colOff>38100</xdr:colOff>
      <xdr:row>84</xdr:row>
      <xdr:rowOff>5587</xdr:rowOff>
    </xdr:to>
    <xdr:sp macro="" textlink="">
      <xdr:nvSpPr>
        <xdr:cNvPr id="337" name="楕円 336">
          <a:extLst>
            <a:ext uri="{FF2B5EF4-FFF2-40B4-BE49-F238E27FC236}">
              <a16:creationId xmlns="" xmlns:a16="http://schemas.microsoft.com/office/drawing/2014/main" id="{00000000-0008-0000-0100-000051010000}"/>
            </a:ext>
          </a:extLst>
        </xdr:cNvPr>
        <xdr:cNvSpPr/>
      </xdr:nvSpPr>
      <xdr:spPr>
        <a:xfrm>
          <a:off x="8699500" y="1430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102615</xdr:rowOff>
    </xdr:from>
    <xdr:to>
      <xdr:col>50</xdr:col>
      <xdr:colOff>114300</xdr:colOff>
      <xdr:row>83</xdr:row>
      <xdr:rowOff>126237</xdr:rowOff>
    </xdr:to>
    <xdr:cxnSp macro="">
      <xdr:nvCxnSpPr>
        <xdr:cNvPr id="338" name="直線コネクタ 337">
          <a:extLst>
            <a:ext uri="{FF2B5EF4-FFF2-40B4-BE49-F238E27FC236}">
              <a16:creationId xmlns="" xmlns:a16="http://schemas.microsoft.com/office/drawing/2014/main" id="{00000000-0008-0000-0100-000052010000}"/>
            </a:ext>
          </a:extLst>
        </xdr:cNvPr>
        <xdr:cNvCxnSpPr/>
      </xdr:nvCxnSpPr>
      <xdr:spPr>
        <a:xfrm flipV="1">
          <a:off x="8750300" y="1433296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95377</xdr:rowOff>
    </xdr:from>
    <xdr:to>
      <xdr:col>41</xdr:col>
      <xdr:colOff>101600</xdr:colOff>
      <xdr:row>84</xdr:row>
      <xdr:rowOff>25527</xdr:rowOff>
    </xdr:to>
    <xdr:sp macro="" textlink="">
      <xdr:nvSpPr>
        <xdr:cNvPr id="339" name="楕円 338">
          <a:extLst>
            <a:ext uri="{FF2B5EF4-FFF2-40B4-BE49-F238E27FC236}">
              <a16:creationId xmlns="" xmlns:a16="http://schemas.microsoft.com/office/drawing/2014/main" id="{00000000-0008-0000-0100-000053010000}"/>
            </a:ext>
          </a:extLst>
        </xdr:cNvPr>
        <xdr:cNvSpPr/>
      </xdr:nvSpPr>
      <xdr:spPr>
        <a:xfrm>
          <a:off x="7810500" y="143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126237</xdr:rowOff>
    </xdr:from>
    <xdr:to>
      <xdr:col>45</xdr:col>
      <xdr:colOff>177800</xdr:colOff>
      <xdr:row>83</xdr:row>
      <xdr:rowOff>146177</xdr:rowOff>
    </xdr:to>
    <xdr:cxnSp macro="">
      <xdr:nvCxnSpPr>
        <xdr:cNvPr id="340" name="直線コネクタ 339">
          <a:extLst>
            <a:ext uri="{FF2B5EF4-FFF2-40B4-BE49-F238E27FC236}">
              <a16:creationId xmlns="" xmlns:a16="http://schemas.microsoft.com/office/drawing/2014/main" id="{00000000-0008-0000-0100-000054010000}"/>
            </a:ext>
          </a:extLst>
        </xdr:cNvPr>
        <xdr:cNvCxnSpPr/>
      </xdr:nvCxnSpPr>
      <xdr:spPr>
        <a:xfrm flipV="1">
          <a:off x="7861300" y="14356587"/>
          <a:ext cx="889000" cy="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5605</xdr:rowOff>
    </xdr:from>
    <xdr:ext cx="469744" cy="259045"/>
    <xdr:sp macro="" textlink="">
      <xdr:nvSpPr>
        <xdr:cNvPr id="341" name="n_1aveValue【公営住宅】&#10;一人当たり面積">
          <a:extLst>
            <a:ext uri="{FF2B5EF4-FFF2-40B4-BE49-F238E27FC236}">
              <a16:creationId xmlns="" xmlns:a16="http://schemas.microsoft.com/office/drawing/2014/main" id="{00000000-0008-0000-0100-000055010000}"/>
            </a:ext>
          </a:extLst>
        </xdr:cNvPr>
        <xdr:cNvSpPr txBox="1"/>
      </xdr:nvSpPr>
      <xdr:spPr>
        <a:xfrm>
          <a:off x="93917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24274</xdr:rowOff>
    </xdr:from>
    <xdr:ext cx="469744" cy="259045"/>
    <xdr:sp macro="" textlink="">
      <xdr:nvSpPr>
        <xdr:cNvPr id="342" name="n_2aveValue【公営住宅】&#10;一人当たり面積">
          <a:extLst>
            <a:ext uri="{FF2B5EF4-FFF2-40B4-BE49-F238E27FC236}">
              <a16:creationId xmlns="" xmlns:a16="http://schemas.microsoft.com/office/drawing/2014/main" id="{00000000-0008-0000-0100-000056010000}"/>
            </a:ext>
          </a:extLst>
        </xdr:cNvPr>
        <xdr:cNvSpPr txBox="1"/>
      </xdr:nvSpPr>
      <xdr:spPr>
        <a:xfrm>
          <a:off x="8515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16400</xdr:rowOff>
    </xdr:from>
    <xdr:ext cx="469744" cy="259045"/>
    <xdr:sp macro="" textlink="">
      <xdr:nvSpPr>
        <xdr:cNvPr id="343" name="n_3aveValue【公営住宅】&#10;一人当たり面積">
          <a:extLst>
            <a:ext uri="{FF2B5EF4-FFF2-40B4-BE49-F238E27FC236}">
              <a16:creationId xmlns="" xmlns:a16="http://schemas.microsoft.com/office/drawing/2014/main" id="{00000000-0008-0000-0100-000057010000}"/>
            </a:ext>
          </a:extLst>
        </xdr:cNvPr>
        <xdr:cNvSpPr txBox="1"/>
      </xdr:nvSpPr>
      <xdr:spPr>
        <a:xfrm>
          <a:off x="7626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169942</xdr:rowOff>
    </xdr:from>
    <xdr:ext cx="469744" cy="259045"/>
    <xdr:sp macro="" textlink="">
      <xdr:nvSpPr>
        <xdr:cNvPr id="344" name="n_1mainValue【公営住宅】&#10;一人当たり面積">
          <a:extLst>
            <a:ext uri="{FF2B5EF4-FFF2-40B4-BE49-F238E27FC236}">
              <a16:creationId xmlns="" xmlns:a16="http://schemas.microsoft.com/office/drawing/2014/main" id="{00000000-0008-0000-0100-000058010000}"/>
            </a:ext>
          </a:extLst>
        </xdr:cNvPr>
        <xdr:cNvSpPr txBox="1"/>
      </xdr:nvSpPr>
      <xdr:spPr>
        <a:xfrm>
          <a:off x="9391727" y="1405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22114</xdr:rowOff>
    </xdr:from>
    <xdr:ext cx="469744" cy="259045"/>
    <xdr:sp macro="" textlink="">
      <xdr:nvSpPr>
        <xdr:cNvPr id="345" name="n_2mainValue【公営住宅】&#10;一人当たり面積">
          <a:extLst>
            <a:ext uri="{FF2B5EF4-FFF2-40B4-BE49-F238E27FC236}">
              <a16:creationId xmlns="" xmlns:a16="http://schemas.microsoft.com/office/drawing/2014/main" id="{00000000-0008-0000-0100-000059010000}"/>
            </a:ext>
          </a:extLst>
        </xdr:cNvPr>
        <xdr:cNvSpPr txBox="1"/>
      </xdr:nvSpPr>
      <xdr:spPr>
        <a:xfrm>
          <a:off x="8515427" y="1408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42054</xdr:rowOff>
    </xdr:from>
    <xdr:ext cx="469744" cy="259045"/>
    <xdr:sp macro="" textlink="">
      <xdr:nvSpPr>
        <xdr:cNvPr id="346" name="n_3mainValue【公営住宅】&#10;一人当たり面積">
          <a:extLst>
            <a:ext uri="{FF2B5EF4-FFF2-40B4-BE49-F238E27FC236}">
              <a16:creationId xmlns="" xmlns:a16="http://schemas.microsoft.com/office/drawing/2014/main" id="{00000000-0008-0000-0100-00005A010000}"/>
            </a:ext>
          </a:extLst>
        </xdr:cNvPr>
        <xdr:cNvSpPr txBox="1"/>
      </xdr:nvSpPr>
      <xdr:spPr>
        <a:xfrm>
          <a:off x="7626427" y="141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 xmlns:a16="http://schemas.microsoft.com/office/drawing/2014/main" id="{00000000-0008-0000-01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 xmlns:a16="http://schemas.microsoft.com/office/drawing/2014/main" id="{00000000-0008-0000-01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 xmlns:a16="http://schemas.microsoft.com/office/drawing/2014/main" id="{00000000-0008-0000-01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 xmlns:a16="http://schemas.microsoft.com/office/drawing/2014/main" id="{00000000-0008-0000-01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 xmlns:a16="http://schemas.microsoft.com/office/drawing/2014/main" id="{00000000-0008-0000-01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 xmlns:a16="http://schemas.microsoft.com/office/drawing/2014/main" id="{00000000-0008-0000-01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 xmlns:a16="http://schemas.microsoft.com/office/drawing/2014/main" id="{00000000-0008-0000-01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 xmlns:a16="http://schemas.microsoft.com/office/drawing/2014/main" id="{00000000-0008-0000-01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 xmlns:a16="http://schemas.microsoft.com/office/drawing/2014/main" id="{00000000-0008-0000-01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 xmlns:a16="http://schemas.microsoft.com/office/drawing/2014/main" id="{00000000-0008-0000-01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 xmlns:a16="http://schemas.microsoft.com/office/drawing/2014/main" id="{00000000-0008-0000-0100-00006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 xmlns:a16="http://schemas.microsoft.com/office/drawing/2014/main" id="{00000000-0008-0000-0100-00006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 xmlns:a16="http://schemas.microsoft.com/office/drawing/2014/main" id="{00000000-0008-0000-0100-00006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 xmlns:a16="http://schemas.microsoft.com/office/drawing/2014/main" id="{00000000-0008-0000-0100-00006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 xmlns:a16="http://schemas.microsoft.com/office/drawing/2014/main" id="{00000000-0008-0000-0100-00006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 xmlns:a16="http://schemas.microsoft.com/office/drawing/2014/main" id="{00000000-0008-0000-0100-00006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 xmlns:a16="http://schemas.microsoft.com/office/drawing/2014/main" id="{00000000-0008-0000-0100-00006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 xmlns:a16="http://schemas.microsoft.com/office/drawing/2014/main" id="{00000000-0008-0000-0100-00007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 xmlns:a16="http://schemas.microsoft.com/office/drawing/2014/main" id="{00000000-0008-0000-0100-00007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70" name="直線コネクタ 369">
          <a:extLst>
            <a:ext uri="{FF2B5EF4-FFF2-40B4-BE49-F238E27FC236}">
              <a16:creationId xmlns="" xmlns:a16="http://schemas.microsoft.com/office/drawing/2014/main" id="{00000000-0008-0000-0100-000072010000}"/>
            </a:ext>
          </a:extLst>
        </xdr:cNvPr>
        <xdr:cNvCxnSpPr/>
      </xdr:nvCxnSpPr>
      <xdr:spPr>
        <a:xfrm flipV="1">
          <a:off x="4634865" y="172269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71" name="【港湾・漁港】&#10;有形固定資産減価償却率最小値テキスト">
          <a:extLst>
            <a:ext uri="{FF2B5EF4-FFF2-40B4-BE49-F238E27FC236}">
              <a16:creationId xmlns="" xmlns:a16="http://schemas.microsoft.com/office/drawing/2014/main" id="{00000000-0008-0000-0100-000073010000}"/>
            </a:ext>
          </a:extLst>
        </xdr:cNvPr>
        <xdr:cNvSpPr txBox="1"/>
      </xdr:nvSpPr>
      <xdr:spPr>
        <a:xfrm>
          <a:off x="46736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72" name="直線コネクタ 371">
          <a:extLst>
            <a:ext uri="{FF2B5EF4-FFF2-40B4-BE49-F238E27FC236}">
              <a16:creationId xmlns="" xmlns:a16="http://schemas.microsoft.com/office/drawing/2014/main" id="{00000000-0008-0000-0100-000074010000}"/>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73" name="【港湾・漁港】&#10;有形固定資産減価償却率最大値テキスト">
          <a:extLst>
            <a:ext uri="{FF2B5EF4-FFF2-40B4-BE49-F238E27FC236}">
              <a16:creationId xmlns="" xmlns:a16="http://schemas.microsoft.com/office/drawing/2014/main" id="{00000000-0008-0000-0100-000075010000}"/>
            </a:ext>
          </a:extLst>
        </xdr:cNvPr>
        <xdr:cNvSpPr txBox="1"/>
      </xdr:nvSpPr>
      <xdr:spPr>
        <a:xfrm>
          <a:off x="4673600"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74" name="直線コネクタ 373">
          <a:extLst>
            <a:ext uri="{FF2B5EF4-FFF2-40B4-BE49-F238E27FC236}">
              <a16:creationId xmlns="" xmlns:a16="http://schemas.microsoft.com/office/drawing/2014/main" id="{00000000-0008-0000-0100-000076010000}"/>
            </a:ext>
          </a:extLst>
        </xdr:cNvPr>
        <xdr:cNvCxnSpPr/>
      </xdr:nvCxnSpPr>
      <xdr:spPr>
        <a:xfrm>
          <a:off x="4546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43832</xdr:rowOff>
    </xdr:from>
    <xdr:ext cx="405111" cy="259045"/>
    <xdr:sp macro="" textlink="">
      <xdr:nvSpPr>
        <xdr:cNvPr id="375" name="【港湾・漁港】&#10;有形固定資産減価償却率平均値テキスト">
          <a:extLst>
            <a:ext uri="{FF2B5EF4-FFF2-40B4-BE49-F238E27FC236}">
              <a16:creationId xmlns="" xmlns:a16="http://schemas.microsoft.com/office/drawing/2014/main" id="{00000000-0008-0000-0100-000077010000}"/>
            </a:ext>
          </a:extLst>
        </xdr:cNvPr>
        <xdr:cNvSpPr txBox="1"/>
      </xdr:nvSpPr>
      <xdr:spPr>
        <a:xfrm>
          <a:off x="4673600" y="1753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76" name="フローチャート: 判断 375">
          <a:extLst>
            <a:ext uri="{FF2B5EF4-FFF2-40B4-BE49-F238E27FC236}">
              <a16:creationId xmlns="" xmlns:a16="http://schemas.microsoft.com/office/drawing/2014/main" id="{00000000-0008-0000-0100-000078010000}"/>
            </a:ext>
          </a:extLst>
        </xdr:cNvPr>
        <xdr:cNvSpPr/>
      </xdr:nvSpPr>
      <xdr:spPr>
        <a:xfrm>
          <a:off x="458470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77" name="フローチャート: 判断 376">
          <a:extLst>
            <a:ext uri="{FF2B5EF4-FFF2-40B4-BE49-F238E27FC236}">
              <a16:creationId xmlns="" xmlns:a16="http://schemas.microsoft.com/office/drawing/2014/main" id="{00000000-0008-0000-0100-000079010000}"/>
            </a:ext>
          </a:extLst>
        </xdr:cNvPr>
        <xdr:cNvSpPr/>
      </xdr:nvSpPr>
      <xdr:spPr>
        <a:xfrm>
          <a:off x="37465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78" name="フローチャート: 判断 377">
          <a:extLst>
            <a:ext uri="{FF2B5EF4-FFF2-40B4-BE49-F238E27FC236}">
              <a16:creationId xmlns="" xmlns:a16="http://schemas.microsoft.com/office/drawing/2014/main" id="{00000000-0008-0000-0100-00007A010000}"/>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379" name="フローチャート: 判断 378">
          <a:extLst>
            <a:ext uri="{FF2B5EF4-FFF2-40B4-BE49-F238E27FC236}">
              <a16:creationId xmlns="" xmlns:a16="http://schemas.microsoft.com/office/drawing/2014/main" id="{00000000-0008-0000-0100-00007B010000}"/>
            </a:ext>
          </a:extLst>
        </xdr:cNvPr>
        <xdr:cNvSpPr/>
      </xdr:nvSpPr>
      <xdr:spPr>
        <a:xfrm>
          <a:off x="196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 xmlns:a16="http://schemas.microsoft.com/office/drawing/2014/main" id="{00000000-0008-0000-0100-00007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 xmlns:a16="http://schemas.microsoft.com/office/drawing/2014/main" id="{00000000-0008-0000-0100-00007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00000000-0008-0000-0100-00007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00000000-0008-0000-0100-00007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 xmlns:a16="http://schemas.microsoft.com/office/drawing/2014/main" id="{00000000-0008-0000-0100-00008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120650</xdr:rowOff>
    </xdr:from>
    <xdr:to>
      <xdr:col>24</xdr:col>
      <xdr:colOff>114300</xdr:colOff>
      <xdr:row>101</xdr:row>
      <xdr:rowOff>50800</xdr:rowOff>
    </xdr:to>
    <xdr:sp macro="" textlink="">
      <xdr:nvSpPr>
        <xdr:cNvPr id="385" name="楕円 384">
          <a:extLst>
            <a:ext uri="{FF2B5EF4-FFF2-40B4-BE49-F238E27FC236}">
              <a16:creationId xmlns="" xmlns:a16="http://schemas.microsoft.com/office/drawing/2014/main" id="{00000000-0008-0000-0100-000081010000}"/>
            </a:ext>
          </a:extLst>
        </xdr:cNvPr>
        <xdr:cNvSpPr/>
      </xdr:nvSpPr>
      <xdr:spPr>
        <a:xfrm>
          <a:off x="45847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35577</xdr:rowOff>
    </xdr:from>
    <xdr:ext cx="405111" cy="259045"/>
    <xdr:sp macro="" textlink="">
      <xdr:nvSpPr>
        <xdr:cNvPr id="386" name="【港湾・漁港】&#10;有形固定資産減価償却率該当値テキスト">
          <a:extLst>
            <a:ext uri="{FF2B5EF4-FFF2-40B4-BE49-F238E27FC236}">
              <a16:creationId xmlns="" xmlns:a16="http://schemas.microsoft.com/office/drawing/2014/main" id="{00000000-0008-0000-0100-000082010000}"/>
            </a:ext>
          </a:extLst>
        </xdr:cNvPr>
        <xdr:cNvSpPr txBox="1"/>
      </xdr:nvSpPr>
      <xdr:spPr>
        <a:xfrm>
          <a:off x="46736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158750</xdr:rowOff>
    </xdr:from>
    <xdr:to>
      <xdr:col>20</xdr:col>
      <xdr:colOff>38100</xdr:colOff>
      <xdr:row>101</xdr:row>
      <xdr:rowOff>88900</xdr:rowOff>
    </xdr:to>
    <xdr:sp macro="" textlink="">
      <xdr:nvSpPr>
        <xdr:cNvPr id="387" name="楕円 386">
          <a:extLst>
            <a:ext uri="{FF2B5EF4-FFF2-40B4-BE49-F238E27FC236}">
              <a16:creationId xmlns="" xmlns:a16="http://schemas.microsoft.com/office/drawing/2014/main" id="{00000000-0008-0000-0100-000083010000}"/>
            </a:ext>
          </a:extLst>
        </xdr:cNvPr>
        <xdr:cNvSpPr/>
      </xdr:nvSpPr>
      <xdr:spPr>
        <a:xfrm>
          <a:off x="3746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0</xdr:rowOff>
    </xdr:from>
    <xdr:to>
      <xdr:col>24</xdr:col>
      <xdr:colOff>63500</xdr:colOff>
      <xdr:row>101</xdr:row>
      <xdr:rowOff>38100</xdr:rowOff>
    </xdr:to>
    <xdr:cxnSp macro="">
      <xdr:nvCxnSpPr>
        <xdr:cNvPr id="388" name="直線コネクタ 387">
          <a:extLst>
            <a:ext uri="{FF2B5EF4-FFF2-40B4-BE49-F238E27FC236}">
              <a16:creationId xmlns="" xmlns:a16="http://schemas.microsoft.com/office/drawing/2014/main" id="{00000000-0008-0000-0100-000084010000}"/>
            </a:ext>
          </a:extLst>
        </xdr:cNvPr>
        <xdr:cNvCxnSpPr/>
      </xdr:nvCxnSpPr>
      <xdr:spPr>
        <a:xfrm flipV="1">
          <a:off x="3797300" y="17316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2539</xdr:rowOff>
    </xdr:from>
    <xdr:to>
      <xdr:col>15</xdr:col>
      <xdr:colOff>101600</xdr:colOff>
      <xdr:row>101</xdr:row>
      <xdr:rowOff>104139</xdr:rowOff>
    </xdr:to>
    <xdr:sp macro="" textlink="">
      <xdr:nvSpPr>
        <xdr:cNvPr id="389" name="楕円 388">
          <a:extLst>
            <a:ext uri="{FF2B5EF4-FFF2-40B4-BE49-F238E27FC236}">
              <a16:creationId xmlns="" xmlns:a16="http://schemas.microsoft.com/office/drawing/2014/main" id="{00000000-0008-0000-0100-000085010000}"/>
            </a:ext>
          </a:extLst>
        </xdr:cNvPr>
        <xdr:cNvSpPr/>
      </xdr:nvSpPr>
      <xdr:spPr>
        <a:xfrm>
          <a:off x="2857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38100</xdr:rowOff>
    </xdr:from>
    <xdr:to>
      <xdr:col>19</xdr:col>
      <xdr:colOff>177800</xdr:colOff>
      <xdr:row>101</xdr:row>
      <xdr:rowOff>53339</xdr:rowOff>
    </xdr:to>
    <xdr:cxnSp macro="">
      <xdr:nvCxnSpPr>
        <xdr:cNvPr id="390" name="直線コネクタ 389">
          <a:extLst>
            <a:ext uri="{FF2B5EF4-FFF2-40B4-BE49-F238E27FC236}">
              <a16:creationId xmlns="" xmlns:a16="http://schemas.microsoft.com/office/drawing/2014/main" id="{00000000-0008-0000-0100-000086010000}"/>
            </a:ext>
          </a:extLst>
        </xdr:cNvPr>
        <xdr:cNvCxnSpPr/>
      </xdr:nvCxnSpPr>
      <xdr:spPr>
        <a:xfrm flipV="1">
          <a:off x="2908300" y="17354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156845</xdr:rowOff>
    </xdr:from>
    <xdr:to>
      <xdr:col>10</xdr:col>
      <xdr:colOff>165100</xdr:colOff>
      <xdr:row>101</xdr:row>
      <xdr:rowOff>86995</xdr:rowOff>
    </xdr:to>
    <xdr:sp macro="" textlink="">
      <xdr:nvSpPr>
        <xdr:cNvPr id="391" name="楕円 390">
          <a:extLst>
            <a:ext uri="{FF2B5EF4-FFF2-40B4-BE49-F238E27FC236}">
              <a16:creationId xmlns="" xmlns:a16="http://schemas.microsoft.com/office/drawing/2014/main" id="{00000000-0008-0000-0100-000087010000}"/>
            </a:ext>
          </a:extLst>
        </xdr:cNvPr>
        <xdr:cNvSpPr/>
      </xdr:nvSpPr>
      <xdr:spPr>
        <a:xfrm>
          <a:off x="1968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36195</xdr:rowOff>
    </xdr:from>
    <xdr:to>
      <xdr:col>15</xdr:col>
      <xdr:colOff>50800</xdr:colOff>
      <xdr:row>101</xdr:row>
      <xdr:rowOff>53339</xdr:rowOff>
    </xdr:to>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a:off x="2019300" y="173526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1922</xdr:rowOff>
    </xdr:from>
    <xdr:ext cx="405111" cy="259045"/>
    <xdr:sp macro="" textlink="">
      <xdr:nvSpPr>
        <xdr:cNvPr id="393" name="n_1aveValue【港湾・漁港】&#10;有形固定資産減価償却率">
          <a:extLst>
            <a:ext uri="{FF2B5EF4-FFF2-40B4-BE49-F238E27FC236}">
              <a16:creationId xmlns="" xmlns:a16="http://schemas.microsoft.com/office/drawing/2014/main" id="{00000000-0008-0000-0100-000089010000}"/>
            </a:ext>
          </a:extLst>
        </xdr:cNvPr>
        <xdr:cNvSpPr txBox="1"/>
      </xdr:nvSpPr>
      <xdr:spPr>
        <a:xfrm>
          <a:off x="3582044" y="1766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36213</xdr:rowOff>
    </xdr:from>
    <xdr:ext cx="405111" cy="259045"/>
    <xdr:sp macro="" textlink="">
      <xdr:nvSpPr>
        <xdr:cNvPr id="394" name="n_2aveValue【港湾・漁港】&#10;有形固定資産減価償却率">
          <a:extLst>
            <a:ext uri="{FF2B5EF4-FFF2-40B4-BE49-F238E27FC236}">
              <a16:creationId xmlns="" xmlns:a16="http://schemas.microsoft.com/office/drawing/2014/main" id="{00000000-0008-0000-0100-00008A010000}"/>
            </a:ext>
          </a:extLst>
        </xdr:cNvPr>
        <xdr:cNvSpPr txBox="1"/>
      </xdr:nvSpPr>
      <xdr:spPr>
        <a:xfrm>
          <a:off x="2705744"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395" name="n_3aveValue【港湾・漁港】&#10;有形固定資産減価償却率">
          <a:extLst>
            <a:ext uri="{FF2B5EF4-FFF2-40B4-BE49-F238E27FC236}">
              <a16:creationId xmlns="" xmlns:a16="http://schemas.microsoft.com/office/drawing/2014/main" id="{00000000-0008-0000-0100-00008B010000}"/>
            </a:ext>
          </a:extLst>
        </xdr:cNvPr>
        <xdr:cNvSpPr txBox="1"/>
      </xdr:nvSpPr>
      <xdr:spPr>
        <a:xfrm>
          <a:off x="1816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105427</xdr:rowOff>
    </xdr:from>
    <xdr:ext cx="405111" cy="259045"/>
    <xdr:sp macro="" textlink="">
      <xdr:nvSpPr>
        <xdr:cNvPr id="396" name="n_1mainValue【港湾・漁港】&#10;有形固定資産減価償却率">
          <a:extLst>
            <a:ext uri="{FF2B5EF4-FFF2-40B4-BE49-F238E27FC236}">
              <a16:creationId xmlns="" xmlns:a16="http://schemas.microsoft.com/office/drawing/2014/main" id="{00000000-0008-0000-0100-00008C010000}"/>
            </a:ext>
          </a:extLst>
        </xdr:cNvPr>
        <xdr:cNvSpPr txBox="1"/>
      </xdr:nvSpPr>
      <xdr:spPr>
        <a:xfrm>
          <a:off x="35820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120666</xdr:rowOff>
    </xdr:from>
    <xdr:ext cx="405111" cy="259045"/>
    <xdr:sp macro="" textlink="">
      <xdr:nvSpPr>
        <xdr:cNvPr id="397" name="n_2mainValue【港湾・漁港】&#10;有形固定資産減価償却率">
          <a:extLst>
            <a:ext uri="{FF2B5EF4-FFF2-40B4-BE49-F238E27FC236}">
              <a16:creationId xmlns="" xmlns:a16="http://schemas.microsoft.com/office/drawing/2014/main" id="{00000000-0008-0000-0100-00008D010000}"/>
            </a:ext>
          </a:extLst>
        </xdr:cNvPr>
        <xdr:cNvSpPr txBox="1"/>
      </xdr:nvSpPr>
      <xdr:spPr>
        <a:xfrm>
          <a:off x="2705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103522</xdr:rowOff>
    </xdr:from>
    <xdr:ext cx="405111" cy="259045"/>
    <xdr:sp macro="" textlink="">
      <xdr:nvSpPr>
        <xdr:cNvPr id="398" name="n_3mainValue【港湾・漁港】&#10;有形固定資産減価償却率">
          <a:extLst>
            <a:ext uri="{FF2B5EF4-FFF2-40B4-BE49-F238E27FC236}">
              <a16:creationId xmlns="" xmlns:a16="http://schemas.microsoft.com/office/drawing/2014/main" id="{00000000-0008-0000-0100-00008E010000}"/>
            </a:ext>
          </a:extLst>
        </xdr:cNvPr>
        <xdr:cNvSpPr txBox="1"/>
      </xdr:nvSpPr>
      <xdr:spPr>
        <a:xfrm>
          <a:off x="18167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 xmlns:a16="http://schemas.microsoft.com/office/drawing/2014/main" id="{00000000-0008-0000-0100-00009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 xmlns:a16="http://schemas.microsoft.com/office/drawing/2014/main" id="{00000000-0008-0000-0100-00009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 xmlns:a16="http://schemas.microsoft.com/office/drawing/2014/main" id="{00000000-0008-0000-0100-00009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 xmlns:a16="http://schemas.microsoft.com/office/drawing/2014/main" id="{00000000-0008-0000-0100-00009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 xmlns:a16="http://schemas.microsoft.com/office/drawing/2014/main" id="{00000000-0008-0000-0100-00009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 xmlns:a16="http://schemas.microsoft.com/office/drawing/2014/main" id="{00000000-0008-0000-0100-00009A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 xmlns:a16="http://schemas.microsoft.com/office/drawing/2014/main" id="{00000000-0008-0000-0100-00009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 xmlns:a16="http://schemas.microsoft.com/office/drawing/2014/main" id="{00000000-0008-0000-0100-00009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 xmlns:a16="http://schemas.microsoft.com/office/drawing/2014/main" id="{00000000-0008-0000-0100-0000A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 xmlns:a16="http://schemas.microsoft.com/office/drawing/2014/main" id="{00000000-0008-0000-0100-0000A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 xmlns:a16="http://schemas.microsoft.com/office/drawing/2014/main" id="{00000000-0008-0000-0100-0000A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22" name="直線コネクタ 421">
          <a:extLst>
            <a:ext uri="{FF2B5EF4-FFF2-40B4-BE49-F238E27FC236}">
              <a16:creationId xmlns="" xmlns:a16="http://schemas.microsoft.com/office/drawing/2014/main" id="{00000000-0008-0000-0100-0000A6010000}"/>
            </a:ext>
          </a:extLst>
        </xdr:cNvPr>
        <xdr:cNvCxnSpPr/>
      </xdr:nvCxnSpPr>
      <xdr:spPr>
        <a:xfrm flipV="1">
          <a:off x="10476865" y="172869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23" name="【港湾・漁港】&#10;一人当たり有形固定資産（償却資産）額最小値テキスト">
          <a:extLst>
            <a:ext uri="{FF2B5EF4-FFF2-40B4-BE49-F238E27FC236}">
              <a16:creationId xmlns="" xmlns:a16="http://schemas.microsoft.com/office/drawing/2014/main" id="{00000000-0008-0000-0100-0000A7010000}"/>
            </a:ext>
          </a:extLst>
        </xdr:cNvPr>
        <xdr:cNvSpPr txBox="1"/>
      </xdr:nvSpPr>
      <xdr:spPr>
        <a:xfrm>
          <a:off x="10515600" y="186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24" name="直線コネクタ 423">
          <a:extLst>
            <a:ext uri="{FF2B5EF4-FFF2-40B4-BE49-F238E27FC236}">
              <a16:creationId xmlns="" xmlns:a16="http://schemas.microsoft.com/office/drawing/2014/main" id="{00000000-0008-0000-0100-0000A8010000}"/>
            </a:ext>
          </a:extLst>
        </xdr:cNvPr>
        <xdr:cNvCxnSpPr/>
      </xdr:nvCxnSpPr>
      <xdr:spPr>
        <a:xfrm>
          <a:off x="10388600" y="1863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25" name="【港湾・漁港】&#10;一人当たり有形固定資産（償却資産）額最大値テキスト">
          <a:extLst>
            <a:ext uri="{FF2B5EF4-FFF2-40B4-BE49-F238E27FC236}">
              <a16:creationId xmlns="" xmlns:a16="http://schemas.microsoft.com/office/drawing/2014/main" id="{00000000-0008-0000-0100-0000A9010000}"/>
            </a:ext>
          </a:extLst>
        </xdr:cNvPr>
        <xdr:cNvSpPr txBox="1"/>
      </xdr:nvSpPr>
      <xdr:spPr>
        <a:xfrm>
          <a:off x="10515600" y="1706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26" name="直線コネクタ 425">
          <a:extLst>
            <a:ext uri="{FF2B5EF4-FFF2-40B4-BE49-F238E27FC236}">
              <a16:creationId xmlns="" xmlns:a16="http://schemas.microsoft.com/office/drawing/2014/main" id="{00000000-0008-0000-0100-0000AA010000}"/>
            </a:ext>
          </a:extLst>
        </xdr:cNvPr>
        <xdr:cNvCxnSpPr/>
      </xdr:nvCxnSpPr>
      <xdr:spPr>
        <a:xfrm>
          <a:off x="10388600" y="1728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427" name="【港湾・漁港】&#10;一人当たり有形固定資産（償却資産）額平均値テキスト">
          <a:extLst>
            <a:ext uri="{FF2B5EF4-FFF2-40B4-BE49-F238E27FC236}">
              <a16:creationId xmlns="" xmlns:a16="http://schemas.microsoft.com/office/drawing/2014/main" id="{00000000-0008-0000-0100-0000AB010000}"/>
            </a:ext>
          </a:extLst>
        </xdr:cNvPr>
        <xdr:cNvSpPr txBox="1"/>
      </xdr:nvSpPr>
      <xdr:spPr>
        <a:xfrm>
          <a:off x="10515600" y="18159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10426700" y="183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29" name="フローチャート: 判断 428">
          <a:extLst>
            <a:ext uri="{FF2B5EF4-FFF2-40B4-BE49-F238E27FC236}">
              <a16:creationId xmlns="" xmlns:a16="http://schemas.microsoft.com/office/drawing/2014/main" id="{00000000-0008-0000-0100-0000AD010000}"/>
            </a:ext>
          </a:extLst>
        </xdr:cNvPr>
        <xdr:cNvSpPr/>
      </xdr:nvSpPr>
      <xdr:spPr>
        <a:xfrm>
          <a:off x="9588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30" name="フローチャート: 判断 429">
          <a:extLst>
            <a:ext uri="{FF2B5EF4-FFF2-40B4-BE49-F238E27FC236}">
              <a16:creationId xmlns="" xmlns:a16="http://schemas.microsoft.com/office/drawing/2014/main" id="{00000000-0008-0000-0100-0000AE010000}"/>
            </a:ext>
          </a:extLst>
        </xdr:cNvPr>
        <xdr:cNvSpPr/>
      </xdr:nvSpPr>
      <xdr:spPr>
        <a:xfrm>
          <a:off x="8699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41095</xdr:rowOff>
    </xdr:from>
    <xdr:to>
      <xdr:col>41</xdr:col>
      <xdr:colOff>101600</xdr:colOff>
      <xdr:row>107</xdr:row>
      <xdr:rowOff>142695</xdr:rowOff>
    </xdr:to>
    <xdr:sp macro="" textlink="">
      <xdr:nvSpPr>
        <xdr:cNvPr id="431" name="フローチャート: 判断 430">
          <a:extLst>
            <a:ext uri="{FF2B5EF4-FFF2-40B4-BE49-F238E27FC236}">
              <a16:creationId xmlns="" xmlns:a16="http://schemas.microsoft.com/office/drawing/2014/main" id="{00000000-0008-0000-0100-0000AF010000}"/>
            </a:ext>
          </a:extLst>
        </xdr:cNvPr>
        <xdr:cNvSpPr/>
      </xdr:nvSpPr>
      <xdr:spPr>
        <a:xfrm>
          <a:off x="7810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 xmlns:a16="http://schemas.microsoft.com/office/drawing/2014/main" id="{00000000-0008-0000-0100-0000B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116870</xdr:rowOff>
    </xdr:from>
    <xdr:to>
      <xdr:col>55</xdr:col>
      <xdr:colOff>50800</xdr:colOff>
      <xdr:row>108</xdr:row>
      <xdr:rowOff>47020</xdr:rowOff>
    </xdr:to>
    <xdr:sp macro="" textlink="">
      <xdr:nvSpPr>
        <xdr:cNvPr id="437" name="楕円 436">
          <a:extLst>
            <a:ext uri="{FF2B5EF4-FFF2-40B4-BE49-F238E27FC236}">
              <a16:creationId xmlns="" xmlns:a16="http://schemas.microsoft.com/office/drawing/2014/main" id="{00000000-0008-0000-0100-0000B5010000}"/>
            </a:ext>
          </a:extLst>
        </xdr:cNvPr>
        <xdr:cNvSpPr/>
      </xdr:nvSpPr>
      <xdr:spPr>
        <a:xfrm>
          <a:off x="10426700" y="18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31797</xdr:rowOff>
    </xdr:from>
    <xdr:ext cx="599010" cy="259045"/>
    <xdr:sp macro="" textlink="">
      <xdr:nvSpPr>
        <xdr:cNvPr id="438" name="【港湾・漁港】&#10;一人当たり有形固定資産（償却資産）額該当値テキスト">
          <a:extLst>
            <a:ext uri="{FF2B5EF4-FFF2-40B4-BE49-F238E27FC236}">
              <a16:creationId xmlns="" xmlns:a16="http://schemas.microsoft.com/office/drawing/2014/main" id="{00000000-0008-0000-0100-0000B6010000}"/>
            </a:ext>
          </a:extLst>
        </xdr:cNvPr>
        <xdr:cNvSpPr txBox="1"/>
      </xdr:nvSpPr>
      <xdr:spPr>
        <a:xfrm>
          <a:off x="10515600" y="1837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121484</xdr:rowOff>
    </xdr:from>
    <xdr:to>
      <xdr:col>50</xdr:col>
      <xdr:colOff>165100</xdr:colOff>
      <xdr:row>108</xdr:row>
      <xdr:rowOff>51634</xdr:rowOff>
    </xdr:to>
    <xdr:sp macro="" textlink="">
      <xdr:nvSpPr>
        <xdr:cNvPr id="439" name="楕円 438">
          <a:extLst>
            <a:ext uri="{FF2B5EF4-FFF2-40B4-BE49-F238E27FC236}">
              <a16:creationId xmlns="" xmlns:a16="http://schemas.microsoft.com/office/drawing/2014/main" id="{00000000-0008-0000-0100-0000B7010000}"/>
            </a:ext>
          </a:extLst>
        </xdr:cNvPr>
        <xdr:cNvSpPr/>
      </xdr:nvSpPr>
      <xdr:spPr>
        <a:xfrm>
          <a:off x="9588500" y="184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167670</xdr:rowOff>
    </xdr:from>
    <xdr:to>
      <xdr:col>55</xdr:col>
      <xdr:colOff>0</xdr:colOff>
      <xdr:row>108</xdr:row>
      <xdr:rowOff>834</xdr:rowOff>
    </xdr:to>
    <xdr:cxnSp macro="">
      <xdr:nvCxnSpPr>
        <xdr:cNvPr id="440" name="直線コネクタ 439">
          <a:extLst>
            <a:ext uri="{FF2B5EF4-FFF2-40B4-BE49-F238E27FC236}">
              <a16:creationId xmlns="" xmlns:a16="http://schemas.microsoft.com/office/drawing/2014/main" id="{00000000-0008-0000-0100-0000B8010000}"/>
            </a:ext>
          </a:extLst>
        </xdr:cNvPr>
        <xdr:cNvCxnSpPr/>
      </xdr:nvCxnSpPr>
      <xdr:spPr>
        <a:xfrm flipV="1">
          <a:off x="9639300" y="18512820"/>
          <a:ext cx="8382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127957</xdr:rowOff>
    </xdr:from>
    <xdr:to>
      <xdr:col>46</xdr:col>
      <xdr:colOff>38100</xdr:colOff>
      <xdr:row>108</xdr:row>
      <xdr:rowOff>58107</xdr:rowOff>
    </xdr:to>
    <xdr:sp macro="" textlink="">
      <xdr:nvSpPr>
        <xdr:cNvPr id="441" name="楕円 440">
          <a:extLst>
            <a:ext uri="{FF2B5EF4-FFF2-40B4-BE49-F238E27FC236}">
              <a16:creationId xmlns="" xmlns:a16="http://schemas.microsoft.com/office/drawing/2014/main" id="{00000000-0008-0000-0100-0000B9010000}"/>
            </a:ext>
          </a:extLst>
        </xdr:cNvPr>
        <xdr:cNvSpPr/>
      </xdr:nvSpPr>
      <xdr:spPr>
        <a:xfrm>
          <a:off x="8699500" y="184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834</xdr:rowOff>
    </xdr:from>
    <xdr:to>
      <xdr:col>50</xdr:col>
      <xdr:colOff>114300</xdr:colOff>
      <xdr:row>108</xdr:row>
      <xdr:rowOff>7307</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flipV="1">
          <a:off x="8750300" y="18517434"/>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139267</xdr:rowOff>
    </xdr:from>
    <xdr:to>
      <xdr:col>41</xdr:col>
      <xdr:colOff>101600</xdr:colOff>
      <xdr:row>108</xdr:row>
      <xdr:rowOff>69417</xdr:rowOff>
    </xdr:to>
    <xdr:sp macro="" textlink="">
      <xdr:nvSpPr>
        <xdr:cNvPr id="443" name="楕円 442">
          <a:extLst>
            <a:ext uri="{FF2B5EF4-FFF2-40B4-BE49-F238E27FC236}">
              <a16:creationId xmlns="" xmlns:a16="http://schemas.microsoft.com/office/drawing/2014/main" id="{00000000-0008-0000-0100-0000BB010000}"/>
            </a:ext>
          </a:extLst>
        </xdr:cNvPr>
        <xdr:cNvSpPr/>
      </xdr:nvSpPr>
      <xdr:spPr>
        <a:xfrm>
          <a:off x="7810500" y="184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7307</xdr:rowOff>
    </xdr:from>
    <xdr:to>
      <xdr:col>45</xdr:col>
      <xdr:colOff>177800</xdr:colOff>
      <xdr:row>108</xdr:row>
      <xdr:rowOff>18617</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flipV="1">
          <a:off x="7861300" y="18523907"/>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109507</xdr:rowOff>
    </xdr:from>
    <xdr:ext cx="599010" cy="259045"/>
    <xdr:sp macro="" textlink="">
      <xdr:nvSpPr>
        <xdr:cNvPr id="445" name="n_1aveValue【港湾・漁港】&#10;一人当たり有形固定資産（償却資産）額">
          <a:extLst>
            <a:ext uri="{FF2B5EF4-FFF2-40B4-BE49-F238E27FC236}">
              <a16:creationId xmlns="" xmlns:a16="http://schemas.microsoft.com/office/drawing/2014/main" id="{00000000-0008-0000-0100-0000BD010000}"/>
            </a:ext>
          </a:extLst>
        </xdr:cNvPr>
        <xdr:cNvSpPr txBox="1"/>
      </xdr:nvSpPr>
      <xdr:spPr>
        <a:xfrm>
          <a:off x="93270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162453</xdr:rowOff>
    </xdr:from>
    <xdr:ext cx="599010" cy="259045"/>
    <xdr:sp macro="" textlink="">
      <xdr:nvSpPr>
        <xdr:cNvPr id="446" name="n_2aveValue【港湾・漁港】&#10;一人当たり有形固定資産（償却資産）額">
          <a:extLst>
            <a:ext uri="{FF2B5EF4-FFF2-40B4-BE49-F238E27FC236}">
              <a16:creationId xmlns="" xmlns:a16="http://schemas.microsoft.com/office/drawing/2014/main" id="{00000000-0008-0000-0100-0000BE010000}"/>
            </a:ext>
          </a:extLst>
        </xdr:cNvPr>
        <xdr:cNvSpPr txBox="1"/>
      </xdr:nvSpPr>
      <xdr:spPr>
        <a:xfrm>
          <a:off x="8450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159222</xdr:rowOff>
    </xdr:from>
    <xdr:ext cx="599010" cy="259045"/>
    <xdr:sp macro="" textlink="">
      <xdr:nvSpPr>
        <xdr:cNvPr id="447" name="n_3aveValue【港湾・漁港】&#10;一人当たり有形固定資産（償却資産）額">
          <a:extLst>
            <a:ext uri="{FF2B5EF4-FFF2-40B4-BE49-F238E27FC236}">
              <a16:creationId xmlns="" xmlns:a16="http://schemas.microsoft.com/office/drawing/2014/main" id="{00000000-0008-0000-0100-0000BF010000}"/>
            </a:ext>
          </a:extLst>
        </xdr:cNvPr>
        <xdr:cNvSpPr txBox="1"/>
      </xdr:nvSpPr>
      <xdr:spPr>
        <a:xfrm>
          <a:off x="7561795" y="1816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42761</xdr:rowOff>
    </xdr:from>
    <xdr:ext cx="599010" cy="259045"/>
    <xdr:sp macro="" textlink="">
      <xdr:nvSpPr>
        <xdr:cNvPr id="448" name="n_1mainValue【港湾・漁港】&#10;一人当たり有形固定資産（償却資産）額">
          <a:extLst>
            <a:ext uri="{FF2B5EF4-FFF2-40B4-BE49-F238E27FC236}">
              <a16:creationId xmlns="" xmlns:a16="http://schemas.microsoft.com/office/drawing/2014/main" id="{00000000-0008-0000-0100-0000C0010000}"/>
            </a:ext>
          </a:extLst>
        </xdr:cNvPr>
        <xdr:cNvSpPr txBox="1"/>
      </xdr:nvSpPr>
      <xdr:spPr>
        <a:xfrm>
          <a:off x="9327095" y="1855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49234</xdr:rowOff>
    </xdr:from>
    <xdr:ext cx="599010" cy="259045"/>
    <xdr:sp macro="" textlink="">
      <xdr:nvSpPr>
        <xdr:cNvPr id="449" name="n_2mainValue【港湾・漁港】&#10;一人当たり有形固定資産（償却資産）額">
          <a:extLst>
            <a:ext uri="{FF2B5EF4-FFF2-40B4-BE49-F238E27FC236}">
              <a16:creationId xmlns="" xmlns:a16="http://schemas.microsoft.com/office/drawing/2014/main" id="{00000000-0008-0000-0100-0000C1010000}"/>
            </a:ext>
          </a:extLst>
        </xdr:cNvPr>
        <xdr:cNvSpPr txBox="1"/>
      </xdr:nvSpPr>
      <xdr:spPr>
        <a:xfrm>
          <a:off x="8450795" y="1856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60544</xdr:rowOff>
    </xdr:from>
    <xdr:ext cx="599010" cy="259045"/>
    <xdr:sp macro="" textlink="">
      <xdr:nvSpPr>
        <xdr:cNvPr id="450" name="n_3mainValue【港湾・漁港】&#10;一人当たり有形固定資産（償却資産）額">
          <a:extLst>
            <a:ext uri="{FF2B5EF4-FFF2-40B4-BE49-F238E27FC236}">
              <a16:creationId xmlns="" xmlns:a16="http://schemas.microsoft.com/office/drawing/2014/main" id="{00000000-0008-0000-0100-0000C2010000}"/>
            </a:ext>
          </a:extLst>
        </xdr:cNvPr>
        <xdr:cNvSpPr txBox="1"/>
      </xdr:nvSpPr>
      <xdr:spPr>
        <a:xfrm>
          <a:off x="7561795" y="185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 xmlns:a16="http://schemas.microsoft.com/office/drawing/2014/main" id="{00000000-0008-0000-0100-0000C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 xmlns:a16="http://schemas.microsoft.com/office/drawing/2014/main" id="{00000000-0008-0000-0100-0000C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 xmlns:a16="http://schemas.microsoft.com/office/drawing/2014/main" id="{00000000-0008-0000-0100-0000C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 xmlns:a16="http://schemas.microsoft.com/office/drawing/2014/main" id="{00000000-0008-0000-0100-0000C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 xmlns:a16="http://schemas.microsoft.com/office/drawing/2014/main" id="{00000000-0008-0000-0100-0000C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 xmlns:a16="http://schemas.microsoft.com/office/drawing/2014/main" id="{00000000-0008-0000-0100-0000C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 xmlns:a16="http://schemas.microsoft.com/office/drawing/2014/main" id="{00000000-0008-0000-0100-0000C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 xmlns:a16="http://schemas.microsoft.com/office/drawing/2014/main" id="{00000000-0008-0000-0100-0000C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 xmlns:a16="http://schemas.microsoft.com/office/drawing/2014/main" id="{00000000-0008-0000-0100-0000C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1" name="直線コネクタ 460">
          <a:extLst>
            <a:ext uri="{FF2B5EF4-FFF2-40B4-BE49-F238E27FC236}">
              <a16:creationId xmlns="" xmlns:a16="http://schemas.microsoft.com/office/drawing/2014/main" id="{00000000-0008-0000-0100-0000C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2" name="テキスト ボックス 461">
          <a:extLst>
            <a:ext uri="{FF2B5EF4-FFF2-40B4-BE49-F238E27FC236}">
              <a16:creationId xmlns="" xmlns:a16="http://schemas.microsoft.com/office/drawing/2014/main" id="{00000000-0008-0000-0100-0000C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3" name="直線コネクタ 462">
          <a:extLst>
            <a:ext uri="{FF2B5EF4-FFF2-40B4-BE49-F238E27FC236}">
              <a16:creationId xmlns="" xmlns:a16="http://schemas.microsoft.com/office/drawing/2014/main" id="{00000000-0008-0000-0100-0000C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4" name="テキスト ボックス 463">
          <a:extLst>
            <a:ext uri="{FF2B5EF4-FFF2-40B4-BE49-F238E27FC236}">
              <a16:creationId xmlns="" xmlns:a16="http://schemas.microsoft.com/office/drawing/2014/main" id="{00000000-0008-0000-0100-0000D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5" name="直線コネクタ 464">
          <a:extLst>
            <a:ext uri="{FF2B5EF4-FFF2-40B4-BE49-F238E27FC236}">
              <a16:creationId xmlns="" xmlns:a16="http://schemas.microsoft.com/office/drawing/2014/main" id="{00000000-0008-0000-0100-0000D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7" name="直線コネクタ 466">
          <a:extLst>
            <a:ext uri="{FF2B5EF4-FFF2-40B4-BE49-F238E27FC236}">
              <a16:creationId xmlns="" xmlns:a16="http://schemas.microsoft.com/office/drawing/2014/main" id="{00000000-0008-0000-0100-0000D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9" name="直線コネクタ 468">
          <a:extLst>
            <a:ext uri="{FF2B5EF4-FFF2-40B4-BE49-F238E27FC236}">
              <a16:creationId xmlns="" xmlns:a16="http://schemas.microsoft.com/office/drawing/2014/main" id="{00000000-0008-0000-0100-0000D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1" name="直線コネクタ 470">
          <a:extLst>
            <a:ext uri="{FF2B5EF4-FFF2-40B4-BE49-F238E27FC236}">
              <a16:creationId xmlns="" xmlns:a16="http://schemas.microsoft.com/office/drawing/2014/main" id="{00000000-0008-0000-0100-0000D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2" name="テキスト ボックス 471">
          <a:extLst>
            <a:ext uri="{FF2B5EF4-FFF2-40B4-BE49-F238E27FC236}">
              <a16:creationId xmlns="" xmlns:a16="http://schemas.microsoft.com/office/drawing/2014/main" id="{00000000-0008-0000-0100-0000D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a:extLst>
            <a:ext uri="{FF2B5EF4-FFF2-40B4-BE49-F238E27FC236}">
              <a16:creationId xmlns="" xmlns:a16="http://schemas.microsoft.com/office/drawing/2014/main" id="{00000000-0008-0000-0100-0000D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a:extLst>
            <a:ext uri="{FF2B5EF4-FFF2-40B4-BE49-F238E27FC236}">
              <a16:creationId xmlns="" xmlns:a16="http://schemas.microsoft.com/office/drawing/2014/main" id="{00000000-0008-0000-0100-0000D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a:extLst>
            <a:ext uri="{FF2B5EF4-FFF2-40B4-BE49-F238E27FC236}">
              <a16:creationId xmlns="" xmlns:a16="http://schemas.microsoft.com/office/drawing/2014/main" id="{00000000-0008-0000-0100-0000D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76" name="直線コネクタ 475">
          <a:extLst>
            <a:ext uri="{FF2B5EF4-FFF2-40B4-BE49-F238E27FC236}">
              <a16:creationId xmlns="" xmlns:a16="http://schemas.microsoft.com/office/drawing/2014/main" id="{00000000-0008-0000-0100-0000DC010000}"/>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77" name="【認定こども園・幼稚園・保育所】&#10;有形固定資産減価償却率最小値テキスト">
          <a:extLst>
            <a:ext uri="{FF2B5EF4-FFF2-40B4-BE49-F238E27FC236}">
              <a16:creationId xmlns="" xmlns:a16="http://schemas.microsoft.com/office/drawing/2014/main" id="{00000000-0008-0000-0100-0000DD010000}"/>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79" name="【認定こども園・幼稚園・保育所】&#10;有形固定資産減価償却率最大値テキスト">
          <a:extLst>
            <a:ext uri="{FF2B5EF4-FFF2-40B4-BE49-F238E27FC236}">
              <a16:creationId xmlns="" xmlns:a16="http://schemas.microsoft.com/office/drawing/2014/main" id="{00000000-0008-0000-0100-0000DF010000}"/>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481" name="【認定こども園・幼稚園・保育所】&#10;有形固定資産減価償却率平均値テキスト">
          <a:extLst>
            <a:ext uri="{FF2B5EF4-FFF2-40B4-BE49-F238E27FC236}">
              <a16:creationId xmlns="" xmlns:a16="http://schemas.microsoft.com/office/drawing/2014/main" id="{00000000-0008-0000-0100-0000E1010000}"/>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82" name="フローチャート: 判断 481">
          <a:extLst>
            <a:ext uri="{FF2B5EF4-FFF2-40B4-BE49-F238E27FC236}">
              <a16:creationId xmlns="" xmlns:a16="http://schemas.microsoft.com/office/drawing/2014/main" id="{00000000-0008-0000-0100-0000E2010000}"/>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83" name="フローチャート: 判断 482">
          <a:extLst>
            <a:ext uri="{FF2B5EF4-FFF2-40B4-BE49-F238E27FC236}">
              <a16:creationId xmlns="" xmlns:a16="http://schemas.microsoft.com/office/drawing/2014/main" id="{00000000-0008-0000-0100-0000E301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84" name="フローチャート: 判断 483">
          <a:extLst>
            <a:ext uri="{FF2B5EF4-FFF2-40B4-BE49-F238E27FC236}">
              <a16:creationId xmlns="" xmlns:a16="http://schemas.microsoft.com/office/drawing/2014/main" id="{00000000-0008-0000-0100-0000E4010000}"/>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85" name="フローチャート: 判断 484">
          <a:extLst>
            <a:ext uri="{FF2B5EF4-FFF2-40B4-BE49-F238E27FC236}">
              <a16:creationId xmlns="" xmlns:a16="http://schemas.microsoft.com/office/drawing/2014/main" id="{00000000-0008-0000-0100-0000E5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00000000-0008-0000-0100-0000E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00000000-0008-0000-0100-0000E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00000000-0008-0000-0100-0000E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00000000-0008-0000-0100-0000E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00000000-0008-0000-0100-0000E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66222</xdr:rowOff>
    </xdr:from>
    <xdr:to>
      <xdr:col>85</xdr:col>
      <xdr:colOff>177800</xdr:colOff>
      <xdr:row>36</xdr:row>
      <xdr:rowOff>167822</xdr:rowOff>
    </xdr:to>
    <xdr:sp macro="" textlink="">
      <xdr:nvSpPr>
        <xdr:cNvPr id="491" name="楕円 490">
          <a:extLst>
            <a:ext uri="{FF2B5EF4-FFF2-40B4-BE49-F238E27FC236}">
              <a16:creationId xmlns="" xmlns:a16="http://schemas.microsoft.com/office/drawing/2014/main" id="{00000000-0008-0000-0100-0000EB010000}"/>
            </a:ext>
          </a:extLst>
        </xdr:cNvPr>
        <xdr:cNvSpPr/>
      </xdr:nvSpPr>
      <xdr:spPr>
        <a:xfrm>
          <a:off x="162687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89099</xdr:rowOff>
    </xdr:from>
    <xdr:ext cx="405111" cy="259045"/>
    <xdr:sp macro="" textlink="">
      <xdr:nvSpPr>
        <xdr:cNvPr id="492" name="【認定こども園・幼稚園・保育所】&#10;有形固定資産減価償却率該当値テキスト">
          <a:extLst>
            <a:ext uri="{FF2B5EF4-FFF2-40B4-BE49-F238E27FC236}">
              <a16:creationId xmlns="" xmlns:a16="http://schemas.microsoft.com/office/drawing/2014/main" id="{00000000-0008-0000-0100-0000EC010000}"/>
            </a:ext>
          </a:extLst>
        </xdr:cNvPr>
        <xdr:cNvSpPr txBox="1"/>
      </xdr:nvSpPr>
      <xdr:spPr>
        <a:xfrm>
          <a:off x="16357600"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141333</xdr:rowOff>
    </xdr:from>
    <xdr:to>
      <xdr:col>81</xdr:col>
      <xdr:colOff>101600</xdr:colOff>
      <xdr:row>37</xdr:row>
      <xdr:rowOff>71483</xdr:rowOff>
    </xdr:to>
    <xdr:sp macro="" textlink="">
      <xdr:nvSpPr>
        <xdr:cNvPr id="493" name="楕円 492">
          <a:extLst>
            <a:ext uri="{FF2B5EF4-FFF2-40B4-BE49-F238E27FC236}">
              <a16:creationId xmlns="" xmlns:a16="http://schemas.microsoft.com/office/drawing/2014/main" id="{00000000-0008-0000-0100-0000ED010000}"/>
            </a:ext>
          </a:extLst>
        </xdr:cNvPr>
        <xdr:cNvSpPr/>
      </xdr:nvSpPr>
      <xdr:spPr>
        <a:xfrm>
          <a:off x="15430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117022</xdr:rowOff>
    </xdr:from>
    <xdr:to>
      <xdr:col>85</xdr:col>
      <xdr:colOff>127000</xdr:colOff>
      <xdr:row>37</xdr:row>
      <xdr:rowOff>20683</xdr:rowOff>
    </xdr:to>
    <xdr:cxnSp macro="">
      <xdr:nvCxnSpPr>
        <xdr:cNvPr id="494" name="直線コネクタ 493">
          <a:extLst>
            <a:ext uri="{FF2B5EF4-FFF2-40B4-BE49-F238E27FC236}">
              <a16:creationId xmlns="" xmlns:a16="http://schemas.microsoft.com/office/drawing/2014/main" id="{00000000-0008-0000-0100-0000EE010000}"/>
            </a:ext>
          </a:extLst>
        </xdr:cNvPr>
        <xdr:cNvCxnSpPr/>
      </xdr:nvCxnSpPr>
      <xdr:spPr>
        <a:xfrm flipV="1">
          <a:off x="15481300" y="628922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64589</xdr:rowOff>
    </xdr:from>
    <xdr:to>
      <xdr:col>76</xdr:col>
      <xdr:colOff>165100</xdr:colOff>
      <xdr:row>37</xdr:row>
      <xdr:rowOff>166188</xdr:rowOff>
    </xdr:to>
    <xdr:sp macro="" textlink="">
      <xdr:nvSpPr>
        <xdr:cNvPr id="495" name="楕円 494">
          <a:extLst>
            <a:ext uri="{FF2B5EF4-FFF2-40B4-BE49-F238E27FC236}">
              <a16:creationId xmlns="" xmlns:a16="http://schemas.microsoft.com/office/drawing/2014/main" id="{00000000-0008-0000-0100-0000EF010000}"/>
            </a:ext>
          </a:extLst>
        </xdr:cNvPr>
        <xdr:cNvSpPr/>
      </xdr:nvSpPr>
      <xdr:spPr>
        <a:xfrm>
          <a:off x="14541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20683</xdr:rowOff>
    </xdr:from>
    <xdr:to>
      <xdr:col>81</xdr:col>
      <xdr:colOff>50800</xdr:colOff>
      <xdr:row>37</xdr:row>
      <xdr:rowOff>115389</xdr:rowOff>
    </xdr:to>
    <xdr:cxnSp macro="">
      <xdr:nvCxnSpPr>
        <xdr:cNvPr id="496" name="直線コネクタ 495">
          <a:extLst>
            <a:ext uri="{FF2B5EF4-FFF2-40B4-BE49-F238E27FC236}">
              <a16:creationId xmlns="" xmlns:a16="http://schemas.microsoft.com/office/drawing/2014/main" id="{00000000-0008-0000-0100-0000F0010000}"/>
            </a:ext>
          </a:extLst>
        </xdr:cNvPr>
        <xdr:cNvCxnSpPr/>
      </xdr:nvCxnSpPr>
      <xdr:spPr>
        <a:xfrm flipV="1">
          <a:off x="14592300" y="636433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49893</xdr:rowOff>
    </xdr:from>
    <xdr:to>
      <xdr:col>72</xdr:col>
      <xdr:colOff>38100</xdr:colOff>
      <xdr:row>36</xdr:row>
      <xdr:rowOff>151493</xdr:rowOff>
    </xdr:to>
    <xdr:sp macro="" textlink="">
      <xdr:nvSpPr>
        <xdr:cNvPr id="497" name="楕円 496">
          <a:extLst>
            <a:ext uri="{FF2B5EF4-FFF2-40B4-BE49-F238E27FC236}">
              <a16:creationId xmlns="" xmlns:a16="http://schemas.microsoft.com/office/drawing/2014/main" id="{00000000-0008-0000-0100-0000F1010000}"/>
            </a:ext>
          </a:extLst>
        </xdr:cNvPr>
        <xdr:cNvSpPr/>
      </xdr:nvSpPr>
      <xdr:spPr>
        <a:xfrm>
          <a:off x="13652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100693</xdr:rowOff>
    </xdr:from>
    <xdr:to>
      <xdr:col>76</xdr:col>
      <xdr:colOff>114300</xdr:colOff>
      <xdr:row>37</xdr:row>
      <xdr:rowOff>115389</xdr:rowOff>
    </xdr:to>
    <xdr:cxnSp macro="">
      <xdr:nvCxnSpPr>
        <xdr:cNvPr id="498" name="直線コネクタ 497">
          <a:extLst>
            <a:ext uri="{FF2B5EF4-FFF2-40B4-BE49-F238E27FC236}">
              <a16:creationId xmlns="" xmlns:a16="http://schemas.microsoft.com/office/drawing/2014/main" id="{00000000-0008-0000-0100-0000F2010000}"/>
            </a:ext>
          </a:extLst>
        </xdr:cNvPr>
        <xdr:cNvCxnSpPr/>
      </xdr:nvCxnSpPr>
      <xdr:spPr>
        <a:xfrm>
          <a:off x="13703300" y="627289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99" name="n_1aveValue【認定こども園・幼稚園・保育所】&#10;有形固定資産減価償却率">
          <a:extLst>
            <a:ext uri="{FF2B5EF4-FFF2-40B4-BE49-F238E27FC236}">
              <a16:creationId xmlns="" xmlns:a16="http://schemas.microsoft.com/office/drawing/2014/main" id="{00000000-0008-0000-0100-0000F3010000}"/>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500" name="n_2aveValue【認定こども園・幼稚園・保育所】&#10;有形固定資産減価償却率">
          <a:extLst>
            <a:ext uri="{FF2B5EF4-FFF2-40B4-BE49-F238E27FC236}">
              <a16:creationId xmlns="" xmlns:a16="http://schemas.microsoft.com/office/drawing/2014/main" id="{00000000-0008-0000-0100-0000F4010000}"/>
            </a:ext>
          </a:extLst>
        </xdr:cNvPr>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501" name="n_3aveValue【認定こども園・幼稚園・保育所】&#10;有形固定資産減価償却率">
          <a:extLst>
            <a:ext uri="{FF2B5EF4-FFF2-40B4-BE49-F238E27FC236}">
              <a16:creationId xmlns="" xmlns:a16="http://schemas.microsoft.com/office/drawing/2014/main" id="{00000000-0008-0000-0100-0000F5010000}"/>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88010</xdr:rowOff>
    </xdr:from>
    <xdr:ext cx="405111" cy="259045"/>
    <xdr:sp macro="" textlink="">
      <xdr:nvSpPr>
        <xdr:cNvPr id="502" name="n_1mainValue【認定こども園・幼稚園・保育所】&#10;有形固定資産減価償却率">
          <a:extLst>
            <a:ext uri="{FF2B5EF4-FFF2-40B4-BE49-F238E27FC236}">
              <a16:creationId xmlns="" xmlns:a16="http://schemas.microsoft.com/office/drawing/2014/main" id="{00000000-0008-0000-0100-0000F6010000}"/>
            </a:ext>
          </a:extLst>
        </xdr:cNvPr>
        <xdr:cNvSpPr txBox="1"/>
      </xdr:nvSpPr>
      <xdr:spPr>
        <a:xfrm>
          <a:off x="152660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157315</xdr:rowOff>
    </xdr:from>
    <xdr:ext cx="405111" cy="259045"/>
    <xdr:sp macro="" textlink="">
      <xdr:nvSpPr>
        <xdr:cNvPr id="503" name="n_2mainValue【認定こども園・幼稚園・保育所】&#10;有形固定資産減価償却率">
          <a:extLst>
            <a:ext uri="{FF2B5EF4-FFF2-40B4-BE49-F238E27FC236}">
              <a16:creationId xmlns="" xmlns:a16="http://schemas.microsoft.com/office/drawing/2014/main" id="{00000000-0008-0000-0100-0000F7010000}"/>
            </a:ext>
          </a:extLst>
        </xdr:cNvPr>
        <xdr:cNvSpPr txBox="1"/>
      </xdr:nvSpPr>
      <xdr:spPr>
        <a:xfrm>
          <a:off x="14389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168020</xdr:rowOff>
    </xdr:from>
    <xdr:ext cx="405111" cy="259045"/>
    <xdr:sp macro="" textlink="">
      <xdr:nvSpPr>
        <xdr:cNvPr id="504" name="n_3mainValue【認定こども園・幼稚園・保育所】&#10;有形固定資産減価償却率">
          <a:extLst>
            <a:ext uri="{FF2B5EF4-FFF2-40B4-BE49-F238E27FC236}">
              <a16:creationId xmlns="" xmlns:a16="http://schemas.microsoft.com/office/drawing/2014/main" id="{00000000-0008-0000-0100-0000F8010000}"/>
            </a:ext>
          </a:extLst>
        </xdr:cNvPr>
        <xdr:cNvSpPr txBox="1"/>
      </xdr:nvSpPr>
      <xdr:spPr>
        <a:xfrm>
          <a:off x="13500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 xmlns:a16="http://schemas.microsoft.com/office/drawing/2014/main" id="{00000000-0008-0000-0100-0000F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 xmlns:a16="http://schemas.microsoft.com/office/drawing/2014/main" id="{00000000-0008-0000-0100-0000F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 xmlns:a16="http://schemas.microsoft.com/office/drawing/2014/main" id="{00000000-0008-0000-0100-0000F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 xmlns:a16="http://schemas.microsoft.com/office/drawing/2014/main" id="{00000000-0008-0000-0100-0000F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 xmlns:a16="http://schemas.microsoft.com/office/drawing/2014/main" id="{00000000-0008-0000-0100-0000F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 xmlns:a16="http://schemas.microsoft.com/office/drawing/2014/main" id="{00000000-0008-0000-0100-0000F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 xmlns:a16="http://schemas.microsoft.com/office/drawing/2014/main" id="{00000000-0008-0000-0100-0000F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 xmlns:a16="http://schemas.microsoft.com/office/drawing/2014/main" id="{00000000-0008-0000-0100-00000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 xmlns:a16="http://schemas.microsoft.com/office/drawing/2014/main" id="{00000000-0008-0000-0100-00000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a:extLst>
            <a:ext uri="{FF2B5EF4-FFF2-40B4-BE49-F238E27FC236}">
              <a16:creationId xmlns="" xmlns:a16="http://schemas.microsoft.com/office/drawing/2014/main" id="{00000000-0008-0000-0100-00000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6" name="テキスト ボックス 515">
          <a:extLst>
            <a:ext uri="{FF2B5EF4-FFF2-40B4-BE49-F238E27FC236}">
              <a16:creationId xmlns="" xmlns:a16="http://schemas.microsoft.com/office/drawing/2014/main" id="{00000000-0008-0000-0100-000004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a:extLst>
            <a:ext uri="{FF2B5EF4-FFF2-40B4-BE49-F238E27FC236}">
              <a16:creationId xmlns="" xmlns:a16="http://schemas.microsoft.com/office/drawing/2014/main" id="{00000000-0008-0000-0100-00000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8" name="テキスト ボックス 517">
          <a:extLst>
            <a:ext uri="{FF2B5EF4-FFF2-40B4-BE49-F238E27FC236}">
              <a16:creationId xmlns="" xmlns:a16="http://schemas.microsoft.com/office/drawing/2014/main" id="{00000000-0008-0000-0100-000006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a:extLst>
            <a:ext uri="{FF2B5EF4-FFF2-40B4-BE49-F238E27FC236}">
              <a16:creationId xmlns="" xmlns:a16="http://schemas.microsoft.com/office/drawing/2014/main" id="{00000000-0008-0000-0100-00000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0" name="テキスト ボックス 519">
          <a:extLst>
            <a:ext uri="{FF2B5EF4-FFF2-40B4-BE49-F238E27FC236}">
              <a16:creationId xmlns="" xmlns:a16="http://schemas.microsoft.com/office/drawing/2014/main" id="{00000000-0008-0000-0100-000008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a:extLst>
            <a:ext uri="{FF2B5EF4-FFF2-40B4-BE49-F238E27FC236}">
              <a16:creationId xmlns="" xmlns:a16="http://schemas.microsoft.com/office/drawing/2014/main" id="{00000000-0008-0000-0100-00000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2" name="テキスト ボックス 521">
          <a:extLst>
            <a:ext uri="{FF2B5EF4-FFF2-40B4-BE49-F238E27FC236}">
              <a16:creationId xmlns="" xmlns:a16="http://schemas.microsoft.com/office/drawing/2014/main" id="{00000000-0008-0000-0100-00000A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a:extLst>
            <a:ext uri="{FF2B5EF4-FFF2-40B4-BE49-F238E27FC236}">
              <a16:creationId xmlns="" xmlns:a16="http://schemas.microsoft.com/office/drawing/2014/main" id="{00000000-0008-0000-0100-00000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4" name="テキスト ボックス 523">
          <a:extLst>
            <a:ext uri="{FF2B5EF4-FFF2-40B4-BE49-F238E27FC236}">
              <a16:creationId xmlns="" xmlns:a16="http://schemas.microsoft.com/office/drawing/2014/main" id="{00000000-0008-0000-0100-00000C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 xmlns:a16="http://schemas.microsoft.com/office/drawing/2014/main" id="{00000000-0008-0000-0100-00000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 xmlns:a16="http://schemas.microsoft.com/office/drawing/2014/main" id="{00000000-0008-0000-0100-00000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 xmlns:a16="http://schemas.microsoft.com/office/drawing/2014/main" id="{00000000-0008-0000-0100-00000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28" name="直線コネクタ 527">
          <a:extLst>
            <a:ext uri="{FF2B5EF4-FFF2-40B4-BE49-F238E27FC236}">
              <a16:creationId xmlns="" xmlns:a16="http://schemas.microsoft.com/office/drawing/2014/main" id="{00000000-0008-0000-0100-000010020000}"/>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29" name="【認定こども園・幼稚園・保育所】&#10;一人当たり面積最小値テキスト">
          <a:extLst>
            <a:ext uri="{FF2B5EF4-FFF2-40B4-BE49-F238E27FC236}">
              <a16:creationId xmlns="" xmlns:a16="http://schemas.microsoft.com/office/drawing/2014/main" id="{00000000-0008-0000-0100-000011020000}"/>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30" name="直線コネクタ 529">
          <a:extLst>
            <a:ext uri="{FF2B5EF4-FFF2-40B4-BE49-F238E27FC236}">
              <a16:creationId xmlns="" xmlns:a16="http://schemas.microsoft.com/office/drawing/2014/main" id="{00000000-0008-0000-0100-000012020000}"/>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31" name="【認定こども園・幼稚園・保育所】&#10;一人当たり面積最大値テキスト">
          <a:extLst>
            <a:ext uri="{FF2B5EF4-FFF2-40B4-BE49-F238E27FC236}">
              <a16:creationId xmlns="" xmlns:a16="http://schemas.microsoft.com/office/drawing/2014/main" id="{00000000-0008-0000-0100-00001302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32" name="直線コネクタ 531">
          <a:extLst>
            <a:ext uri="{FF2B5EF4-FFF2-40B4-BE49-F238E27FC236}">
              <a16:creationId xmlns="" xmlns:a16="http://schemas.microsoft.com/office/drawing/2014/main" id="{00000000-0008-0000-0100-00001402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533" name="【認定こども園・幼稚園・保育所】&#10;一人当たり面積平均値テキスト">
          <a:extLst>
            <a:ext uri="{FF2B5EF4-FFF2-40B4-BE49-F238E27FC236}">
              <a16:creationId xmlns="" xmlns:a16="http://schemas.microsoft.com/office/drawing/2014/main" id="{00000000-0008-0000-0100-000015020000}"/>
            </a:ext>
          </a:extLst>
        </xdr:cNvPr>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34" name="フローチャート: 判断 533">
          <a:extLst>
            <a:ext uri="{FF2B5EF4-FFF2-40B4-BE49-F238E27FC236}">
              <a16:creationId xmlns="" xmlns:a16="http://schemas.microsoft.com/office/drawing/2014/main" id="{00000000-0008-0000-0100-000016020000}"/>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35" name="フローチャート: 判断 534">
          <a:extLst>
            <a:ext uri="{FF2B5EF4-FFF2-40B4-BE49-F238E27FC236}">
              <a16:creationId xmlns="" xmlns:a16="http://schemas.microsoft.com/office/drawing/2014/main" id="{00000000-0008-0000-0100-000017020000}"/>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36" name="フローチャート: 判断 535">
          <a:extLst>
            <a:ext uri="{FF2B5EF4-FFF2-40B4-BE49-F238E27FC236}">
              <a16:creationId xmlns="" xmlns:a16="http://schemas.microsoft.com/office/drawing/2014/main" id="{00000000-0008-0000-0100-000018020000}"/>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537" name="フローチャート: 判断 536">
          <a:extLst>
            <a:ext uri="{FF2B5EF4-FFF2-40B4-BE49-F238E27FC236}">
              <a16:creationId xmlns="" xmlns:a16="http://schemas.microsoft.com/office/drawing/2014/main" id="{00000000-0008-0000-0100-000019020000}"/>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 xmlns:a16="http://schemas.microsoft.com/office/drawing/2014/main" id="{00000000-0008-0000-0100-00001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 xmlns:a16="http://schemas.microsoft.com/office/drawing/2014/main" id="{00000000-0008-0000-0100-00001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 xmlns:a16="http://schemas.microsoft.com/office/drawing/2014/main" id="{00000000-0008-0000-0100-00001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 xmlns:a16="http://schemas.microsoft.com/office/drawing/2014/main" id="{00000000-0008-0000-0100-00001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 xmlns:a16="http://schemas.microsoft.com/office/drawing/2014/main" id="{00000000-0008-0000-0100-00001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140970</xdr:rowOff>
    </xdr:from>
    <xdr:to>
      <xdr:col>116</xdr:col>
      <xdr:colOff>114300</xdr:colOff>
      <xdr:row>41</xdr:row>
      <xdr:rowOff>71120</xdr:rowOff>
    </xdr:to>
    <xdr:sp macro="" textlink="">
      <xdr:nvSpPr>
        <xdr:cNvPr id="543" name="楕円 542">
          <a:extLst>
            <a:ext uri="{FF2B5EF4-FFF2-40B4-BE49-F238E27FC236}">
              <a16:creationId xmlns="" xmlns:a16="http://schemas.microsoft.com/office/drawing/2014/main" id="{00000000-0008-0000-0100-00001F020000}"/>
            </a:ext>
          </a:extLst>
        </xdr:cNvPr>
        <xdr:cNvSpPr/>
      </xdr:nvSpPr>
      <xdr:spPr>
        <a:xfrm>
          <a:off x="221107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55897</xdr:rowOff>
    </xdr:from>
    <xdr:ext cx="469744" cy="259045"/>
    <xdr:sp macro="" textlink="">
      <xdr:nvSpPr>
        <xdr:cNvPr id="544" name="【認定こども園・幼稚園・保育所】&#10;一人当たり面積該当値テキスト">
          <a:extLst>
            <a:ext uri="{FF2B5EF4-FFF2-40B4-BE49-F238E27FC236}">
              <a16:creationId xmlns="" xmlns:a16="http://schemas.microsoft.com/office/drawing/2014/main" id="{00000000-0008-0000-0100-000020020000}"/>
            </a:ext>
          </a:extLst>
        </xdr:cNvPr>
        <xdr:cNvSpPr txBox="1"/>
      </xdr:nvSpPr>
      <xdr:spPr>
        <a:xfrm>
          <a:off x="22199600"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146050</xdr:rowOff>
    </xdr:from>
    <xdr:to>
      <xdr:col>112</xdr:col>
      <xdr:colOff>38100</xdr:colOff>
      <xdr:row>41</xdr:row>
      <xdr:rowOff>76200</xdr:rowOff>
    </xdr:to>
    <xdr:sp macro="" textlink="">
      <xdr:nvSpPr>
        <xdr:cNvPr id="545" name="楕円 544">
          <a:extLst>
            <a:ext uri="{FF2B5EF4-FFF2-40B4-BE49-F238E27FC236}">
              <a16:creationId xmlns="" xmlns:a16="http://schemas.microsoft.com/office/drawing/2014/main" id="{00000000-0008-0000-0100-000021020000}"/>
            </a:ext>
          </a:extLst>
        </xdr:cNvPr>
        <xdr:cNvSpPr/>
      </xdr:nvSpPr>
      <xdr:spPr>
        <a:xfrm>
          <a:off x="21272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20320</xdr:rowOff>
    </xdr:from>
    <xdr:to>
      <xdr:col>116</xdr:col>
      <xdr:colOff>63500</xdr:colOff>
      <xdr:row>41</xdr:row>
      <xdr:rowOff>25400</xdr:rowOff>
    </xdr:to>
    <xdr:cxnSp macro="">
      <xdr:nvCxnSpPr>
        <xdr:cNvPr id="546" name="直線コネクタ 545">
          <a:extLst>
            <a:ext uri="{FF2B5EF4-FFF2-40B4-BE49-F238E27FC236}">
              <a16:creationId xmlns="" xmlns:a16="http://schemas.microsoft.com/office/drawing/2014/main" id="{00000000-0008-0000-0100-000022020000}"/>
            </a:ext>
          </a:extLst>
        </xdr:cNvPr>
        <xdr:cNvCxnSpPr/>
      </xdr:nvCxnSpPr>
      <xdr:spPr>
        <a:xfrm flipV="1">
          <a:off x="21323300" y="70497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120650</xdr:rowOff>
    </xdr:from>
    <xdr:to>
      <xdr:col>107</xdr:col>
      <xdr:colOff>101600</xdr:colOff>
      <xdr:row>41</xdr:row>
      <xdr:rowOff>50800</xdr:rowOff>
    </xdr:to>
    <xdr:sp macro="" textlink="">
      <xdr:nvSpPr>
        <xdr:cNvPr id="547" name="楕円 546">
          <a:extLst>
            <a:ext uri="{FF2B5EF4-FFF2-40B4-BE49-F238E27FC236}">
              <a16:creationId xmlns="" xmlns:a16="http://schemas.microsoft.com/office/drawing/2014/main" id="{00000000-0008-0000-0100-000023020000}"/>
            </a:ext>
          </a:extLst>
        </xdr:cNvPr>
        <xdr:cNvSpPr/>
      </xdr:nvSpPr>
      <xdr:spPr>
        <a:xfrm>
          <a:off x="2038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0</xdr:rowOff>
    </xdr:from>
    <xdr:to>
      <xdr:col>111</xdr:col>
      <xdr:colOff>177800</xdr:colOff>
      <xdr:row>41</xdr:row>
      <xdr:rowOff>25400</xdr:rowOff>
    </xdr:to>
    <xdr:cxnSp macro="">
      <xdr:nvCxnSpPr>
        <xdr:cNvPr id="548" name="直線コネクタ 547">
          <a:extLst>
            <a:ext uri="{FF2B5EF4-FFF2-40B4-BE49-F238E27FC236}">
              <a16:creationId xmlns="" xmlns:a16="http://schemas.microsoft.com/office/drawing/2014/main" id="{00000000-0008-0000-0100-000024020000}"/>
            </a:ext>
          </a:extLst>
        </xdr:cNvPr>
        <xdr:cNvCxnSpPr/>
      </xdr:nvCxnSpPr>
      <xdr:spPr>
        <a:xfrm>
          <a:off x="20434300" y="70294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158750</xdr:rowOff>
    </xdr:from>
    <xdr:to>
      <xdr:col>102</xdr:col>
      <xdr:colOff>165100</xdr:colOff>
      <xdr:row>41</xdr:row>
      <xdr:rowOff>88900</xdr:rowOff>
    </xdr:to>
    <xdr:sp macro="" textlink="">
      <xdr:nvSpPr>
        <xdr:cNvPr id="549" name="楕円 548">
          <a:extLst>
            <a:ext uri="{FF2B5EF4-FFF2-40B4-BE49-F238E27FC236}">
              <a16:creationId xmlns="" xmlns:a16="http://schemas.microsoft.com/office/drawing/2014/main" id="{00000000-0008-0000-0100-000025020000}"/>
            </a:ext>
          </a:extLst>
        </xdr:cNvPr>
        <xdr:cNvSpPr/>
      </xdr:nvSpPr>
      <xdr:spPr>
        <a:xfrm>
          <a:off x="19494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0</xdr:rowOff>
    </xdr:from>
    <xdr:to>
      <xdr:col>107</xdr:col>
      <xdr:colOff>50800</xdr:colOff>
      <xdr:row>41</xdr:row>
      <xdr:rowOff>38100</xdr:rowOff>
    </xdr:to>
    <xdr:cxnSp macro="">
      <xdr:nvCxnSpPr>
        <xdr:cNvPr id="550" name="直線コネクタ 549">
          <a:extLst>
            <a:ext uri="{FF2B5EF4-FFF2-40B4-BE49-F238E27FC236}">
              <a16:creationId xmlns="" xmlns:a16="http://schemas.microsoft.com/office/drawing/2014/main" id="{00000000-0008-0000-0100-000026020000}"/>
            </a:ext>
          </a:extLst>
        </xdr:cNvPr>
        <xdr:cNvCxnSpPr/>
      </xdr:nvCxnSpPr>
      <xdr:spPr>
        <a:xfrm flipV="1">
          <a:off x="19545300" y="7029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551" name="n_1aveValue【認定こども園・幼稚園・保育所】&#10;一人当たり面積">
          <a:extLst>
            <a:ext uri="{FF2B5EF4-FFF2-40B4-BE49-F238E27FC236}">
              <a16:creationId xmlns="" xmlns:a16="http://schemas.microsoft.com/office/drawing/2014/main" id="{00000000-0008-0000-0100-000027020000}"/>
            </a:ext>
          </a:extLst>
        </xdr:cNvPr>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552" name="n_2aveValue【認定こども園・幼稚園・保育所】&#10;一人当たり面積">
          <a:extLst>
            <a:ext uri="{FF2B5EF4-FFF2-40B4-BE49-F238E27FC236}">
              <a16:creationId xmlns="" xmlns:a16="http://schemas.microsoft.com/office/drawing/2014/main" id="{00000000-0008-0000-0100-000028020000}"/>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553" name="n_3aveValue【認定こども園・幼稚園・保育所】&#10;一人当たり面積">
          <a:extLst>
            <a:ext uri="{FF2B5EF4-FFF2-40B4-BE49-F238E27FC236}">
              <a16:creationId xmlns="" xmlns:a16="http://schemas.microsoft.com/office/drawing/2014/main" id="{00000000-0008-0000-0100-000029020000}"/>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67327</xdr:rowOff>
    </xdr:from>
    <xdr:ext cx="469744" cy="259045"/>
    <xdr:sp macro="" textlink="">
      <xdr:nvSpPr>
        <xdr:cNvPr id="554" name="n_1mainValue【認定こども園・幼稚園・保育所】&#10;一人当たり面積">
          <a:extLst>
            <a:ext uri="{FF2B5EF4-FFF2-40B4-BE49-F238E27FC236}">
              <a16:creationId xmlns="" xmlns:a16="http://schemas.microsoft.com/office/drawing/2014/main" id="{00000000-0008-0000-0100-00002A020000}"/>
            </a:ext>
          </a:extLst>
        </xdr:cNvPr>
        <xdr:cNvSpPr txBox="1"/>
      </xdr:nvSpPr>
      <xdr:spPr>
        <a:xfrm>
          <a:off x="21075727" y="70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41927</xdr:rowOff>
    </xdr:from>
    <xdr:ext cx="469744" cy="259045"/>
    <xdr:sp macro="" textlink="">
      <xdr:nvSpPr>
        <xdr:cNvPr id="555" name="n_2mainValue【認定こども園・幼稚園・保育所】&#10;一人当たり面積">
          <a:extLst>
            <a:ext uri="{FF2B5EF4-FFF2-40B4-BE49-F238E27FC236}">
              <a16:creationId xmlns="" xmlns:a16="http://schemas.microsoft.com/office/drawing/2014/main" id="{00000000-0008-0000-0100-00002B020000}"/>
            </a:ext>
          </a:extLst>
        </xdr:cNvPr>
        <xdr:cNvSpPr txBox="1"/>
      </xdr:nvSpPr>
      <xdr:spPr>
        <a:xfrm>
          <a:off x="20199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80027</xdr:rowOff>
    </xdr:from>
    <xdr:ext cx="469744" cy="259045"/>
    <xdr:sp macro="" textlink="">
      <xdr:nvSpPr>
        <xdr:cNvPr id="556" name="n_3mainValue【認定こども園・幼稚園・保育所】&#10;一人当たり面積">
          <a:extLst>
            <a:ext uri="{FF2B5EF4-FFF2-40B4-BE49-F238E27FC236}">
              <a16:creationId xmlns="" xmlns:a16="http://schemas.microsoft.com/office/drawing/2014/main" id="{00000000-0008-0000-0100-00002C020000}"/>
            </a:ext>
          </a:extLst>
        </xdr:cNvPr>
        <xdr:cNvSpPr txBox="1"/>
      </xdr:nvSpPr>
      <xdr:spPr>
        <a:xfrm>
          <a:off x="19310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 xmlns:a16="http://schemas.microsoft.com/office/drawing/2014/main" id="{00000000-0008-0000-0100-00002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 xmlns:a16="http://schemas.microsoft.com/office/drawing/2014/main" id="{00000000-0008-0000-0100-00002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 xmlns:a16="http://schemas.microsoft.com/office/drawing/2014/main" id="{00000000-0008-0000-0100-00002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 xmlns:a16="http://schemas.microsoft.com/office/drawing/2014/main" id="{00000000-0008-0000-0100-00003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 xmlns:a16="http://schemas.microsoft.com/office/drawing/2014/main" id="{00000000-0008-0000-0100-00003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 xmlns:a16="http://schemas.microsoft.com/office/drawing/2014/main" id="{00000000-0008-0000-0100-00003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 xmlns:a16="http://schemas.microsoft.com/office/drawing/2014/main" id="{00000000-0008-0000-0100-00003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 xmlns:a16="http://schemas.microsoft.com/office/drawing/2014/main" id="{00000000-0008-0000-0100-00003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 xmlns:a16="http://schemas.microsoft.com/office/drawing/2014/main" id="{00000000-0008-0000-0100-00003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 xmlns:a16="http://schemas.microsoft.com/office/drawing/2014/main" id="{00000000-0008-0000-0100-00003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 xmlns:a16="http://schemas.microsoft.com/office/drawing/2014/main" id="{00000000-0008-0000-0100-000037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 xmlns:a16="http://schemas.microsoft.com/office/drawing/2014/main" id="{00000000-0008-0000-0100-00003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 xmlns:a16="http://schemas.microsoft.com/office/drawing/2014/main" id="{00000000-0008-0000-0100-00003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 xmlns:a16="http://schemas.microsoft.com/office/drawing/2014/main" id="{00000000-0008-0000-0100-00003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 xmlns:a16="http://schemas.microsoft.com/office/drawing/2014/main" id="{00000000-0008-0000-0100-00003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 xmlns:a16="http://schemas.microsoft.com/office/drawing/2014/main" id="{00000000-0008-0000-0100-00003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 xmlns:a16="http://schemas.microsoft.com/office/drawing/2014/main" id="{00000000-0008-0000-0100-00003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 xmlns:a16="http://schemas.microsoft.com/office/drawing/2014/main" id="{00000000-0008-0000-0100-00003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 xmlns:a16="http://schemas.microsoft.com/office/drawing/2014/main" id="{00000000-0008-0000-0100-00003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 xmlns:a16="http://schemas.microsoft.com/office/drawing/2014/main" id="{00000000-0008-0000-0100-00004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 xmlns:a16="http://schemas.microsoft.com/office/drawing/2014/main" id="{00000000-0008-0000-0100-000041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 xmlns:a16="http://schemas.microsoft.com/office/drawing/2014/main" id="{00000000-0008-0000-0100-00004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 xmlns:a16="http://schemas.microsoft.com/office/drawing/2014/main" id="{00000000-0008-0000-0100-00004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 xmlns:a16="http://schemas.microsoft.com/office/drawing/2014/main" id="{00000000-0008-0000-0100-00004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81" name="直線コネクタ 580">
          <a:extLst>
            <a:ext uri="{FF2B5EF4-FFF2-40B4-BE49-F238E27FC236}">
              <a16:creationId xmlns="" xmlns:a16="http://schemas.microsoft.com/office/drawing/2014/main" id="{00000000-0008-0000-0100-000045020000}"/>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82" name="【学校施設】&#10;有形固定資産減価償却率最小値テキスト">
          <a:extLst>
            <a:ext uri="{FF2B5EF4-FFF2-40B4-BE49-F238E27FC236}">
              <a16:creationId xmlns="" xmlns:a16="http://schemas.microsoft.com/office/drawing/2014/main" id="{00000000-0008-0000-0100-000046020000}"/>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83" name="直線コネクタ 582">
          <a:extLst>
            <a:ext uri="{FF2B5EF4-FFF2-40B4-BE49-F238E27FC236}">
              <a16:creationId xmlns="" xmlns:a16="http://schemas.microsoft.com/office/drawing/2014/main" id="{00000000-0008-0000-0100-000047020000}"/>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84" name="【学校施設】&#10;有形固定資産減価償却率最大値テキスト">
          <a:extLst>
            <a:ext uri="{FF2B5EF4-FFF2-40B4-BE49-F238E27FC236}">
              <a16:creationId xmlns="" xmlns:a16="http://schemas.microsoft.com/office/drawing/2014/main" id="{00000000-0008-0000-0100-00004802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85" name="直線コネクタ 584">
          <a:extLst>
            <a:ext uri="{FF2B5EF4-FFF2-40B4-BE49-F238E27FC236}">
              <a16:creationId xmlns="" xmlns:a16="http://schemas.microsoft.com/office/drawing/2014/main" id="{00000000-0008-0000-0100-00004902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86" name="【学校施設】&#10;有形固定資産減価償却率平均値テキスト">
          <a:extLst>
            <a:ext uri="{FF2B5EF4-FFF2-40B4-BE49-F238E27FC236}">
              <a16:creationId xmlns="" xmlns:a16="http://schemas.microsoft.com/office/drawing/2014/main" id="{00000000-0008-0000-0100-00004A020000}"/>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87" name="フローチャート: 判断 586">
          <a:extLst>
            <a:ext uri="{FF2B5EF4-FFF2-40B4-BE49-F238E27FC236}">
              <a16:creationId xmlns="" xmlns:a16="http://schemas.microsoft.com/office/drawing/2014/main" id="{00000000-0008-0000-0100-00004B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8" name="フローチャート: 判断 587">
          <a:extLst>
            <a:ext uri="{FF2B5EF4-FFF2-40B4-BE49-F238E27FC236}">
              <a16:creationId xmlns="" xmlns:a16="http://schemas.microsoft.com/office/drawing/2014/main" id="{00000000-0008-0000-0100-00004C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89" name="フローチャート: 判断 588">
          <a:extLst>
            <a:ext uri="{FF2B5EF4-FFF2-40B4-BE49-F238E27FC236}">
              <a16:creationId xmlns="" xmlns:a16="http://schemas.microsoft.com/office/drawing/2014/main" id="{00000000-0008-0000-0100-00004D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0" name="フローチャート: 判断 589">
          <a:extLst>
            <a:ext uri="{FF2B5EF4-FFF2-40B4-BE49-F238E27FC236}">
              <a16:creationId xmlns="" xmlns:a16="http://schemas.microsoft.com/office/drawing/2014/main" id="{00000000-0008-0000-0100-00004E02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 xmlns:a16="http://schemas.microsoft.com/office/drawing/2014/main" id="{00000000-0008-0000-0100-00004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 xmlns:a16="http://schemas.microsoft.com/office/drawing/2014/main" id="{00000000-0008-0000-0100-00005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 xmlns:a16="http://schemas.microsoft.com/office/drawing/2014/main" id="{00000000-0008-0000-0100-00005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 xmlns:a16="http://schemas.microsoft.com/office/drawing/2014/main" id="{00000000-0008-0000-0100-00005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 xmlns:a16="http://schemas.microsoft.com/office/drawing/2014/main" id="{00000000-0008-0000-0100-00005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61595</xdr:rowOff>
    </xdr:from>
    <xdr:to>
      <xdr:col>85</xdr:col>
      <xdr:colOff>177800</xdr:colOff>
      <xdr:row>58</xdr:row>
      <xdr:rowOff>163195</xdr:rowOff>
    </xdr:to>
    <xdr:sp macro="" textlink="">
      <xdr:nvSpPr>
        <xdr:cNvPr id="596" name="楕円 595">
          <a:extLst>
            <a:ext uri="{FF2B5EF4-FFF2-40B4-BE49-F238E27FC236}">
              <a16:creationId xmlns="" xmlns:a16="http://schemas.microsoft.com/office/drawing/2014/main" id="{00000000-0008-0000-0100-000054020000}"/>
            </a:ext>
          </a:extLst>
        </xdr:cNvPr>
        <xdr:cNvSpPr/>
      </xdr:nvSpPr>
      <xdr:spPr>
        <a:xfrm>
          <a:off x="16268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84472</xdr:rowOff>
    </xdr:from>
    <xdr:ext cx="405111" cy="259045"/>
    <xdr:sp macro="" textlink="">
      <xdr:nvSpPr>
        <xdr:cNvPr id="597" name="【学校施設】&#10;有形固定資産減価償却率該当値テキスト">
          <a:extLst>
            <a:ext uri="{FF2B5EF4-FFF2-40B4-BE49-F238E27FC236}">
              <a16:creationId xmlns="" xmlns:a16="http://schemas.microsoft.com/office/drawing/2014/main" id="{00000000-0008-0000-0100-000055020000}"/>
            </a:ext>
          </a:extLst>
        </xdr:cNvPr>
        <xdr:cNvSpPr txBox="1"/>
      </xdr:nvSpPr>
      <xdr:spPr>
        <a:xfrm>
          <a:off x="163576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98" name="楕円 597">
          <a:extLst>
            <a:ext uri="{FF2B5EF4-FFF2-40B4-BE49-F238E27FC236}">
              <a16:creationId xmlns="" xmlns:a16="http://schemas.microsoft.com/office/drawing/2014/main" id="{00000000-0008-0000-0100-000056020000}"/>
            </a:ext>
          </a:extLst>
        </xdr:cNvPr>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112395</xdr:rowOff>
    </xdr:from>
    <xdr:to>
      <xdr:col>85</xdr:col>
      <xdr:colOff>127000</xdr:colOff>
      <xdr:row>58</xdr:row>
      <xdr:rowOff>156210</xdr:rowOff>
    </xdr:to>
    <xdr:cxnSp macro="">
      <xdr:nvCxnSpPr>
        <xdr:cNvPr id="599" name="直線コネクタ 598">
          <a:extLst>
            <a:ext uri="{FF2B5EF4-FFF2-40B4-BE49-F238E27FC236}">
              <a16:creationId xmlns="" xmlns:a16="http://schemas.microsoft.com/office/drawing/2014/main" id="{00000000-0008-0000-0100-000057020000}"/>
            </a:ext>
          </a:extLst>
        </xdr:cNvPr>
        <xdr:cNvCxnSpPr/>
      </xdr:nvCxnSpPr>
      <xdr:spPr>
        <a:xfrm flipV="1">
          <a:off x="15481300" y="100564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600" name="楕円 599">
          <a:extLst>
            <a:ext uri="{FF2B5EF4-FFF2-40B4-BE49-F238E27FC236}">
              <a16:creationId xmlns="" xmlns:a16="http://schemas.microsoft.com/office/drawing/2014/main" id="{00000000-0008-0000-0100-000058020000}"/>
            </a:ext>
          </a:extLst>
        </xdr:cNvPr>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59055</xdr:rowOff>
    </xdr:to>
    <xdr:cxnSp macro="">
      <xdr:nvCxnSpPr>
        <xdr:cNvPr id="601" name="直線コネクタ 600">
          <a:extLst>
            <a:ext uri="{FF2B5EF4-FFF2-40B4-BE49-F238E27FC236}">
              <a16:creationId xmlns="" xmlns:a16="http://schemas.microsoft.com/office/drawing/2014/main" id="{00000000-0008-0000-0100-000059020000}"/>
            </a:ext>
          </a:extLst>
        </xdr:cNvPr>
        <xdr:cNvCxnSpPr/>
      </xdr:nvCxnSpPr>
      <xdr:spPr>
        <a:xfrm flipV="1">
          <a:off x="14592300" y="101003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602" name="楕円 601">
          <a:extLst>
            <a:ext uri="{FF2B5EF4-FFF2-40B4-BE49-F238E27FC236}">
              <a16:creationId xmlns="" xmlns:a16="http://schemas.microsoft.com/office/drawing/2014/main" id="{00000000-0008-0000-0100-00005A020000}"/>
            </a:ext>
          </a:extLst>
        </xdr:cNvPr>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59</xdr:row>
      <xdr:rowOff>91440</xdr:rowOff>
    </xdr:to>
    <xdr:cxnSp macro="">
      <xdr:nvCxnSpPr>
        <xdr:cNvPr id="603" name="直線コネクタ 602">
          <a:extLst>
            <a:ext uri="{FF2B5EF4-FFF2-40B4-BE49-F238E27FC236}">
              <a16:creationId xmlns="" xmlns:a16="http://schemas.microsoft.com/office/drawing/2014/main" id="{00000000-0008-0000-0100-00005B020000}"/>
            </a:ext>
          </a:extLst>
        </xdr:cNvPr>
        <xdr:cNvCxnSpPr/>
      </xdr:nvCxnSpPr>
      <xdr:spPr>
        <a:xfrm flipV="1">
          <a:off x="13703300" y="10174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04" name="n_1aveValue【学校施設】&#10;有形固定資産減価償却率">
          <a:extLst>
            <a:ext uri="{FF2B5EF4-FFF2-40B4-BE49-F238E27FC236}">
              <a16:creationId xmlns="" xmlns:a16="http://schemas.microsoft.com/office/drawing/2014/main" id="{00000000-0008-0000-0100-00005C02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05" name="n_2aveValue【学校施設】&#10;有形固定資産減価償却率">
          <a:extLst>
            <a:ext uri="{FF2B5EF4-FFF2-40B4-BE49-F238E27FC236}">
              <a16:creationId xmlns="" xmlns:a16="http://schemas.microsoft.com/office/drawing/2014/main" id="{00000000-0008-0000-0100-00005D02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6" name="n_3aveValue【学校施設】&#10;有形固定資産減価償却率">
          <a:extLst>
            <a:ext uri="{FF2B5EF4-FFF2-40B4-BE49-F238E27FC236}">
              <a16:creationId xmlns="" xmlns:a16="http://schemas.microsoft.com/office/drawing/2014/main" id="{00000000-0008-0000-0100-00005E020000}"/>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607" name="n_1mainValue【学校施設】&#10;有形固定資産減価償却率">
          <a:extLst>
            <a:ext uri="{FF2B5EF4-FFF2-40B4-BE49-F238E27FC236}">
              <a16:creationId xmlns="" xmlns:a16="http://schemas.microsoft.com/office/drawing/2014/main" id="{00000000-0008-0000-0100-00005F020000}"/>
            </a:ext>
          </a:extLst>
        </xdr:cNvPr>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608" name="n_2mainValue【学校施設】&#10;有形固定資産減価償却率">
          <a:extLst>
            <a:ext uri="{FF2B5EF4-FFF2-40B4-BE49-F238E27FC236}">
              <a16:creationId xmlns="" xmlns:a16="http://schemas.microsoft.com/office/drawing/2014/main" id="{00000000-0008-0000-0100-000060020000}"/>
            </a:ext>
          </a:extLst>
        </xdr:cNvPr>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609" name="n_3mainValue【学校施設】&#10;有形固定資産減価償却率">
          <a:extLst>
            <a:ext uri="{FF2B5EF4-FFF2-40B4-BE49-F238E27FC236}">
              <a16:creationId xmlns="" xmlns:a16="http://schemas.microsoft.com/office/drawing/2014/main" id="{00000000-0008-0000-0100-000061020000}"/>
            </a:ext>
          </a:extLst>
        </xdr:cNvPr>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 xmlns:a16="http://schemas.microsoft.com/office/drawing/2014/main" id="{00000000-0008-0000-01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 xmlns:a16="http://schemas.microsoft.com/office/drawing/2014/main" id="{00000000-0008-0000-01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 xmlns:a16="http://schemas.microsoft.com/office/drawing/2014/main" id="{00000000-0008-0000-01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 xmlns:a16="http://schemas.microsoft.com/office/drawing/2014/main" id="{00000000-0008-0000-01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 xmlns:a16="http://schemas.microsoft.com/office/drawing/2014/main" id="{00000000-0008-0000-01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 xmlns:a16="http://schemas.microsoft.com/office/drawing/2014/main" id="{00000000-0008-0000-01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 xmlns:a16="http://schemas.microsoft.com/office/drawing/2014/main" id="{00000000-0008-0000-01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 xmlns:a16="http://schemas.microsoft.com/office/drawing/2014/main" id="{00000000-0008-0000-0100-00006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 xmlns:a16="http://schemas.microsoft.com/office/drawing/2014/main" id="{00000000-0008-0000-0100-00006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 xmlns:a16="http://schemas.microsoft.com/office/drawing/2014/main" id="{00000000-0008-0000-0100-00006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a:extLst>
            <a:ext uri="{FF2B5EF4-FFF2-40B4-BE49-F238E27FC236}">
              <a16:creationId xmlns="" xmlns:a16="http://schemas.microsoft.com/office/drawing/2014/main" id="{00000000-0008-0000-0100-00006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1" name="直線コネクタ 620">
          <a:extLst>
            <a:ext uri="{FF2B5EF4-FFF2-40B4-BE49-F238E27FC236}">
              <a16:creationId xmlns="" xmlns:a16="http://schemas.microsoft.com/office/drawing/2014/main" id="{00000000-0008-0000-0100-00006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2" name="テキスト ボックス 621">
          <a:extLst>
            <a:ext uri="{FF2B5EF4-FFF2-40B4-BE49-F238E27FC236}">
              <a16:creationId xmlns="" xmlns:a16="http://schemas.microsoft.com/office/drawing/2014/main" id="{00000000-0008-0000-0100-00006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3" name="直線コネクタ 622">
          <a:extLst>
            <a:ext uri="{FF2B5EF4-FFF2-40B4-BE49-F238E27FC236}">
              <a16:creationId xmlns="" xmlns:a16="http://schemas.microsoft.com/office/drawing/2014/main" id="{00000000-0008-0000-0100-00006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4" name="テキスト ボックス 623">
          <a:extLst>
            <a:ext uri="{FF2B5EF4-FFF2-40B4-BE49-F238E27FC236}">
              <a16:creationId xmlns="" xmlns:a16="http://schemas.microsoft.com/office/drawing/2014/main" id="{00000000-0008-0000-0100-00007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5" name="直線コネクタ 624">
          <a:extLst>
            <a:ext uri="{FF2B5EF4-FFF2-40B4-BE49-F238E27FC236}">
              <a16:creationId xmlns="" xmlns:a16="http://schemas.microsoft.com/office/drawing/2014/main" id="{00000000-0008-0000-0100-00007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6" name="テキスト ボックス 625">
          <a:extLst>
            <a:ext uri="{FF2B5EF4-FFF2-40B4-BE49-F238E27FC236}">
              <a16:creationId xmlns="" xmlns:a16="http://schemas.microsoft.com/office/drawing/2014/main" id="{00000000-0008-0000-0100-00007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7" name="直線コネクタ 626">
          <a:extLst>
            <a:ext uri="{FF2B5EF4-FFF2-40B4-BE49-F238E27FC236}">
              <a16:creationId xmlns="" xmlns:a16="http://schemas.microsoft.com/office/drawing/2014/main" id="{00000000-0008-0000-0100-00007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8" name="テキスト ボックス 627">
          <a:extLst>
            <a:ext uri="{FF2B5EF4-FFF2-40B4-BE49-F238E27FC236}">
              <a16:creationId xmlns="" xmlns:a16="http://schemas.microsoft.com/office/drawing/2014/main" id="{00000000-0008-0000-0100-00007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9" name="直線コネクタ 628">
          <a:extLst>
            <a:ext uri="{FF2B5EF4-FFF2-40B4-BE49-F238E27FC236}">
              <a16:creationId xmlns="" xmlns:a16="http://schemas.microsoft.com/office/drawing/2014/main" id="{00000000-0008-0000-0100-00007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0" name="テキスト ボックス 629">
          <a:extLst>
            <a:ext uri="{FF2B5EF4-FFF2-40B4-BE49-F238E27FC236}">
              <a16:creationId xmlns="" xmlns:a16="http://schemas.microsoft.com/office/drawing/2014/main" id="{00000000-0008-0000-0100-000076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1" name="直線コネクタ 630">
          <a:extLst>
            <a:ext uri="{FF2B5EF4-FFF2-40B4-BE49-F238E27FC236}">
              <a16:creationId xmlns="" xmlns:a16="http://schemas.microsoft.com/office/drawing/2014/main" id="{00000000-0008-0000-0100-00007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2" name="テキスト ボックス 631">
          <a:extLst>
            <a:ext uri="{FF2B5EF4-FFF2-40B4-BE49-F238E27FC236}">
              <a16:creationId xmlns="" xmlns:a16="http://schemas.microsoft.com/office/drawing/2014/main" id="{00000000-0008-0000-0100-000078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 xmlns:a16="http://schemas.microsoft.com/office/drawing/2014/main" id="{00000000-0008-0000-0100-00007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4" name="テキスト ボックス 633">
          <a:extLst>
            <a:ext uri="{FF2B5EF4-FFF2-40B4-BE49-F238E27FC236}">
              <a16:creationId xmlns="" xmlns:a16="http://schemas.microsoft.com/office/drawing/2014/main" id="{00000000-0008-0000-0100-00007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a:extLst>
            <a:ext uri="{FF2B5EF4-FFF2-40B4-BE49-F238E27FC236}">
              <a16:creationId xmlns="" xmlns:a16="http://schemas.microsoft.com/office/drawing/2014/main" id="{00000000-0008-0000-0100-00007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36" name="直線コネクタ 635">
          <a:extLst>
            <a:ext uri="{FF2B5EF4-FFF2-40B4-BE49-F238E27FC236}">
              <a16:creationId xmlns="" xmlns:a16="http://schemas.microsoft.com/office/drawing/2014/main" id="{00000000-0008-0000-0100-00007C020000}"/>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37" name="【学校施設】&#10;一人当たり面積最小値テキスト">
          <a:extLst>
            <a:ext uri="{FF2B5EF4-FFF2-40B4-BE49-F238E27FC236}">
              <a16:creationId xmlns="" xmlns:a16="http://schemas.microsoft.com/office/drawing/2014/main" id="{00000000-0008-0000-0100-00007D020000}"/>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38" name="直線コネクタ 637">
          <a:extLst>
            <a:ext uri="{FF2B5EF4-FFF2-40B4-BE49-F238E27FC236}">
              <a16:creationId xmlns="" xmlns:a16="http://schemas.microsoft.com/office/drawing/2014/main" id="{00000000-0008-0000-0100-00007E020000}"/>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39" name="【学校施設】&#10;一人当たり面積最大値テキスト">
          <a:extLst>
            <a:ext uri="{FF2B5EF4-FFF2-40B4-BE49-F238E27FC236}">
              <a16:creationId xmlns="" xmlns:a16="http://schemas.microsoft.com/office/drawing/2014/main" id="{00000000-0008-0000-0100-00007F020000}"/>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40" name="直線コネクタ 639">
          <a:extLst>
            <a:ext uri="{FF2B5EF4-FFF2-40B4-BE49-F238E27FC236}">
              <a16:creationId xmlns="" xmlns:a16="http://schemas.microsoft.com/office/drawing/2014/main" id="{00000000-0008-0000-0100-000080020000}"/>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641" name="【学校施設】&#10;一人当たり面積平均値テキスト">
          <a:extLst>
            <a:ext uri="{FF2B5EF4-FFF2-40B4-BE49-F238E27FC236}">
              <a16:creationId xmlns="" xmlns:a16="http://schemas.microsoft.com/office/drawing/2014/main" id="{00000000-0008-0000-0100-000081020000}"/>
            </a:ext>
          </a:extLst>
        </xdr:cNvPr>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42" name="フローチャート: 判断 641">
          <a:extLst>
            <a:ext uri="{FF2B5EF4-FFF2-40B4-BE49-F238E27FC236}">
              <a16:creationId xmlns="" xmlns:a16="http://schemas.microsoft.com/office/drawing/2014/main" id="{00000000-0008-0000-0100-000082020000}"/>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43" name="フローチャート: 判断 642">
          <a:extLst>
            <a:ext uri="{FF2B5EF4-FFF2-40B4-BE49-F238E27FC236}">
              <a16:creationId xmlns="" xmlns:a16="http://schemas.microsoft.com/office/drawing/2014/main" id="{00000000-0008-0000-0100-000083020000}"/>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44" name="フローチャート: 判断 643">
          <a:extLst>
            <a:ext uri="{FF2B5EF4-FFF2-40B4-BE49-F238E27FC236}">
              <a16:creationId xmlns="" xmlns:a16="http://schemas.microsoft.com/office/drawing/2014/main" id="{00000000-0008-0000-0100-000084020000}"/>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645" name="フローチャート: 判断 644">
          <a:extLst>
            <a:ext uri="{FF2B5EF4-FFF2-40B4-BE49-F238E27FC236}">
              <a16:creationId xmlns="" xmlns:a16="http://schemas.microsoft.com/office/drawing/2014/main" id="{00000000-0008-0000-0100-000085020000}"/>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00000000-0008-0000-0100-00008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00000000-0008-0000-0100-00008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 xmlns:a16="http://schemas.microsoft.com/office/drawing/2014/main" id="{00000000-0008-0000-0100-00008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 xmlns:a16="http://schemas.microsoft.com/office/drawing/2014/main" id="{00000000-0008-0000-0100-00008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 xmlns:a16="http://schemas.microsoft.com/office/drawing/2014/main" id="{00000000-0008-0000-0100-00008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74277</xdr:rowOff>
    </xdr:from>
    <xdr:to>
      <xdr:col>116</xdr:col>
      <xdr:colOff>114300</xdr:colOff>
      <xdr:row>64</xdr:row>
      <xdr:rowOff>4427</xdr:rowOff>
    </xdr:to>
    <xdr:sp macro="" textlink="">
      <xdr:nvSpPr>
        <xdr:cNvPr id="651" name="楕円 650">
          <a:extLst>
            <a:ext uri="{FF2B5EF4-FFF2-40B4-BE49-F238E27FC236}">
              <a16:creationId xmlns="" xmlns:a16="http://schemas.microsoft.com/office/drawing/2014/main" id="{00000000-0008-0000-0100-00008B020000}"/>
            </a:ext>
          </a:extLst>
        </xdr:cNvPr>
        <xdr:cNvSpPr/>
      </xdr:nvSpPr>
      <xdr:spPr>
        <a:xfrm>
          <a:off x="22110700" y="108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52704</xdr:rowOff>
    </xdr:from>
    <xdr:ext cx="469744" cy="259045"/>
    <xdr:sp macro="" textlink="">
      <xdr:nvSpPr>
        <xdr:cNvPr id="652" name="【学校施設】&#10;一人当たり面積該当値テキスト">
          <a:extLst>
            <a:ext uri="{FF2B5EF4-FFF2-40B4-BE49-F238E27FC236}">
              <a16:creationId xmlns="" xmlns:a16="http://schemas.microsoft.com/office/drawing/2014/main" id="{00000000-0008-0000-0100-00008C020000}"/>
            </a:ext>
          </a:extLst>
        </xdr:cNvPr>
        <xdr:cNvSpPr txBox="1"/>
      </xdr:nvSpPr>
      <xdr:spPr>
        <a:xfrm>
          <a:off x="22199600" y="108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89136</xdr:rowOff>
    </xdr:from>
    <xdr:to>
      <xdr:col>112</xdr:col>
      <xdr:colOff>38100</xdr:colOff>
      <xdr:row>64</xdr:row>
      <xdr:rowOff>19286</xdr:rowOff>
    </xdr:to>
    <xdr:sp macro="" textlink="">
      <xdr:nvSpPr>
        <xdr:cNvPr id="653" name="楕円 652">
          <a:extLst>
            <a:ext uri="{FF2B5EF4-FFF2-40B4-BE49-F238E27FC236}">
              <a16:creationId xmlns="" xmlns:a16="http://schemas.microsoft.com/office/drawing/2014/main" id="{00000000-0008-0000-0100-00008D020000}"/>
            </a:ext>
          </a:extLst>
        </xdr:cNvPr>
        <xdr:cNvSpPr/>
      </xdr:nvSpPr>
      <xdr:spPr>
        <a:xfrm>
          <a:off x="21272500" y="108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125077</xdr:rowOff>
    </xdr:from>
    <xdr:to>
      <xdr:col>116</xdr:col>
      <xdr:colOff>63500</xdr:colOff>
      <xdr:row>63</xdr:row>
      <xdr:rowOff>139936</xdr:rowOff>
    </xdr:to>
    <xdr:cxnSp macro="">
      <xdr:nvCxnSpPr>
        <xdr:cNvPr id="654" name="直線コネクタ 653">
          <a:extLst>
            <a:ext uri="{FF2B5EF4-FFF2-40B4-BE49-F238E27FC236}">
              <a16:creationId xmlns="" xmlns:a16="http://schemas.microsoft.com/office/drawing/2014/main" id="{00000000-0008-0000-0100-00008E020000}"/>
            </a:ext>
          </a:extLst>
        </xdr:cNvPr>
        <xdr:cNvCxnSpPr/>
      </xdr:nvCxnSpPr>
      <xdr:spPr>
        <a:xfrm flipV="1">
          <a:off x="21323300" y="1092642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120160</xdr:rowOff>
    </xdr:from>
    <xdr:to>
      <xdr:col>107</xdr:col>
      <xdr:colOff>101600</xdr:colOff>
      <xdr:row>64</xdr:row>
      <xdr:rowOff>50310</xdr:rowOff>
    </xdr:to>
    <xdr:sp macro="" textlink="">
      <xdr:nvSpPr>
        <xdr:cNvPr id="655" name="楕円 654">
          <a:extLst>
            <a:ext uri="{FF2B5EF4-FFF2-40B4-BE49-F238E27FC236}">
              <a16:creationId xmlns="" xmlns:a16="http://schemas.microsoft.com/office/drawing/2014/main" id="{00000000-0008-0000-0100-00008F020000}"/>
            </a:ext>
          </a:extLst>
        </xdr:cNvPr>
        <xdr:cNvSpPr/>
      </xdr:nvSpPr>
      <xdr:spPr>
        <a:xfrm>
          <a:off x="20383500" y="109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139936</xdr:rowOff>
    </xdr:from>
    <xdr:to>
      <xdr:col>111</xdr:col>
      <xdr:colOff>177800</xdr:colOff>
      <xdr:row>63</xdr:row>
      <xdr:rowOff>170960</xdr:rowOff>
    </xdr:to>
    <xdr:cxnSp macro="">
      <xdr:nvCxnSpPr>
        <xdr:cNvPr id="656" name="直線コネクタ 655">
          <a:extLst>
            <a:ext uri="{FF2B5EF4-FFF2-40B4-BE49-F238E27FC236}">
              <a16:creationId xmlns="" xmlns:a16="http://schemas.microsoft.com/office/drawing/2014/main" id="{00000000-0008-0000-0100-000090020000}"/>
            </a:ext>
          </a:extLst>
        </xdr:cNvPr>
        <xdr:cNvCxnSpPr/>
      </xdr:nvCxnSpPr>
      <xdr:spPr>
        <a:xfrm flipV="1">
          <a:off x="20434300" y="1094128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138285</xdr:rowOff>
    </xdr:from>
    <xdr:to>
      <xdr:col>102</xdr:col>
      <xdr:colOff>165100</xdr:colOff>
      <xdr:row>64</xdr:row>
      <xdr:rowOff>68435</xdr:rowOff>
    </xdr:to>
    <xdr:sp macro="" textlink="">
      <xdr:nvSpPr>
        <xdr:cNvPr id="657" name="楕円 656">
          <a:extLst>
            <a:ext uri="{FF2B5EF4-FFF2-40B4-BE49-F238E27FC236}">
              <a16:creationId xmlns="" xmlns:a16="http://schemas.microsoft.com/office/drawing/2014/main" id="{00000000-0008-0000-0100-000091020000}"/>
            </a:ext>
          </a:extLst>
        </xdr:cNvPr>
        <xdr:cNvSpPr/>
      </xdr:nvSpPr>
      <xdr:spPr>
        <a:xfrm>
          <a:off x="19494500" y="10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170960</xdr:rowOff>
    </xdr:from>
    <xdr:to>
      <xdr:col>107</xdr:col>
      <xdr:colOff>50800</xdr:colOff>
      <xdr:row>64</xdr:row>
      <xdr:rowOff>17635</xdr:rowOff>
    </xdr:to>
    <xdr:cxnSp macro="">
      <xdr:nvCxnSpPr>
        <xdr:cNvPr id="658" name="直線コネクタ 657">
          <a:extLst>
            <a:ext uri="{FF2B5EF4-FFF2-40B4-BE49-F238E27FC236}">
              <a16:creationId xmlns="" xmlns:a16="http://schemas.microsoft.com/office/drawing/2014/main" id="{00000000-0008-0000-0100-000092020000}"/>
            </a:ext>
          </a:extLst>
        </xdr:cNvPr>
        <xdr:cNvCxnSpPr/>
      </xdr:nvCxnSpPr>
      <xdr:spPr>
        <a:xfrm flipV="1">
          <a:off x="19545300" y="1097231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659" name="n_1aveValue【学校施設】&#10;一人当たり面積">
          <a:extLst>
            <a:ext uri="{FF2B5EF4-FFF2-40B4-BE49-F238E27FC236}">
              <a16:creationId xmlns="" xmlns:a16="http://schemas.microsoft.com/office/drawing/2014/main" id="{00000000-0008-0000-0100-000093020000}"/>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660" name="n_2aveValue【学校施設】&#10;一人当たり面積">
          <a:extLst>
            <a:ext uri="{FF2B5EF4-FFF2-40B4-BE49-F238E27FC236}">
              <a16:creationId xmlns="" xmlns:a16="http://schemas.microsoft.com/office/drawing/2014/main" id="{00000000-0008-0000-0100-000094020000}"/>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661" name="n_3aveValue【学校施設】&#10;一人当たり面積">
          <a:extLst>
            <a:ext uri="{FF2B5EF4-FFF2-40B4-BE49-F238E27FC236}">
              <a16:creationId xmlns="" xmlns:a16="http://schemas.microsoft.com/office/drawing/2014/main" id="{00000000-0008-0000-0100-000095020000}"/>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10413</xdr:rowOff>
    </xdr:from>
    <xdr:ext cx="469744" cy="259045"/>
    <xdr:sp macro="" textlink="">
      <xdr:nvSpPr>
        <xdr:cNvPr id="662" name="n_1mainValue【学校施設】&#10;一人当たり面積">
          <a:extLst>
            <a:ext uri="{FF2B5EF4-FFF2-40B4-BE49-F238E27FC236}">
              <a16:creationId xmlns="" xmlns:a16="http://schemas.microsoft.com/office/drawing/2014/main" id="{00000000-0008-0000-0100-000096020000}"/>
            </a:ext>
          </a:extLst>
        </xdr:cNvPr>
        <xdr:cNvSpPr txBox="1"/>
      </xdr:nvSpPr>
      <xdr:spPr>
        <a:xfrm>
          <a:off x="21075727" y="109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41437</xdr:rowOff>
    </xdr:from>
    <xdr:ext cx="469744" cy="259045"/>
    <xdr:sp macro="" textlink="">
      <xdr:nvSpPr>
        <xdr:cNvPr id="663" name="n_2mainValue【学校施設】&#10;一人当たり面積">
          <a:extLst>
            <a:ext uri="{FF2B5EF4-FFF2-40B4-BE49-F238E27FC236}">
              <a16:creationId xmlns="" xmlns:a16="http://schemas.microsoft.com/office/drawing/2014/main" id="{00000000-0008-0000-0100-000097020000}"/>
            </a:ext>
          </a:extLst>
        </xdr:cNvPr>
        <xdr:cNvSpPr txBox="1"/>
      </xdr:nvSpPr>
      <xdr:spPr>
        <a:xfrm>
          <a:off x="20199427" y="1101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59562</xdr:rowOff>
    </xdr:from>
    <xdr:ext cx="469744" cy="259045"/>
    <xdr:sp macro="" textlink="">
      <xdr:nvSpPr>
        <xdr:cNvPr id="664" name="n_3mainValue【学校施設】&#10;一人当たり面積">
          <a:extLst>
            <a:ext uri="{FF2B5EF4-FFF2-40B4-BE49-F238E27FC236}">
              <a16:creationId xmlns="" xmlns:a16="http://schemas.microsoft.com/office/drawing/2014/main" id="{00000000-0008-0000-0100-000098020000}"/>
            </a:ext>
          </a:extLst>
        </xdr:cNvPr>
        <xdr:cNvSpPr txBox="1"/>
      </xdr:nvSpPr>
      <xdr:spPr>
        <a:xfrm>
          <a:off x="19310427" y="11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 xmlns:a16="http://schemas.microsoft.com/office/drawing/2014/main" id="{00000000-0008-0000-0100-00009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 xmlns:a16="http://schemas.microsoft.com/office/drawing/2014/main" id="{00000000-0008-0000-0100-00009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 xmlns:a16="http://schemas.microsoft.com/office/drawing/2014/main" id="{00000000-0008-0000-0100-00009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 xmlns:a16="http://schemas.microsoft.com/office/drawing/2014/main" id="{00000000-0008-0000-0100-00009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 xmlns:a16="http://schemas.microsoft.com/office/drawing/2014/main" id="{00000000-0008-0000-0100-00009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 xmlns:a16="http://schemas.microsoft.com/office/drawing/2014/main" id="{00000000-0008-0000-0100-00009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 xmlns:a16="http://schemas.microsoft.com/office/drawing/2014/main" id="{00000000-0008-0000-0100-00009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 xmlns:a16="http://schemas.microsoft.com/office/drawing/2014/main" id="{00000000-0008-0000-0100-0000A0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 xmlns:a16="http://schemas.microsoft.com/office/drawing/2014/main" id="{00000000-0008-0000-01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 xmlns:a16="http://schemas.microsoft.com/office/drawing/2014/main" id="{00000000-0008-0000-01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 xmlns:a16="http://schemas.microsoft.com/office/drawing/2014/main" id="{00000000-0008-0000-01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 xmlns:a16="http://schemas.microsoft.com/office/drawing/2014/main" id="{00000000-0008-0000-01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 xmlns:a16="http://schemas.microsoft.com/office/drawing/2014/main" id="{00000000-0008-0000-01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 xmlns:a16="http://schemas.microsoft.com/office/drawing/2014/main" id="{00000000-0008-0000-01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 xmlns:a16="http://schemas.microsoft.com/office/drawing/2014/main" id="{00000000-0008-0000-01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 xmlns:a16="http://schemas.microsoft.com/office/drawing/2014/main" id="{00000000-0008-0000-0100-0000A8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 xmlns:a16="http://schemas.microsoft.com/office/drawing/2014/main" id="{00000000-0008-0000-01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 xmlns:a16="http://schemas.microsoft.com/office/drawing/2014/main" id="{00000000-0008-0000-01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 xmlns:a16="http://schemas.microsoft.com/office/drawing/2014/main" id="{00000000-0008-0000-01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 xmlns:a16="http://schemas.microsoft.com/office/drawing/2014/main" id="{00000000-0008-0000-01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 xmlns:a16="http://schemas.microsoft.com/office/drawing/2014/main" id="{00000000-0008-0000-01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 xmlns:a16="http://schemas.microsoft.com/office/drawing/2014/main" id="{00000000-0008-0000-01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 xmlns:a16="http://schemas.microsoft.com/office/drawing/2014/main" id="{00000000-0008-0000-01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 xmlns:a16="http://schemas.microsoft.com/office/drawing/2014/main" id="{00000000-0008-0000-01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 xmlns:a16="http://schemas.microsoft.com/office/drawing/2014/main" id="{00000000-0008-0000-01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 xmlns:a16="http://schemas.microsoft.com/office/drawing/2014/main" id="{00000000-0008-0000-0100-0000B3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 xmlns:a16="http://schemas.microsoft.com/office/drawing/2014/main" id="{00000000-0008-0000-0100-0000B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 xmlns:a16="http://schemas.microsoft.com/office/drawing/2014/main" id="{00000000-0008-0000-0100-0000B5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 xmlns:a16="http://schemas.microsoft.com/office/drawing/2014/main" id="{00000000-0008-0000-0100-0000B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 xmlns:a16="http://schemas.microsoft.com/office/drawing/2014/main" id="{00000000-0008-0000-0100-0000B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 xmlns:a16="http://schemas.microsoft.com/office/drawing/2014/main" id="{00000000-0008-0000-0100-0000B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 xmlns:a16="http://schemas.microsoft.com/office/drawing/2014/main" id="{00000000-0008-0000-0100-0000B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 xmlns:a16="http://schemas.microsoft.com/office/drawing/2014/main" id="{00000000-0008-0000-0100-0000B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 xmlns:a16="http://schemas.microsoft.com/office/drawing/2014/main" id="{00000000-0008-0000-0100-0000B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 xmlns:a16="http://schemas.microsoft.com/office/drawing/2014/main" id="{00000000-0008-0000-0100-0000B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 xmlns:a16="http://schemas.microsoft.com/office/drawing/2014/main" id="{00000000-0008-0000-0100-0000B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 xmlns:a16="http://schemas.microsoft.com/office/drawing/2014/main" id="{00000000-0008-0000-01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 xmlns:a16="http://schemas.microsoft.com/office/drawing/2014/main" id="{00000000-0008-0000-01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 xmlns:a16="http://schemas.microsoft.com/office/drawing/2014/main" id="{00000000-0008-0000-01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705" name="直線コネクタ 704">
          <a:extLst>
            <a:ext uri="{FF2B5EF4-FFF2-40B4-BE49-F238E27FC236}">
              <a16:creationId xmlns="" xmlns:a16="http://schemas.microsoft.com/office/drawing/2014/main" id="{00000000-0008-0000-0100-0000C1020000}"/>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06" name="【公民館】&#10;有形固定資産減価償却率最小値テキスト">
          <a:extLst>
            <a:ext uri="{FF2B5EF4-FFF2-40B4-BE49-F238E27FC236}">
              <a16:creationId xmlns="" xmlns:a16="http://schemas.microsoft.com/office/drawing/2014/main" id="{00000000-0008-0000-0100-0000C202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07" name="直線コネクタ 706">
          <a:extLst>
            <a:ext uri="{FF2B5EF4-FFF2-40B4-BE49-F238E27FC236}">
              <a16:creationId xmlns="" xmlns:a16="http://schemas.microsoft.com/office/drawing/2014/main" id="{00000000-0008-0000-0100-0000C302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8" name="【公民館】&#10;有形固定資産減価償却率最大値テキスト">
          <a:extLst>
            <a:ext uri="{FF2B5EF4-FFF2-40B4-BE49-F238E27FC236}">
              <a16:creationId xmlns="" xmlns:a16="http://schemas.microsoft.com/office/drawing/2014/main" id="{00000000-0008-0000-0100-0000C4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9" name="直線コネクタ 708">
          <a:extLst>
            <a:ext uri="{FF2B5EF4-FFF2-40B4-BE49-F238E27FC236}">
              <a16:creationId xmlns="" xmlns:a16="http://schemas.microsoft.com/office/drawing/2014/main" id="{00000000-0008-0000-0100-0000C5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710" name="【公民館】&#10;有形固定資産減価償却率平均値テキスト">
          <a:extLst>
            <a:ext uri="{FF2B5EF4-FFF2-40B4-BE49-F238E27FC236}">
              <a16:creationId xmlns="" xmlns:a16="http://schemas.microsoft.com/office/drawing/2014/main" id="{00000000-0008-0000-0100-0000C6020000}"/>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11" name="フローチャート: 判断 710">
          <a:extLst>
            <a:ext uri="{FF2B5EF4-FFF2-40B4-BE49-F238E27FC236}">
              <a16:creationId xmlns="" xmlns:a16="http://schemas.microsoft.com/office/drawing/2014/main" id="{00000000-0008-0000-0100-0000C7020000}"/>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12" name="フローチャート: 判断 711">
          <a:extLst>
            <a:ext uri="{FF2B5EF4-FFF2-40B4-BE49-F238E27FC236}">
              <a16:creationId xmlns="" xmlns:a16="http://schemas.microsoft.com/office/drawing/2014/main" id="{00000000-0008-0000-0100-0000C8020000}"/>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13" name="フローチャート: 判断 712">
          <a:extLst>
            <a:ext uri="{FF2B5EF4-FFF2-40B4-BE49-F238E27FC236}">
              <a16:creationId xmlns="" xmlns:a16="http://schemas.microsoft.com/office/drawing/2014/main" id="{00000000-0008-0000-0100-0000C9020000}"/>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714" name="フローチャート: 判断 713">
          <a:extLst>
            <a:ext uri="{FF2B5EF4-FFF2-40B4-BE49-F238E27FC236}">
              <a16:creationId xmlns="" xmlns:a16="http://schemas.microsoft.com/office/drawing/2014/main" id="{00000000-0008-0000-0100-0000CA020000}"/>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 xmlns:a16="http://schemas.microsoft.com/office/drawing/2014/main" id="{00000000-0008-0000-01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 xmlns:a16="http://schemas.microsoft.com/office/drawing/2014/main" id="{00000000-0008-0000-01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 xmlns:a16="http://schemas.microsoft.com/office/drawing/2014/main" id="{00000000-0008-0000-01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 xmlns:a16="http://schemas.microsoft.com/office/drawing/2014/main" id="{00000000-0008-0000-01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 xmlns:a16="http://schemas.microsoft.com/office/drawing/2014/main" id="{00000000-0008-0000-01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720" name="楕円 719">
          <a:extLst>
            <a:ext uri="{FF2B5EF4-FFF2-40B4-BE49-F238E27FC236}">
              <a16:creationId xmlns="" xmlns:a16="http://schemas.microsoft.com/office/drawing/2014/main" id="{00000000-0008-0000-0100-0000D0020000}"/>
            </a:ext>
          </a:extLst>
        </xdr:cNvPr>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25416</xdr:rowOff>
    </xdr:from>
    <xdr:ext cx="405111" cy="259045"/>
    <xdr:sp macro="" textlink="">
      <xdr:nvSpPr>
        <xdr:cNvPr id="721" name="【公民館】&#10;有形固定資産減価償却率該当値テキスト">
          <a:extLst>
            <a:ext uri="{FF2B5EF4-FFF2-40B4-BE49-F238E27FC236}">
              <a16:creationId xmlns="" xmlns:a16="http://schemas.microsoft.com/office/drawing/2014/main" id="{00000000-0008-0000-0100-0000D1020000}"/>
            </a:ext>
          </a:extLst>
        </xdr:cNvPr>
        <xdr:cNvSpPr txBox="1"/>
      </xdr:nvSpPr>
      <xdr:spPr>
        <a:xfrm>
          <a:off x="16357600"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12064</xdr:rowOff>
    </xdr:from>
    <xdr:to>
      <xdr:col>81</xdr:col>
      <xdr:colOff>101600</xdr:colOff>
      <xdr:row>101</xdr:row>
      <xdr:rowOff>113664</xdr:rowOff>
    </xdr:to>
    <xdr:sp macro="" textlink="">
      <xdr:nvSpPr>
        <xdr:cNvPr id="722" name="楕円 721">
          <a:extLst>
            <a:ext uri="{FF2B5EF4-FFF2-40B4-BE49-F238E27FC236}">
              <a16:creationId xmlns="" xmlns:a16="http://schemas.microsoft.com/office/drawing/2014/main" id="{00000000-0008-0000-0100-0000D2020000}"/>
            </a:ext>
          </a:extLst>
        </xdr:cNvPr>
        <xdr:cNvSpPr/>
      </xdr:nvSpPr>
      <xdr:spPr>
        <a:xfrm>
          <a:off x="15430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62864</xdr:rowOff>
    </xdr:to>
    <xdr:cxnSp macro="">
      <xdr:nvCxnSpPr>
        <xdr:cNvPr id="723" name="直線コネクタ 722">
          <a:extLst>
            <a:ext uri="{FF2B5EF4-FFF2-40B4-BE49-F238E27FC236}">
              <a16:creationId xmlns="" xmlns:a16="http://schemas.microsoft.com/office/drawing/2014/main" id="{00000000-0008-0000-0100-0000D3020000}"/>
            </a:ext>
          </a:extLst>
        </xdr:cNvPr>
        <xdr:cNvCxnSpPr/>
      </xdr:nvCxnSpPr>
      <xdr:spPr>
        <a:xfrm flipV="1">
          <a:off x="15481300" y="173697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724" name="n_1aveValue【公民館】&#10;有形固定資産減価償却率">
          <a:extLst>
            <a:ext uri="{FF2B5EF4-FFF2-40B4-BE49-F238E27FC236}">
              <a16:creationId xmlns="" xmlns:a16="http://schemas.microsoft.com/office/drawing/2014/main" id="{00000000-0008-0000-0100-0000D4020000}"/>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725" name="n_2aveValue【公民館】&#10;有形固定資産減価償却率">
          <a:extLst>
            <a:ext uri="{FF2B5EF4-FFF2-40B4-BE49-F238E27FC236}">
              <a16:creationId xmlns="" xmlns:a16="http://schemas.microsoft.com/office/drawing/2014/main" id="{00000000-0008-0000-0100-0000D5020000}"/>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726" name="n_3aveValue【公民館】&#10;有形固定資産減価償却率">
          <a:extLst>
            <a:ext uri="{FF2B5EF4-FFF2-40B4-BE49-F238E27FC236}">
              <a16:creationId xmlns="" xmlns:a16="http://schemas.microsoft.com/office/drawing/2014/main" id="{00000000-0008-0000-0100-0000D6020000}"/>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130191</xdr:rowOff>
    </xdr:from>
    <xdr:ext cx="405111" cy="259045"/>
    <xdr:sp macro="" textlink="">
      <xdr:nvSpPr>
        <xdr:cNvPr id="727" name="n_1mainValue【公民館】&#10;有形固定資産減価償却率">
          <a:extLst>
            <a:ext uri="{FF2B5EF4-FFF2-40B4-BE49-F238E27FC236}">
              <a16:creationId xmlns="" xmlns:a16="http://schemas.microsoft.com/office/drawing/2014/main" id="{00000000-0008-0000-0100-0000D7020000}"/>
            </a:ext>
          </a:extLst>
        </xdr:cNvPr>
        <xdr:cNvSpPr txBox="1"/>
      </xdr:nvSpPr>
      <xdr:spPr>
        <a:xfrm>
          <a:off x="152660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 xmlns:a16="http://schemas.microsoft.com/office/drawing/2014/main" id="{00000000-0008-0000-0100-0000D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 xmlns:a16="http://schemas.microsoft.com/office/drawing/2014/main" id="{00000000-0008-0000-0100-0000D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 xmlns:a16="http://schemas.microsoft.com/office/drawing/2014/main" id="{00000000-0008-0000-0100-0000D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 xmlns:a16="http://schemas.microsoft.com/office/drawing/2014/main" id="{00000000-0008-0000-0100-0000D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 xmlns:a16="http://schemas.microsoft.com/office/drawing/2014/main" id="{00000000-0008-0000-0100-0000D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 xmlns:a16="http://schemas.microsoft.com/office/drawing/2014/main" id="{00000000-0008-0000-0100-0000D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 xmlns:a16="http://schemas.microsoft.com/office/drawing/2014/main" id="{00000000-0008-0000-0100-0000D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 xmlns:a16="http://schemas.microsoft.com/office/drawing/2014/main" id="{00000000-0008-0000-0100-0000D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 xmlns:a16="http://schemas.microsoft.com/office/drawing/2014/main" id="{00000000-0008-0000-0100-0000E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 xmlns:a16="http://schemas.microsoft.com/office/drawing/2014/main" id="{00000000-0008-0000-0100-0000E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 xmlns:a16="http://schemas.microsoft.com/office/drawing/2014/main" id="{00000000-0008-0000-0100-0000E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 xmlns:a16="http://schemas.microsoft.com/office/drawing/2014/main" id="{00000000-0008-0000-0100-0000E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 xmlns:a16="http://schemas.microsoft.com/office/drawing/2014/main" id="{00000000-0008-0000-0100-0000E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 xmlns:a16="http://schemas.microsoft.com/office/drawing/2014/main" id="{00000000-0008-0000-0100-0000E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 xmlns:a16="http://schemas.microsoft.com/office/drawing/2014/main" id="{00000000-0008-0000-0100-0000E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 xmlns:a16="http://schemas.microsoft.com/office/drawing/2014/main" id="{00000000-0008-0000-0100-0000E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 xmlns:a16="http://schemas.microsoft.com/office/drawing/2014/main" id="{00000000-0008-0000-0100-0000E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 xmlns:a16="http://schemas.microsoft.com/office/drawing/2014/main" id="{00000000-0008-0000-0100-0000E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 xmlns:a16="http://schemas.microsoft.com/office/drawing/2014/main" id="{00000000-0008-0000-0100-0000E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 xmlns:a16="http://schemas.microsoft.com/office/drawing/2014/main" id="{00000000-0008-0000-0100-0000E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 xmlns:a16="http://schemas.microsoft.com/office/drawing/2014/main" id="{00000000-0008-0000-0100-0000E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 xmlns:a16="http://schemas.microsoft.com/office/drawing/2014/main" id="{00000000-0008-0000-0100-0000E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 xmlns:a16="http://schemas.microsoft.com/office/drawing/2014/main" id="{00000000-0008-0000-0100-0000E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51" name="直線コネクタ 750">
          <a:extLst>
            <a:ext uri="{FF2B5EF4-FFF2-40B4-BE49-F238E27FC236}">
              <a16:creationId xmlns="" xmlns:a16="http://schemas.microsoft.com/office/drawing/2014/main" id="{00000000-0008-0000-0100-0000EF020000}"/>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52" name="【公民館】&#10;一人当たり面積最小値テキスト">
          <a:extLst>
            <a:ext uri="{FF2B5EF4-FFF2-40B4-BE49-F238E27FC236}">
              <a16:creationId xmlns="" xmlns:a16="http://schemas.microsoft.com/office/drawing/2014/main" id="{00000000-0008-0000-0100-0000F002000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53" name="直線コネクタ 752">
          <a:extLst>
            <a:ext uri="{FF2B5EF4-FFF2-40B4-BE49-F238E27FC236}">
              <a16:creationId xmlns="" xmlns:a16="http://schemas.microsoft.com/office/drawing/2014/main" id="{00000000-0008-0000-0100-0000F102000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54" name="【公民館】&#10;一人当たり面積最大値テキスト">
          <a:extLst>
            <a:ext uri="{FF2B5EF4-FFF2-40B4-BE49-F238E27FC236}">
              <a16:creationId xmlns="" xmlns:a16="http://schemas.microsoft.com/office/drawing/2014/main" id="{00000000-0008-0000-0100-0000F2020000}"/>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55" name="直線コネクタ 754">
          <a:extLst>
            <a:ext uri="{FF2B5EF4-FFF2-40B4-BE49-F238E27FC236}">
              <a16:creationId xmlns="" xmlns:a16="http://schemas.microsoft.com/office/drawing/2014/main" id="{00000000-0008-0000-0100-0000F3020000}"/>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756" name="【公民館】&#10;一人当たり面積平均値テキスト">
          <a:extLst>
            <a:ext uri="{FF2B5EF4-FFF2-40B4-BE49-F238E27FC236}">
              <a16:creationId xmlns="" xmlns:a16="http://schemas.microsoft.com/office/drawing/2014/main" id="{00000000-0008-0000-0100-0000F4020000}"/>
            </a:ext>
          </a:extLst>
        </xdr:cNvPr>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57" name="フローチャート: 判断 756">
          <a:extLst>
            <a:ext uri="{FF2B5EF4-FFF2-40B4-BE49-F238E27FC236}">
              <a16:creationId xmlns="" xmlns:a16="http://schemas.microsoft.com/office/drawing/2014/main" id="{00000000-0008-0000-0100-0000F5020000}"/>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58" name="フローチャート: 判断 757">
          <a:extLst>
            <a:ext uri="{FF2B5EF4-FFF2-40B4-BE49-F238E27FC236}">
              <a16:creationId xmlns="" xmlns:a16="http://schemas.microsoft.com/office/drawing/2014/main" id="{00000000-0008-0000-0100-0000F6020000}"/>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59" name="フローチャート: 判断 758">
          <a:extLst>
            <a:ext uri="{FF2B5EF4-FFF2-40B4-BE49-F238E27FC236}">
              <a16:creationId xmlns="" xmlns:a16="http://schemas.microsoft.com/office/drawing/2014/main" id="{00000000-0008-0000-0100-0000F7020000}"/>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60" name="フローチャート: 判断 759">
          <a:extLst>
            <a:ext uri="{FF2B5EF4-FFF2-40B4-BE49-F238E27FC236}">
              <a16:creationId xmlns="" xmlns:a16="http://schemas.microsoft.com/office/drawing/2014/main" id="{00000000-0008-0000-0100-0000F8020000}"/>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 xmlns:a16="http://schemas.microsoft.com/office/drawing/2014/main" id="{00000000-0008-0000-0100-0000F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 xmlns:a16="http://schemas.microsoft.com/office/drawing/2014/main" id="{00000000-0008-0000-0100-0000F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 xmlns:a16="http://schemas.microsoft.com/office/drawing/2014/main" id="{00000000-0008-0000-0100-0000F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 xmlns:a16="http://schemas.microsoft.com/office/drawing/2014/main" id="{00000000-0008-0000-0100-0000F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 xmlns:a16="http://schemas.microsoft.com/office/drawing/2014/main" id="{00000000-0008-0000-0100-0000F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113412</xdr:rowOff>
    </xdr:from>
    <xdr:to>
      <xdr:col>116</xdr:col>
      <xdr:colOff>114300</xdr:colOff>
      <xdr:row>106</xdr:row>
      <xdr:rowOff>43562</xdr:rowOff>
    </xdr:to>
    <xdr:sp macro="" textlink="">
      <xdr:nvSpPr>
        <xdr:cNvPr id="766" name="楕円 765">
          <a:extLst>
            <a:ext uri="{FF2B5EF4-FFF2-40B4-BE49-F238E27FC236}">
              <a16:creationId xmlns="" xmlns:a16="http://schemas.microsoft.com/office/drawing/2014/main" id="{00000000-0008-0000-0100-0000FE020000}"/>
            </a:ext>
          </a:extLst>
        </xdr:cNvPr>
        <xdr:cNvSpPr/>
      </xdr:nvSpPr>
      <xdr:spPr>
        <a:xfrm>
          <a:off x="221107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136289</xdr:rowOff>
    </xdr:from>
    <xdr:ext cx="469744" cy="259045"/>
    <xdr:sp macro="" textlink="">
      <xdr:nvSpPr>
        <xdr:cNvPr id="767" name="【公民館】&#10;一人当たり面積該当値テキスト">
          <a:extLst>
            <a:ext uri="{FF2B5EF4-FFF2-40B4-BE49-F238E27FC236}">
              <a16:creationId xmlns="" xmlns:a16="http://schemas.microsoft.com/office/drawing/2014/main" id="{00000000-0008-0000-0100-0000FF020000}"/>
            </a:ext>
          </a:extLst>
        </xdr:cNvPr>
        <xdr:cNvSpPr txBox="1"/>
      </xdr:nvSpPr>
      <xdr:spPr>
        <a:xfrm>
          <a:off x="22199600" y="179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68" name="楕円 767">
          <a:extLst>
            <a:ext uri="{FF2B5EF4-FFF2-40B4-BE49-F238E27FC236}">
              <a16:creationId xmlns="" xmlns:a16="http://schemas.microsoft.com/office/drawing/2014/main" id="{00000000-0008-0000-0100-000000030000}"/>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164212</xdr:rowOff>
    </xdr:from>
    <xdr:to>
      <xdr:col>116</xdr:col>
      <xdr:colOff>63500</xdr:colOff>
      <xdr:row>106</xdr:row>
      <xdr:rowOff>7620</xdr:rowOff>
    </xdr:to>
    <xdr:cxnSp macro="">
      <xdr:nvCxnSpPr>
        <xdr:cNvPr id="769" name="直線コネクタ 768">
          <a:extLst>
            <a:ext uri="{FF2B5EF4-FFF2-40B4-BE49-F238E27FC236}">
              <a16:creationId xmlns="" xmlns:a16="http://schemas.microsoft.com/office/drawing/2014/main" id="{00000000-0008-0000-0100-000001030000}"/>
            </a:ext>
          </a:extLst>
        </xdr:cNvPr>
        <xdr:cNvCxnSpPr/>
      </xdr:nvCxnSpPr>
      <xdr:spPr>
        <a:xfrm flipV="1">
          <a:off x="21323300" y="18166462"/>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770" name="n_1aveValue【公民館】&#10;一人当たり面積">
          <a:extLst>
            <a:ext uri="{FF2B5EF4-FFF2-40B4-BE49-F238E27FC236}">
              <a16:creationId xmlns="" xmlns:a16="http://schemas.microsoft.com/office/drawing/2014/main" id="{00000000-0008-0000-0100-000002030000}"/>
            </a:ext>
          </a:extLst>
        </xdr:cNvPr>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71" name="n_2aveValue【公民館】&#10;一人当たり面積">
          <a:extLst>
            <a:ext uri="{FF2B5EF4-FFF2-40B4-BE49-F238E27FC236}">
              <a16:creationId xmlns="" xmlns:a16="http://schemas.microsoft.com/office/drawing/2014/main" id="{00000000-0008-0000-0100-000003030000}"/>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72" name="n_3aveValue【公民館】&#10;一人当たり面積">
          <a:extLst>
            <a:ext uri="{FF2B5EF4-FFF2-40B4-BE49-F238E27FC236}">
              <a16:creationId xmlns="" xmlns:a16="http://schemas.microsoft.com/office/drawing/2014/main" id="{00000000-0008-0000-0100-000004030000}"/>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773" name="n_1mainValue【公民館】&#10;一人当たり面積">
          <a:extLst>
            <a:ext uri="{FF2B5EF4-FFF2-40B4-BE49-F238E27FC236}">
              <a16:creationId xmlns="" xmlns:a16="http://schemas.microsoft.com/office/drawing/2014/main" id="{00000000-0008-0000-0100-000005030000}"/>
            </a:ext>
          </a:extLst>
        </xdr:cNvPr>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 xmlns:a16="http://schemas.microsoft.com/office/drawing/2014/main" id="{00000000-0008-0000-0100-00000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 xmlns:a16="http://schemas.microsoft.com/office/drawing/2014/main" id="{00000000-0008-0000-0100-00000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 xmlns:a16="http://schemas.microsoft.com/office/drawing/2014/main" id="{00000000-0008-0000-0100-00000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当町は、昭和</a:t>
          </a:r>
          <a:r>
            <a:rPr lang="en-US" altLang="ja-JP" sz="1100" b="0" i="0">
              <a:solidFill>
                <a:schemeClr val="dk1"/>
              </a:solidFill>
              <a:effectLst/>
              <a:latin typeface="+mn-lt"/>
              <a:ea typeface="+mn-ea"/>
              <a:cs typeface="+mn-cs"/>
            </a:rPr>
            <a:t>50</a:t>
          </a:r>
          <a:r>
            <a:rPr lang="ja-JP" altLang="ja-JP" sz="1100" b="0" i="0">
              <a:solidFill>
                <a:schemeClr val="dk1"/>
              </a:solidFill>
              <a:effectLst/>
              <a:latin typeface="+mn-lt"/>
              <a:ea typeface="+mn-ea"/>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lang="ja-JP" altLang="ja-JP" sz="1400">
            <a:effectLst/>
          </a:endParaRPr>
        </a:p>
        <a:p>
          <a:r>
            <a:rPr lang="ja-JP" altLang="ja-JP" sz="1100" b="0" i="0">
              <a:solidFill>
                <a:schemeClr val="dk1"/>
              </a:solidFill>
              <a:effectLst/>
              <a:latin typeface="+mn-lt"/>
              <a:ea typeface="+mn-ea"/>
              <a:cs typeface="+mn-cs"/>
            </a:rPr>
            <a:t>　また、これまで整備してきた公共施設の老朽化が顕在化してきており、近い将来、多くの公共施設が一斉に改修・更新時期を迎え、多額の維持更新費が必要になると見込まれている。</a:t>
          </a:r>
          <a:endParaRPr lang="ja-JP" altLang="ja-JP" sz="1400">
            <a:effectLst/>
          </a:endParaRPr>
        </a:p>
        <a:p>
          <a:r>
            <a:rPr lang="ja-JP" altLang="ja-JP" sz="1100" b="0" i="0">
              <a:solidFill>
                <a:schemeClr val="dk1"/>
              </a:solidFill>
              <a:effectLst/>
              <a:latin typeface="+mn-lt"/>
              <a:ea typeface="+mn-ea"/>
              <a:cs typeface="+mn-cs"/>
            </a:rPr>
            <a:t>　道路については、類似団体平均に比べて高いものとなっている。橋りょうは、</a:t>
          </a:r>
          <a:r>
            <a:rPr lang="en-US" altLang="ja-JP" sz="1100" b="0" i="0">
              <a:solidFill>
                <a:schemeClr val="dk1"/>
              </a:solidFill>
              <a:effectLst/>
              <a:latin typeface="+mn-lt"/>
              <a:ea typeface="+mn-ea"/>
              <a:cs typeface="+mn-cs"/>
            </a:rPr>
            <a:t>54</a:t>
          </a:r>
          <a:r>
            <a:rPr lang="ja-JP" altLang="ja-JP" sz="1100" b="0" i="0">
              <a:solidFill>
                <a:schemeClr val="dk1"/>
              </a:solidFill>
              <a:effectLst/>
              <a:latin typeface="+mn-lt"/>
              <a:ea typeface="+mn-ea"/>
              <a:cs typeface="+mn-cs"/>
            </a:rPr>
            <a:t>橋あり、昭和</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年から整備してきたことから、橋梁長寿命化計画に計画的な維持管理を進めている。</a:t>
          </a:r>
          <a:endParaRPr lang="ja-JP" altLang="ja-JP" sz="1400">
            <a:effectLst/>
          </a:endParaRPr>
        </a:p>
        <a:p>
          <a:r>
            <a:rPr lang="ja-JP" altLang="ja-JP" sz="1100" b="0" i="0">
              <a:solidFill>
                <a:schemeClr val="dk1"/>
              </a:solidFill>
              <a:effectLst/>
              <a:latin typeface="+mn-lt"/>
              <a:ea typeface="+mn-ea"/>
              <a:cs typeface="+mn-cs"/>
            </a:rPr>
            <a:t>　公共施設の延床面積の多くを占める公営住宅は、昭和</a:t>
          </a:r>
          <a:r>
            <a:rPr lang="en-US" altLang="ja-JP" sz="1100" b="0" i="0">
              <a:solidFill>
                <a:schemeClr val="dk1"/>
              </a:solidFill>
              <a:effectLst/>
              <a:latin typeface="+mn-lt"/>
              <a:ea typeface="+mn-ea"/>
              <a:cs typeface="+mn-cs"/>
            </a:rPr>
            <a:t>50</a:t>
          </a:r>
          <a:r>
            <a:rPr lang="ja-JP" altLang="ja-JP" sz="1100" b="0" i="0">
              <a:solidFill>
                <a:schemeClr val="dk1"/>
              </a:solidFill>
              <a:effectLst/>
              <a:latin typeface="+mn-lt"/>
              <a:ea typeface="+mn-ea"/>
              <a:cs typeface="+mn-cs"/>
            </a:rPr>
            <a:t>年代に建設された住宅があることから、公営住宅等長寿命化計画による計画的な修繕や更新等を図っている。</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次いで、延床面積の多い学校施設は、施設当たりの規模も大き</a:t>
          </a:r>
          <a:r>
            <a:rPr lang="ja-JP" altLang="en-US" sz="1100" b="0" i="0">
              <a:solidFill>
                <a:schemeClr val="dk1"/>
              </a:solidFill>
              <a:effectLst/>
              <a:latin typeface="+mn-lt"/>
              <a:ea typeface="+mn-ea"/>
              <a:cs typeface="+mn-cs"/>
            </a:rPr>
            <a:t>く、</a:t>
          </a:r>
          <a:r>
            <a:rPr lang="ja-JP" altLang="ja-JP" sz="1100" b="0" i="0">
              <a:solidFill>
                <a:schemeClr val="dk1"/>
              </a:solidFill>
              <a:effectLst/>
              <a:latin typeface="+mn-lt"/>
              <a:ea typeface="+mn-ea"/>
              <a:cs typeface="+mn-cs"/>
            </a:rPr>
            <a:t>老朽化した施設の維持修繕・更新などに多額の費用が見込まれる</a:t>
          </a:r>
          <a:r>
            <a:rPr lang="ja-JP" altLang="en-US" sz="1100" b="0" i="0">
              <a:solidFill>
                <a:schemeClr val="dk1"/>
              </a:solidFill>
              <a:effectLst/>
              <a:latin typeface="+mn-lt"/>
              <a:ea typeface="+mn-ea"/>
              <a:cs typeface="+mn-cs"/>
            </a:rPr>
            <a:t>ため、令和２年度中に教育施設長寿命化計画を策定し、維持修繕費の平準化を図る。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4,107
4,063
187.28
4,289,768
4,224,335
65,433
2,358,379
4,942,647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 xmlns:a16="http://schemas.microsoft.com/office/drawing/2014/main" id="{00000000-0008-0000-02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 xmlns:a16="http://schemas.microsoft.com/office/drawing/2014/main" id="{00000000-0008-0000-02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 xmlns:a16="http://schemas.microsoft.com/office/drawing/2014/main" id="{00000000-0008-0000-02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 xmlns:a16="http://schemas.microsoft.com/office/drawing/2014/main" id="{00000000-0008-0000-02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 xmlns:a16="http://schemas.microsoft.com/office/drawing/2014/main" id="{00000000-0008-0000-02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 xmlns:a16="http://schemas.microsoft.com/office/drawing/2014/main" id="{00000000-0008-0000-02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a:extLst>
            <a:ext uri="{FF2B5EF4-FFF2-40B4-BE49-F238E27FC236}">
              <a16:creationId xmlns="" xmlns:a16="http://schemas.microsoft.com/office/drawing/2014/main" id="{00000000-0008-0000-0200-000049000000}"/>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a:extLst>
            <a:ext uri="{FF2B5EF4-FFF2-40B4-BE49-F238E27FC236}">
              <a16:creationId xmlns="" xmlns:a16="http://schemas.microsoft.com/office/drawing/2014/main" id="{00000000-0008-0000-0200-00004A000000}"/>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a:extLst>
            <a:ext uri="{FF2B5EF4-FFF2-40B4-BE49-F238E27FC236}">
              <a16:creationId xmlns="" xmlns:a16="http://schemas.microsoft.com/office/drawing/2014/main" id="{00000000-0008-0000-0200-00004B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 xmlns:a16="http://schemas.microsoft.com/office/drawing/2014/main" id="{00000000-0008-0000-02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78" name="【体育館・プール】&#10;有形固定資産減価償却率平均値テキスト">
          <a:extLst>
            <a:ext uri="{FF2B5EF4-FFF2-40B4-BE49-F238E27FC236}">
              <a16:creationId xmlns="" xmlns:a16="http://schemas.microsoft.com/office/drawing/2014/main" id="{00000000-0008-0000-0200-00004E000000}"/>
            </a:ext>
          </a:extLst>
        </xdr:cNvPr>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a:extLst>
            <a:ext uri="{FF2B5EF4-FFF2-40B4-BE49-F238E27FC236}">
              <a16:creationId xmlns="" xmlns:a16="http://schemas.microsoft.com/office/drawing/2014/main" id="{00000000-0008-0000-0200-00004F000000}"/>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a:extLst>
            <a:ext uri="{FF2B5EF4-FFF2-40B4-BE49-F238E27FC236}">
              <a16:creationId xmlns="" xmlns:a16="http://schemas.microsoft.com/office/drawing/2014/main" id="{00000000-0008-0000-0200-000050000000}"/>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46100</xdr:rowOff>
    </xdr:from>
    <xdr:ext cx="405111" cy="259045"/>
    <xdr:sp macro="" textlink="">
      <xdr:nvSpPr>
        <xdr:cNvPr id="81" name="n_1aveValue【体育館・プール】&#10;有形固定資産減価償却率">
          <a:extLst>
            <a:ext uri="{FF2B5EF4-FFF2-40B4-BE49-F238E27FC236}">
              <a16:creationId xmlns="" xmlns:a16="http://schemas.microsoft.com/office/drawing/2014/main" id="{00000000-0008-0000-0200-000051000000}"/>
            </a:ext>
          </a:extLst>
        </xdr:cNvPr>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a:extLst>
            <a:ext uri="{FF2B5EF4-FFF2-40B4-BE49-F238E27FC236}">
              <a16:creationId xmlns="" xmlns:a16="http://schemas.microsoft.com/office/drawing/2014/main" id="{00000000-0008-0000-0200-000052000000}"/>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98351</xdr:rowOff>
    </xdr:from>
    <xdr:ext cx="405111" cy="259045"/>
    <xdr:sp macro="" textlink="">
      <xdr:nvSpPr>
        <xdr:cNvPr id="83" name="n_2aveValue【体育館・プール】&#10;有形固定資産減価償却率">
          <a:extLst>
            <a:ext uri="{FF2B5EF4-FFF2-40B4-BE49-F238E27FC236}">
              <a16:creationId xmlns="" xmlns:a16="http://schemas.microsoft.com/office/drawing/2014/main" id="{00000000-0008-0000-0200-000053000000}"/>
            </a:ext>
          </a:extLst>
        </xdr:cNvPr>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a:extLst>
            <a:ext uri="{FF2B5EF4-FFF2-40B4-BE49-F238E27FC236}">
              <a16:creationId xmlns="" xmlns:a16="http://schemas.microsoft.com/office/drawing/2014/main" id="{00000000-0008-0000-0200-000054000000}"/>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31404</xdr:rowOff>
    </xdr:from>
    <xdr:ext cx="405111" cy="259045"/>
    <xdr:sp macro="" textlink="">
      <xdr:nvSpPr>
        <xdr:cNvPr id="85" name="n_3aveValue【体育館・プール】&#10;有形固定資産減価償却率">
          <a:extLst>
            <a:ext uri="{FF2B5EF4-FFF2-40B4-BE49-F238E27FC236}">
              <a16:creationId xmlns="" xmlns:a16="http://schemas.microsoft.com/office/drawing/2014/main" id="{00000000-0008-0000-0200-000055000000}"/>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00000000-0008-0000-02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00000000-0008-0000-02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 xmlns:a16="http://schemas.microsoft.com/office/drawing/2014/main" id="{00000000-0008-0000-02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91" name="楕円 90">
          <a:extLst>
            <a:ext uri="{FF2B5EF4-FFF2-40B4-BE49-F238E27FC236}">
              <a16:creationId xmlns="" xmlns:a16="http://schemas.microsoft.com/office/drawing/2014/main" id="{00000000-0008-0000-0200-00005B000000}"/>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30497</xdr:rowOff>
    </xdr:from>
    <xdr:ext cx="405111" cy="259045"/>
    <xdr:sp macro="" textlink="">
      <xdr:nvSpPr>
        <xdr:cNvPr id="92" name="【体育館・プール】&#10;有形固定資産減価償却率該当値テキスト">
          <a:extLst>
            <a:ext uri="{FF2B5EF4-FFF2-40B4-BE49-F238E27FC236}">
              <a16:creationId xmlns="" xmlns:a16="http://schemas.microsoft.com/office/drawing/2014/main" id="{00000000-0008-0000-0200-00005C000000}"/>
            </a:ext>
          </a:extLst>
        </xdr:cNvPr>
        <xdr:cNvSpPr txBox="1"/>
      </xdr:nvSpPr>
      <xdr:spPr>
        <a:xfrm>
          <a:off x="4673600"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91259</xdr:rowOff>
    </xdr:from>
    <xdr:to>
      <xdr:col>20</xdr:col>
      <xdr:colOff>38100</xdr:colOff>
      <xdr:row>59</xdr:row>
      <xdr:rowOff>21409</xdr:rowOff>
    </xdr:to>
    <xdr:sp macro="" textlink="">
      <xdr:nvSpPr>
        <xdr:cNvPr id="93" name="楕円 92">
          <a:extLst>
            <a:ext uri="{FF2B5EF4-FFF2-40B4-BE49-F238E27FC236}">
              <a16:creationId xmlns="" xmlns:a16="http://schemas.microsoft.com/office/drawing/2014/main" id="{00000000-0008-0000-0200-00005D000000}"/>
            </a:ext>
          </a:extLst>
        </xdr:cNvPr>
        <xdr:cNvSpPr/>
      </xdr:nvSpPr>
      <xdr:spPr>
        <a:xfrm>
          <a:off x="3746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142059</xdr:rowOff>
    </xdr:to>
    <xdr:cxnSp macro="">
      <xdr:nvCxnSpPr>
        <xdr:cNvPr id="94" name="直線コネクタ 93">
          <a:extLst>
            <a:ext uri="{FF2B5EF4-FFF2-40B4-BE49-F238E27FC236}">
              <a16:creationId xmlns="" xmlns:a16="http://schemas.microsoft.com/office/drawing/2014/main" id="{00000000-0008-0000-0200-00005E000000}"/>
            </a:ext>
          </a:extLst>
        </xdr:cNvPr>
        <xdr:cNvCxnSpPr/>
      </xdr:nvCxnSpPr>
      <xdr:spPr>
        <a:xfrm flipV="1">
          <a:off x="3797300" y="1004697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95" name="楕円 94">
          <a:extLst>
            <a:ext uri="{FF2B5EF4-FFF2-40B4-BE49-F238E27FC236}">
              <a16:creationId xmlns="" xmlns:a16="http://schemas.microsoft.com/office/drawing/2014/main" id="{00000000-0008-0000-0200-00005F000000}"/>
            </a:ext>
          </a:extLst>
        </xdr:cNvPr>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142059</xdr:rowOff>
    </xdr:from>
    <xdr:to>
      <xdr:col>19</xdr:col>
      <xdr:colOff>177800</xdr:colOff>
      <xdr:row>59</xdr:row>
      <xdr:rowOff>11430</xdr:rowOff>
    </xdr:to>
    <xdr:cxnSp macro="">
      <xdr:nvCxnSpPr>
        <xdr:cNvPr id="96" name="直線コネクタ 95">
          <a:extLst>
            <a:ext uri="{FF2B5EF4-FFF2-40B4-BE49-F238E27FC236}">
              <a16:creationId xmlns="" xmlns:a16="http://schemas.microsoft.com/office/drawing/2014/main" id="{00000000-0008-0000-0200-000060000000}"/>
            </a:ext>
          </a:extLst>
        </xdr:cNvPr>
        <xdr:cNvCxnSpPr/>
      </xdr:nvCxnSpPr>
      <xdr:spPr>
        <a:xfrm flipV="1">
          <a:off x="2908300" y="1008615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171269</xdr:rowOff>
    </xdr:from>
    <xdr:to>
      <xdr:col>10</xdr:col>
      <xdr:colOff>165100</xdr:colOff>
      <xdr:row>59</xdr:row>
      <xdr:rowOff>101419</xdr:rowOff>
    </xdr:to>
    <xdr:sp macro="" textlink="">
      <xdr:nvSpPr>
        <xdr:cNvPr id="97" name="楕円 96">
          <a:extLst>
            <a:ext uri="{FF2B5EF4-FFF2-40B4-BE49-F238E27FC236}">
              <a16:creationId xmlns="" xmlns:a16="http://schemas.microsoft.com/office/drawing/2014/main" id="{00000000-0008-0000-0200-000061000000}"/>
            </a:ext>
          </a:extLst>
        </xdr:cNvPr>
        <xdr:cNvSpPr/>
      </xdr:nvSpPr>
      <xdr:spPr>
        <a:xfrm>
          <a:off x="1968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50619</xdr:rowOff>
    </xdr:to>
    <xdr:cxnSp macro="">
      <xdr:nvCxnSpPr>
        <xdr:cNvPr id="98" name="直線コネクタ 97">
          <a:extLst>
            <a:ext uri="{FF2B5EF4-FFF2-40B4-BE49-F238E27FC236}">
              <a16:creationId xmlns="" xmlns:a16="http://schemas.microsoft.com/office/drawing/2014/main" id="{00000000-0008-0000-0200-000062000000}"/>
            </a:ext>
          </a:extLst>
        </xdr:cNvPr>
        <xdr:cNvCxnSpPr/>
      </xdr:nvCxnSpPr>
      <xdr:spPr>
        <a:xfrm flipV="1">
          <a:off x="2019300" y="101269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12536</xdr:rowOff>
    </xdr:from>
    <xdr:ext cx="405111" cy="259045"/>
    <xdr:sp macro="" textlink="">
      <xdr:nvSpPr>
        <xdr:cNvPr id="99" name="n_1mainValue【体育館・プール】&#10;有形固定資産減価償却率">
          <a:extLst>
            <a:ext uri="{FF2B5EF4-FFF2-40B4-BE49-F238E27FC236}">
              <a16:creationId xmlns="" xmlns:a16="http://schemas.microsoft.com/office/drawing/2014/main" id="{00000000-0008-0000-0200-000063000000}"/>
            </a:ext>
          </a:extLst>
        </xdr:cNvPr>
        <xdr:cNvSpPr txBox="1"/>
      </xdr:nvSpPr>
      <xdr:spPr>
        <a:xfrm>
          <a:off x="35820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00" name="n_2mainValue【体育館・プール】&#10;有形固定資産減価償却率">
          <a:extLst>
            <a:ext uri="{FF2B5EF4-FFF2-40B4-BE49-F238E27FC236}">
              <a16:creationId xmlns="" xmlns:a16="http://schemas.microsoft.com/office/drawing/2014/main" id="{00000000-0008-0000-0200-000064000000}"/>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92546</xdr:rowOff>
    </xdr:from>
    <xdr:ext cx="405111" cy="259045"/>
    <xdr:sp macro="" textlink="">
      <xdr:nvSpPr>
        <xdr:cNvPr id="101" name="n_3mainValue【体育館・プール】&#10;有形固定資産減価償却率">
          <a:extLst>
            <a:ext uri="{FF2B5EF4-FFF2-40B4-BE49-F238E27FC236}">
              <a16:creationId xmlns="" xmlns:a16="http://schemas.microsoft.com/office/drawing/2014/main" id="{00000000-0008-0000-0200-000065000000}"/>
            </a:ext>
          </a:extLst>
        </xdr:cNvPr>
        <xdr:cNvSpPr txBox="1"/>
      </xdr:nvSpPr>
      <xdr:spPr>
        <a:xfrm>
          <a:off x="1816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 xmlns:a16="http://schemas.microsoft.com/office/drawing/2014/main" id="{00000000-0008-0000-02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 xmlns:a16="http://schemas.microsoft.com/office/drawing/2014/main" id="{00000000-0008-0000-02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 xmlns:a16="http://schemas.microsoft.com/office/drawing/2014/main" id="{00000000-0008-0000-02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 xmlns:a16="http://schemas.microsoft.com/office/drawing/2014/main" id="{00000000-0008-0000-02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 xmlns:a16="http://schemas.microsoft.com/office/drawing/2014/main" id="{00000000-0008-0000-02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 xmlns:a16="http://schemas.microsoft.com/office/drawing/2014/main" id="{00000000-0008-0000-02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 xmlns:a16="http://schemas.microsoft.com/office/drawing/2014/main" id="{00000000-0008-0000-02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 xmlns:a16="http://schemas.microsoft.com/office/drawing/2014/main" id="{00000000-0008-0000-02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 xmlns:a16="http://schemas.microsoft.com/office/drawing/2014/main" id="{00000000-0008-0000-02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 xmlns:a16="http://schemas.microsoft.com/office/drawing/2014/main" id="{00000000-0008-0000-02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 xmlns:a16="http://schemas.microsoft.com/office/drawing/2014/main" id="{00000000-0008-0000-02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 xmlns:a16="http://schemas.microsoft.com/office/drawing/2014/main" id="{00000000-0008-0000-02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 xmlns:a16="http://schemas.microsoft.com/office/drawing/2014/main" id="{00000000-0008-0000-02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 xmlns:a16="http://schemas.microsoft.com/office/drawing/2014/main" id="{00000000-0008-0000-02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 xmlns:a16="http://schemas.microsoft.com/office/drawing/2014/main" id="{00000000-0008-0000-02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 xmlns:a16="http://schemas.microsoft.com/office/drawing/2014/main" id="{00000000-0008-0000-02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 xmlns:a16="http://schemas.microsoft.com/office/drawing/2014/main" id="{00000000-0008-0000-02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a:extLst>
            <a:ext uri="{FF2B5EF4-FFF2-40B4-BE49-F238E27FC236}">
              <a16:creationId xmlns="" xmlns:a16="http://schemas.microsoft.com/office/drawing/2014/main" id="{00000000-0008-0000-0200-00007D000000}"/>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a:extLst>
            <a:ext uri="{FF2B5EF4-FFF2-40B4-BE49-F238E27FC236}">
              <a16:creationId xmlns="" xmlns:a16="http://schemas.microsoft.com/office/drawing/2014/main" id="{00000000-0008-0000-0200-00007E000000}"/>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a:extLst>
            <a:ext uri="{FF2B5EF4-FFF2-40B4-BE49-F238E27FC236}">
              <a16:creationId xmlns="" xmlns:a16="http://schemas.microsoft.com/office/drawing/2014/main" id="{00000000-0008-0000-0200-00007F000000}"/>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a:extLst>
            <a:ext uri="{FF2B5EF4-FFF2-40B4-BE49-F238E27FC236}">
              <a16:creationId xmlns="" xmlns:a16="http://schemas.microsoft.com/office/drawing/2014/main" id="{00000000-0008-0000-0200-000080000000}"/>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a:extLst>
            <a:ext uri="{FF2B5EF4-FFF2-40B4-BE49-F238E27FC236}">
              <a16:creationId xmlns="" xmlns:a16="http://schemas.microsoft.com/office/drawing/2014/main" id="{00000000-0008-0000-0200-000081000000}"/>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30" name="【体育館・プール】&#10;一人当たり面積平均値テキスト">
          <a:extLst>
            <a:ext uri="{FF2B5EF4-FFF2-40B4-BE49-F238E27FC236}">
              <a16:creationId xmlns="" xmlns:a16="http://schemas.microsoft.com/office/drawing/2014/main" id="{00000000-0008-0000-0200-000082000000}"/>
            </a:ext>
          </a:extLst>
        </xdr:cNvPr>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a:extLst>
            <a:ext uri="{FF2B5EF4-FFF2-40B4-BE49-F238E27FC236}">
              <a16:creationId xmlns="" xmlns:a16="http://schemas.microsoft.com/office/drawing/2014/main" id="{00000000-0008-0000-0200-000083000000}"/>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a:extLst>
            <a:ext uri="{FF2B5EF4-FFF2-40B4-BE49-F238E27FC236}">
              <a16:creationId xmlns="" xmlns:a16="http://schemas.microsoft.com/office/drawing/2014/main" id="{00000000-0008-0000-0200-000084000000}"/>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3" name="n_1aveValue【体育館・プール】&#10;一人当たり面積">
          <a:extLst>
            <a:ext uri="{FF2B5EF4-FFF2-40B4-BE49-F238E27FC236}">
              <a16:creationId xmlns="" xmlns:a16="http://schemas.microsoft.com/office/drawing/2014/main" id="{00000000-0008-0000-0200-000085000000}"/>
            </a:ext>
          </a:extLst>
        </xdr:cNvPr>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a:extLst>
            <a:ext uri="{FF2B5EF4-FFF2-40B4-BE49-F238E27FC236}">
              <a16:creationId xmlns="" xmlns:a16="http://schemas.microsoft.com/office/drawing/2014/main" id="{00000000-0008-0000-0200-000086000000}"/>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5" name="n_2aveValue【体育館・プール】&#10;一人当たり面積">
          <a:extLst>
            <a:ext uri="{FF2B5EF4-FFF2-40B4-BE49-F238E27FC236}">
              <a16:creationId xmlns="" xmlns:a16="http://schemas.microsoft.com/office/drawing/2014/main" id="{00000000-0008-0000-0200-000087000000}"/>
            </a:ext>
          </a:extLst>
        </xdr:cNvPr>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a:extLst>
            <a:ext uri="{FF2B5EF4-FFF2-40B4-BE49-F238E27FC236}">
              <a16:creationId xmlns="" xmlns:a16="http://schemas.microsoft.com/office/drawing/2014/main" id="{00000000-0008-0000-0200-000088000000}"/>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68851</xdr:rowOff>
    </xdr:from>
    <xdr:ext cx="469744" cy="259045"/>
    <xdr:sp macro="" textlink="">
      <xdr:nvSpPr>
        <xdr:cNvPr id="137" name="n_3aveValue【体育館・プール】&#10;一人当たり面積">
          <a:extLst>
            <a:ext uri="{FF2B5EF4-FFF2-40B4-BE49-F238E27FC236}">
              <a16:creationId xmlns="" xmlns:a16="http://schemas.microsoft.com/office/drawing/2014/main" id="{00000000-0008-0000-0200-000089000000}"/>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150368</xdr:rowOff>
    </xdr:from>
    <xdr:to>
      <xdr:col>55</xdr:col>
      <xdr:colOff>50800</xdr:colOff>
      <xdr:row>62</xdr:row>
      <xdr:rowOff>80518</xdr:rowOff>
    </xdr:to>
    <xdr:sp macro="" textlink="">
      <xdr:nvSpPr>
        <xdr:cNvPr id="143" name="楕円 142">
          <a:extLst>
            <a:ext uri="{FF2B5EF4-FFF2-40B4-BE49-F238E27FC236}">
              <a16:creationId xmlns="" xmlns:a16="http://schemas.microsoft.com/office/drawing/2014/main" id="{00000000-0008-0000-0200-00008F000000}"/>
            </a:ext>
          </a:extLst>
        </xdr:cNvPr>
        <xdr:cNvSpPr/>
      </xdr:nvSpPr>
      <xdr:spPr>
        <a:xfrm>
          <a:off x="10426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1795</xdr:rowOff>
    </xdr:from>
    <xdr:ext cx="469744" cy="259045"/>
    <xdr:sp macro="" textlink="">
      <xdr:nvSpPr>
        <xdr:cNvPr id="144" name="【体育館・プール】&#10;一人当たり面積該当値テキスト">
          <a:extLst>
            <a:ext uri="{FF2B5EF4-FFF2-40B4-BE49-F238E27FC236}">
              <a16:creationId xmlns="" xmlns:a16="http://schemas.microsoft.com/office/drawing/2014/main" id="{00000000-0008-0000-0200-000090000000}"/>
            </a:ext>
          </a:extLst>
        </xdr:cNvPr>
        <xdr:cNvSpPr txBox="1"/>
      </xdr:nvSpPr>
      <xdr:spPr>
        <a:xfrm>
          <a:off x="10515600" y="1046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161798</xdr:rowOff>
    </xdr:from>
    <xdr:to>
      <xdr:col>50</xdr:col>
      <xdr:colOff>165100</xdr:colOff>
      <xdr:row>62</xdr:row>
      <xdr:rowOff>91948</xdr:rowOff>
    </xdr:to>
    <xdr:sp macro="" textlink="">
      <xdr:nvSpPr>
        <xdr:cNvPr id="145" name="楕円 144">
          <a:extLst>
            <a:ext uri="{FF2B5EF4-FFF2-40B4-BE49-F238E27FC236}">
              <a16:creationId xmlns="" xmlns:a16="http://schemas.microsoft.com/office/drawing/2014/main" id="{00000000-0008-0000-0200-000091000000}"/>
            </a:ext>
          </a:extLst>
        </xdr:cNvPr>
        <xdr:cNvSpPr/>
      </xdr:nvSpPr>
      <xdr:spPr>
        <a:xfrm>
          <a:off x="9588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29718</xdr:rowOff>
    </xdr:from>
    <xdr:to>
      <xdr:col>55</xdr:col>
      <xdr:colOff>0</xdr:colOff>
      <xdr:row>62</xdr:row>
      <xdr:rowOff>41148</xdr:rowOff>
    </xdr:to>
    <xdr:cxnSp macro="">
      <xdr:nvCxnSpPr>
        <xdr:cNvPr id="146" name="直線コネクタ 145">
          <a:extLst>
            <a:ext uri="{FF2B5EF4-FFF2-40B4-BE49-F238E27FC236}">
              <a16:creationId xmlns="" xmlns:a16="http://schemas.microsoft.com/office/drawing/2014/main" id="{00000000-0008-0000-0200-000092000000}"/>
            </a:ext>
          </a:extLst>
        </xdr:cNvPr>
        <xdr:cNvCxnSpPr/>
      </xdr:nvCxnSpPr>
      <xdr:spPr>
        <a:xfrm flipV="1">
          <a:off x="9639300" y="106596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xdr:rowOff>
    </xdr:from>
    <xdr:to>
      <xdr:col>46</xdr:col>
      <xdr:colOff>38100</xdr:colOff>
      <xdr:row>62</xdr:row>
      <xdr:rowOff>101854</xdr:rowOff>
    </xdr:to>
    <xdr:sp macro="" textlink="">
      <xdr:nvSpPr>
        <xdr:cNvPr id="147" name="楕円 146">
          <a:extLst>
            <a:ext uri="{FF2B5EF4-FFF2-40B4-BE49-F238E27FC236}">
              <a16:creationId xmlns="" xmlns:a16="http://schemas.microsoft.com/office/drawing/2014/main" id="{00000000-0008-0000-0200-000093000000}"/>
            </a:ext>
          </a:extLst>
        </xdr:cNvPr>
        <xdr:cNvSpPr/>
      </xdr:nvSpPr>
      <xdr:spPr>
        <a:xfrm>
          <a:off x="8699500" y="106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41148</xdr:rowOff>
    </xdr:from>
    <xdr:to>
      <xdr:col>50</xdr:col>
      <xdr:colOff>114300</xdr:colOff>
      <xdr:row>62</xdr:row>
      <xdr:rowOff>51054</xdr:rowOff>
    </xdr:to>
    <xdr:cxnSp macro="">
      <xdr:nvCxnSpPr>
        <xdr:cNvPr id="148" name="直線コネクタ 147">
          <a:extLst>
            <a:ext uri="{FF2B5EF4-FFF2-40B4-BE49-F238E27FC236}">
              <a16:creationId xmlns="" xmlns:a16="http://schemas.microsoft.com/office/drawing/2014/main" id="{00000000-0008-0000-0200-000094000000}"/>
            </a:ext>
          </a:extLst>
        </xdr:cNvPr>
        <xdr:cNvCxnSpPr/>
      </xdr:nvCxnSpPr>
      <xdr:spPr>
        <a:xfrm flipV="1">
          <a:off x="8750300" y="1067104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14732</xdr:rowOff>
    </xdr:from>
    <xdr:to>
      <xdr:col>41</xdr:col>
      <xdr:colOff>101600</xdr:colOff>
      <xdr:row>62</xdr:row>
      <xdr:rowOff>116332</xdr:rowOff>
    </xdr:to>
    <xdr:sp macro="" textlink="">
      <xdr:nvSpPr>
        <xdr:cNvPr id="149" name="楕円 148">
          <a:extLst>
            <a:ext uri="{FF2B5EF4-FFF2-40B4-BE49-F238E27FC236}">
              <a16:creationId xmlns="" xmlns:a16="http://schemas.microsoft.com/office/drawing/2014/main" id="{00000000-0008-0000-0200-000095000000}"/>
            </a:ext>
          </a:extLst>
        </xdr:cNvPr>
        <xdr:cNvSpPr/>
      </xdr:nvSpPr>
      <xdr:spPr>
        <a:xfrm>
          <a:off x="7810500" y="106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51054</xdr:rowOff>
    </xdr:from>
    <xdr:to>
      <xdr:col>45</xdr:col>
      <xdr:colOff>177800</xdr:colOff>
      <xdr:row>62</xdr:row>
      <xdr:rowOff>65532</xdr:rowOff>
    </xdr:to>
    <xdr:cxnSp macro="">
      <xdr:nvCxnSpPr>
        <xdr:cNvPr id="150" name="直線コネクタ 149">
          <a:extLst>
            <a:ext uri="{FF2B5EF4-FFF2-40B4-BE49-F238E27FC236}">
              <a16:creationId xmlns="" xmlns:a16="http://schemas.microsoft.com/office/drawing/2014/main" id="{00000000-0008-0000-0200-000096000000}"/>
            </a:ext>
          </a:extLst>
        </xdr:cNvPr>
        <xdr:cNvCxnSpPr/>
      </xdr:nvCxnSpPr>
      <xdr:spPr>
        <a:xfrm flipV="1">
          <a:off x="7861300" y="10680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108475</xdr:rowOff>
    </xdr:from>
    <xdr:ext cx="469744" cy="259045"/>
    <xdr:sp macro="" textlink="">
      <xdr:nvSpPr>
        <xdr:cNvPr id="151" name="n_1mainValue【体育館・プール】&#10;一人当たり面積">
          <a:extLst>
            <a:ext uri="{FF2B5EF4-FFF2-40B4-BE49-F238E27FC236}">
              <a16:creationId xmlns="" xmlns:a16="http://schemas.microsoft.com/office/drawing/2014/main" id="{00000000-0008-0000-0200-000097000000}"/>
            </a:ext>
          </a:extLst>
        </xdr:cNvPr>
        <xdr:cNvSpPr txBox="1"/>
      </xdr:nvSpPr>
      <xdr:spPr>
        <a:xfrm>
          <a:off x="9391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118381</xdr:rowOff>
    </xdr:from>
    <xdr:ext cx="469744" cy="259045"/>
    <xdr:sp macro="" textlink="">
      <xdr:nvSpPr>
        <xdr:cNvPr id="152" name="n_2mainValue【体育館・プール】&#10;一人当たり面積">
          <a:extLst>
            <a:ext uri="{FF2B5EF4-FFF2-40B4-BE49-F238E27FC236}">
              <a16:creationId xmlns="" xmlns:a16="http://schemas.microsoft.com/office/drawing/2014/main" id="{00000000-0008-0000-0200-000098000000}"/>
            </a:ext>
          </a:extLst>
        </xdr:cNvPr>
        <xdr:cNvSpPr txBox="1"/>
      </xdr:nvSpPr>
      <xdr:spPr>
        <a:xfrm>
          <a:off x="851542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107459</xdr:rowOff>
    </xdr:from>
    <xdr:ext cx="469744" cy="259045"/>
    <xdr:sp macro="" textlink="">
      <xdr:nvSpPr>
        <xdr:cNvPr id="153" name="n_3mainValue【体育館・プール】&#10;一人当たり面積">
          <a:extLst>
            <a:ext uri="{FF2B5EF4-FFF2-40B4-BE49-F238E27FC236}">
              <a16:creationId xmlns="" xmlns:a16="http://schemas.microsoft.com/office/drawing/2014/main" id="{00000000-0008-0000-0200-000099000000}"/>
            </a:ext>
          </a:extLst>
        </xdr:cNvPr>
        <xdr:cNvSpPr txBox="1"/>
      </xdr:nvSpPr>
      <xdr:spPr>
        <a:xfrm>
          <a:off x="7626427"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 xmlns:a16="http://schemas.microsoft.com/office/drawing/2014/main" id="{00000000-0008-0000-02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 xmlns:a16="http://schemas.microsoft.com/office/drawing/2014/main" id="{00000000-0008-0000-02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 xmlns:a16="http://schemas.microsoft.com/office/drawing/2014/main" id="{00000000-0008-0000-02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 xmlns:a16="http://schemas.microsoft.com/office/drawing/2014/main" id="{00000000-0008-0000-02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 xmlns:a16="http://schemas.microsoft.com/office/drawing/2014/main" id="{00000000-0008-0000-02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 xmlns:a16="http://schemas.microsoft.com/office/drawing/2014/main" id="{00000000-0008-0000-02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 xmlns:a16="http://schemas.microsoft.com/office/drawing/2014/main" id="{00000000-0008-0000-02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 xmlns:a16="http://schemas.microsoft.com/office/drawing/2014/main" id="{00000000-0008-0000-02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 xmlns:a16="http://schemas.microsoft.com/office/drawing/2014/main" id="{00000000-0008-0000-02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 xmlns:a16="http://schemas.microsoft.com/office/drawing/2014/main" id="{00000000-0008-0000-02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 xmlns:a16="http://schemas.microsoft.com/office/drawing/2014/main" id="{00000000-0008-0000-0200-0000A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 xmlns:a16="http://schemas.microsoft.com/office/drawing/2014/main" id="{00000000-0008-0000-0200-0000A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 xmlns:a16="http://schemas.microsoft.com/office/drawing/2014/main" id="{00000000-0008-0000-0200-0000A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 xmlns:a16="http://schemas.microsoft.com/office/drawing/2014/main" id="{00000000-0008-0000-0200-0000A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 xmlns:a16="http://schemas.microsoft.com/office/drawing/2014/main" id="{00000000-0008-0000-0200-0000A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 xmlns:a16="http://schemas.microsoft.com/office/drawing/2014/main" id="{00000000-0008-0000-0200-0000A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 xmlns:a16="http://schemas.microsoft.com/office/drawing/2014/main" id="{00000000-0008-0000-0200-0000A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 xmlns:a16="http://schemas.microsoft.com/office/drawing/2014/main" id="{00000000-0008-0000-0200-0000A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 xmlns:a16="http://schemas.microsoft.com/office/drawing/2014/main" id="{00000000-0008-0000-0200-0000A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 xmlns:a16="http://schemas.microsoft.com/office/drawing/2014/main" id="{00000000-0008-0000-0200-0000A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 xmlns:a16="http://schemas.microsoft.com/office/drawing/2014/main" id="{00000000-0008-0000-0200-0000A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 xmlns:a16="http://schemas.microsoft.com/office/drawing/2014/main" id="{00000000-0008-0000-02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 xmlns:a16="http://schemas.microsoft.com/office/drawing/2014/main" id="{00000000-0008-0000-02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 xmlns:a16="http://schemas.microsoft.com/office/drawing/2014/main" id="{00000000-0008-0000-02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a:extLst>
            <a:ext uri="{FF2B5EF4-FFF2-40B4-BE49-F238E27FC236}">
              <a16:creationId xmlns="" xmlns:a16="http://schemas.microsoft.com/office/drawing/2014/main" id="{00000000-0008-0000-0200-0000B300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a:extLst>
            <a:ext uri="{FF2B5EF4-FFF2-40B4-BE49-F238E27FC236}">
              <a16:creationId xmlns="" xmlns:a16="http://schemas.microsoft.com/office/drawing/2014/main" id="{00000000-0008-0000-0200-0000B400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a:extLst>
            <a:ext uri="{FF2B5EF4-FFF2-40B4-BE49-F238E27FC236}">
              <a16:creationId xmlns="" xmlns:a16="http://schemas.microsoft.com/office/drawing/2014/main" id="{00000000-0008-0000-0200-0000B500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 xmlns:a16="http://schemas.microsoft.com/office/drawing/2014/main" id="{00000000-0008-0000-0200-0000B6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 xmlns:a16="http://schemas.microsoft.com/office/drawing/2014/main" id="{00000000-0008-0000-0200-0000B7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184" name="【福祉施設】&#10;有形固定資産減価償却率平均値テキスト">
          <a:extLst>
            <a:ext uri="{FF2B5EF4-FFF2-40B4-BE49-F238E27FC236}">
              <a16:creationId xmlns="" xmlns:a16="http://schemas.microsoft.com/office/drawing/2014/main" id="{00000000-0008-0000-0200-0000B8000000}"/>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a:extLst>
            <a:ext uri="{FF2B5EF4-FFF2-40B4-BE49-F238E27FC236}">
              <a16:creationId xmlns="" xmlns:a16="http://schemas.microsoft.com/office/drawing/2014/main" id="{00000000-0008-0000-0200-0000B9000000}"/>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a:extLst>
            <a:ext uri="{FF2B5EF4-FFF2-40B4-BE49-F238E27FC236}">
              <a16:creationId xmlns="" xmlns:a16="http://schemas.microsoft.com/office/drawing/2014/main" id="{00000000-0008-0000-0200-0000BA000000}"/>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187" name="n_1aveValue【福祉施設】&#10;有形固定資産減価償却率">
          <a:extLst>
            <a:ext uri="{FF2B5EF4-FFF2-40B4-BE49-F238E27FC236}">
              <a16:creationId xmlns="" xmlns:a16="http://schemas.microsoft.com/office/drawing/2014/main" id="{00000000-0008-0000-0200-0000BB000000}"/>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a:extLst>
            <a:ext uri="{FF2B5EF4-FFF2-40B4-BE49-F238E27FC236}">
              <a16:creationId xmlns="" xmlns:a16="http://schemas.microsoft.com/office/drawing/2014/main" id="{00000000-0008-0000-0200-0000BC000000}"/>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9" name="n_2aveValue【福祉施設】&#10;有形固定資産減価償却率">
          <a:extLst>
            <a:ext uri="{FF2B5EF4-FFF2-40B4-BE49-F238E27FC236}">
              <a16:creationId xmlns="" xmlns:a16="http://schemas.microsoft.com/office/drawing/2014/main" id="{00000000-0008-0000-0200-0000BD000000}"/>
            </a:ext>
          </a:extLst>
        </xdr:cNvPr>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a:extLst>
            <a:ext uri="{FF2B5EF4-FFF2-40B4-BE49-F238E27FC236}">
              <a16:creationId xmlns="" xmlns:a16="http://schemas.microsoft.com/office/drawing/2014/main" id="{00000000-0008-0000-0200-0000BE00000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169834</xdr:rowOff>
    </xdr:from>
    <xdr:ext cx="405111" cy="259045"/>
    <xdr:sp macro="" textlink="">
      <xdr:nvSpPr>
        <xdr:cNvPr id="191" name="n_3aveValue【福祉施設】&#10;有形固定資産減価償却率">
          <a:extLst>
            <a:ext uri="{FF2B5EF4-FFF2-40B4-BE49-F238E27FC236}">
              <a16:creationId xmlns="" xmlns:a16="http://schemas.microsoft.com/office/drawing/2014/main" id="{00000000-0008-0000-0200-0000BF000000}"/>
            </a:ext>
          </a:extLst>
        </xdr:cNvPr>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 xmlns:a16="http://schemas.microsoft.com/office/drawing/2014/main" id="{00000000-0008-0000-02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 xmlns:a16="http://schemas.microsoft.com/office/drawing/2014/main" id="{00000000-0008-0000-02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 xmlns:a16="http://schemas.microsoft.com/office/drawing/2014/main" id="{00000000-0008-0000-02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 xmlns:a16="http://schemas.microsoft.com/office/drawing/2014/main" id="{00000000-0008-0000-02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 xmlns:a16="http://schemas.microsoft.com/office/drawing/2014/main" id="{00000000-0008-0000-02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197" name="楕円 196">
          <a:extLst>
            <a:ext uri="{FF2B5EF4-FFF2-40B4-BE49-F238E27FC236}">
              <a16:creationId xmlns="" xmlns:a16="http://schemas.microsoft.com/office/drawing/2014/main" id="{00000000-0008-0000-0200-0000C5000000}"/>
            </a:ext>
          </a:extLst>
        </xdr:cNvPr>
        <xdr:cNvSpPr/>
      </xdr:nvSpPr>
      <xdr:spPr>
        <a:xfrm>
          <a:off x="4584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73496</xdr:rowOff>
    </xdr:from>
    <xdr:ext cx="405111" cy="259045"/>
    <xdr:sp macro="" textlink="">
      <xdr:nvSpPr>
        <xdr:cNvPr id="198" name="【福祉施設】&#10;有形固定資産減価償却率該当値テキスト">
          <a:extLst>
            <a:ext uri="{FF2B5EF4-FFF2-40B4-BE49-F238E27FC236}">
              <a16:creationId xmlns="" xmlns:a16="http://schemas.microsoft.com/office/drawing/2014/main" id="{00000000-0008-0000-0200-0000C6000000}"/>
            </a:ext>
          </a:extLst>
        </xdr:cNvPr>
        <xdr:cNvSpPr txBox="1"/>
      </xdr:nvSpPr>
      <xdr:spPr>
        <a:xfrm>
          <a:off x="4673600"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126093</xdr:rowOff>
    </xdr:from>
    <xdr:to>
      <xdr:col>20</xdr:col>
      <xdr:colOff>38100</xdr:colOff>
      <xdr:row>83</xdr:row>
      <xdr:rowOff>56243</xdr:rowOff>
    </xdr:to>
    <xdr:sp macro="" textlink="">
      <xdr:nvSpPr>
        <xdr:cNvPr id="199" name="楕円 198">
          <a:extLst>
            <a:ext uri="{FF2B5EF4-FFF2-40B4-BE49-F238E27FC236}">
              <a16:creationId xmlns="" xmlns:a16="http://schemas.microsoft.com/office/drawing/2014/main" id="{00000000-0008-0000-0200-0000C7000000}"/>
            </a:ext>
          </a:extLst>
        </xdr:cNvPr>
        <xdr:cNvSpPr/>
      </xdr:nvSpPr>
      <xdr:spPr>
        <a:xfrm>
          <a:off x="3746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145869</xdr:rowOff>
    </xdr:from>
    <xdr:to>
      <xdr:col>24</xdr:col>
      <xdr:colOff>63500</xdr:colOff>
      <xdr:row>83</xdr:row>
      <xdr:rowOff>5443</xdr:rowOff>
    </xdr:to>
    <xdr:cxnSp macro="">
      <xdr:nvCxnSpPr>
        <xdr:cNvPr id="200" name="直線コネクタ 199">
          <a:extLst>
            <a:ext uri="{FF2B5EF4-FFF2-40B4-BE49-F238E27FC236}">
              <a16:creationId xmlns="" xmlns:a16="http://schemas.microsoft.com/office/drawing/2014/main" id="{00000000-0008-0000-0200-0000C8000000}"/>
            </a:ext>
          </a:extLst>
        </xdr:cNvPr>
        <xdr:cNvCxnSpPr/>
      </xdr:nvCxnSpPr>
      <xdr:spPr>
        <a:xfrm flipV="1">
          <a:off x="3797300" y="142047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13426</xdr:rowOff>
    </xdr:from>
    <xdr:to>
      <xdr:col>15</xdr:col>
      <xdr:colOff>101600</xdr:colOff>
      <xdr:row>78</xdr:row>
      <xdr:rowOff>115026</xdr:rowOff>
    </xdr:to>
    <xdr:sp macro="" textlink="">
      <xdr:nvSpPr>
        <xdr:cNvPr id="201" name="楕円 200">
          <a:extLst>
            <a:ext uri="{FF2B5EF4-FFF2-40B4-BE49-F238E27FC236}">
              <a16:creationId xmlns="" xmlns:a16="http://schemas.microsoft.com/office/drawing/2014/main" id="{00000000-0008-0000-0200-0000C9000000}"/>
            </a:ext>
          </a:extLst>
        </xdr:cNvPr>
        <xdr:cNvSpPr/>
      </xdr:nvSpPr>
      <xdr:spPr>
        <a:xfrm>
          <a:off x="2857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64226</xdr:rowOff>
    </xdr:from>
    <xdr:to>
      <xdr:col>19</xdr:col>
      <xdr:colOff>177800</xdr:colOff>
      <xdr:row>83</xdr:row>
      <xdr:rowOff>5443</xdr:rowOff>
    </xdr:to>
    <xdr:cxnSp macro="">
      <xdr:nvCxnSpPr>
        <xdr:cNvPr id="202" name="直線コネクタ 201">
          <a:extLst>
            <a:ext uri="{FF2B5EF4-FFF2-40B4-BE49-F238E27FC236}">
              <a16:creationId xmlns="" xmlns:a16="http://schemas.microsoft.com/office/drawing/2014/main" id="{00000000-0008-0000-0200-0000CA000000}"/>
            </a:ext>
          </a:extLst>
        </xdr:cNvPr>
        <xdr:cNvCxnSpPr/>
      </xdr:nvCxnSpPr>
      <xdr:spPr>
        <a:xfrm>
          <a:off x="2908300" y="13437326"/>
          <a:ext cx="889000" cy="7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203" name="楕円 202">
          <a:extLst>
            <a:ext uri="{FF2B5EF4-FFF2-40B4-BE49-F238E27FC236}">
              <a16:creationId xmlns="" xmlns:a16="http://schemas.microsoft.com/office/drawing/2014/main" id="{00000000-0008-0000-0200-0000CB000000}"/>
            </a:ext>
          </a:extLst>
        </xdr:cNvPr>
        <xdr:cNvSpPr/>
      </xdr:nvSpPr>
      <xdr:spPr>
        <a:xfrm>
          <a:off x="1968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140970</xdr:rowOff>
    </xdr:from>
    <xdr:to>
      <xdr:col>15</xdr:col>
      <xdr:colOff>50800</xdr:colOff>
      <xdr:row>78</xdr:row>
      <xdr:rowOff>64226</xdr:rowOff>
    </xdr:to>
    <xdr:cxnSp macro="">
      <xdr:nvCxnSpPr>
        <xdr:cNvPr id="204" name="直線コネクタ 203">
          <a:extLst>
            <a:ext uri="{FF2B5EF4-FFF2-40B4-BE49-F238E27FC236}">
              <a16:creationId xmlns="" xmlns:a16="http://schemas.microsoft.com/office/drawing/2014/main" id="{00000000-0008-0000-0200-0000CC000000}"/>
            </a:ext>
          </a:extLst>
        </xdr:cNvPr>
        <xdr:cNvCxnSpPr/>
      </xdr:nvCxnSpPr>
      <xdr:spPr>
        <a:xfrm>
          <a:off x="2019300" y="1334262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47370</xdr:rowOff>
    </xdr:from>
    <xdr:ext cx="405111" cy="259045"/>
    <xdr:sp macro="" textlink="">
      <xdr:nvSpPr>
        <xdr:cNvPr id="205" name="n_1mainValue【福祉施設】&#10;有形固定資産減価償却率">
          <a:extLst>
            <a:ext uri="{FF2B5EF4-FFF2-40B4-BE49-F238E27FC236}">
              <a16:creationId xmlns="" xmlns:a16="http://schemas.microsoft.com/office/drawing/2014/main" id="{00000000-0008-0000-0200-0000CD000000}"/>
            </a:ext>
          </a:extLst>
        </xdr:cNvPr>
        <xdr:cNvSpPr txBox="1"/>
      </xdr:nvSpPr>
      <xdr:spPr>
        <a:xfrm>
          <a:off x="35820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131553</xdr:rowOff>
    </xdr:from>
    <xdr:ext cx="405111" cy="259045"/>
    <xdr:sp macro="" textlink="">
      <xdr:nvSpPr>
        <xdr:cNvPr id="206" name="n_2mainValue【福祉施設】&#10;有形固定資産減価償却率">
          <a:extLst>
            <a:ext uri="{FF2B5EF4-FFF2-40B4-BE49-F238E27FC236}">
              <a16:creationId xmlns="" xmlns:a16="http://schemas.microsoft.com/office/drawing/2014/main" id="{00000000-0008-0000-0200-0000CE000000}"/>
            </a:ext>
          </a:extLst>
        </xdr:cNvPr>
        <xdr:cNvSpPr txBox="1"/>
      </xdr:nvSpPr>
      <xdr:spPr>
        <a:xfrm>
          <a:off x="2705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36847</xdr:rowOff>
    </xdr:from>
    <xdr:ext cx="405111" cy="259045"/>
    <xdr:sp macro="" textlink="">
      <xdr:nvSpPr>
        <xdr:cNvPr id="207" name="n_3mainValue【福祉施設】&#10;有形固定資産減価償却率">
          <a:extLst>
            <a:ext uri="{FF2B5EF4-FFF2-40B4-BE49-F238E27FC236}">
              <a16:creationId xmlns="" xmlns:a16="http://schemas.microsoft.com/office/drawing/2014/main" id="{00000000-0008-0000-0200-0000CF000000}"/>
            </a:ext>
          </a:extLst>
        </xdr:cNvPr>
        <xdr:cNvSpPr txBox="1"/>
      </xdr:nvSpPr>
      <xdr:spPr>
        <a:xfrm>
          <a:off x="1816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 xmlns:a16="http://schemas.microsoft.com/office/drawing/2014/main" id="{00000000-0008-0000-02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 xmlns:a16="http://schemas.microsoft.com/office/drawing/2014/main" id="{00000000-0008-0000-02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 xmlns:a16="http://schemas.microsoft.com/office/drawing/2014/main" id="{00000000-0008-0000-02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 xmlns:a16="http://schemas.microsoft.com/office/drawing/2014/main" id="{00000000-0008-0000-02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 xmlns:a16="http://schemas.microsoft.com/office/drawing/2014/main" id="{00000000-0008-0000-02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 xmlns:a16="http://schemas.microsoft.com/office/drawing/2014/main" id="{00000000-0008-0000-02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 xmlns:a16="http://schemas.microsoft.com/office/drawing/2014/main" id="{00000000-0008-0000-02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 xmlns:a16="http://schemas.microsoft.com/office/drawing/2014/main" id="{00000000-0008-0000-02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 xmlns:a16="http://schemas.microsoft.com/office/drawing/2014/main" id="{00000000-0008-0000-02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 xmlns:a16="http://schemas.microsoft.com/office/drawing/2014/main" id="{00000000-0008-0000-02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 xmlns:a16="http://schemas.microsoft.com/office/drawing/2014/main" id="{00000000-0008-0000-0200-0000D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 xmlns:a16="http://schemas.microsoft.com/office/drawing/2014/main" id="{00000000-0008-0000-0200-0000D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 xmlns:a16="http://schemas.microsoft.com/office/drawing/2014/main" id="{00000000-0008-0000-0200-0000D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 xmlns:a16="http://schemas.microsoft.com/office/drawing/2014/main" id="{00000000-0008-0000-0200-0000D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 xmlns:a16="http://schemas.microsoft.com/office/drawing/2014/main" id="{00000000-0008-0000-0200-0000D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 xmlns:a16="http://schemas.microsoft.com/office/drawing/2014/main" id="{00000000-0008-0000-0200-0000E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 xmlns:a16="http://schemas.microsoft.com/office/drawing/2014/main" id="{00000000-0008-0000-0200-0000E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 xmlns:a16="http://schemas.microsoft.com/office/drawing/2014/main" id="{00000000-0008-0000-0200-0000E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 xmlns:a16="http://schemas.microsoft.com/office/drawing/2014/main" id="{00000000-0008-0000-0200-0000E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 xmlns:a16="http://schemas.microsoft.com/office/drawing/2014/main" id="{00000000-0008-0000-0200-0000E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9" name="直線コネクタ 228">
          <a:extLst>
            <a:ext uri="{FF2B5EF4-FFF2-40B4-BE49-F238E27FC236}">
              <a16:creationId xmlns="" xmlns:a16="http://schemas.microsoft.com/office/drawing/2014/main" id="{00000000-0008-0000-0200-0000E5000000}"/>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30" name="【福祉施設】&#10;一人当たり面積最小値テキスト">
          <a:extLst>
            <a:ext uri="{FF2B5EF4-FFF2-40B4-BE49-F238E27FC236}">
              <a16:creationId xmlns="" xmlns:a16="http://schemas.microsoft.com/office/drawing/2014/main" id="{00000000-0008-0000-0200-0000E6000000}"/>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31" name="直線コネクタ 230">
          <a:extLst>
            <a:ext uri="{FF2B5EF4-FFF2-40B4-BE49-F238E27FC236}">
              <a16:creationId xmlns="" xmlns:a16="http://schemas.microsoft.com/office/drawing/2014/main" id="{00000000-0008-0000-0200-0000E7000000}"/>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32" name="【福祉施設】&#10;一人当たり面積最大値テキスト">
          <a:extLst>
            <a:ext uri="{FF2B5EF4-FFF2-40B4-BE49-F238E27FC236}">
              <a16:creationId xmlns="" xmlns:a16="http://schemas.microsoft.com/office/drawing/2014/main" id="{00000000-0008-0000-0200-0000E8000000}"/>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3" name="直線コネクタ 232">
          <a:extLst>
            <a:ext uri="{FF2B5EF4-FFF2-40B4-BE49-F238E27FC236}">
              <a16:creationId xmlns="" xmlns:a16="http://schemas.microsoft.com/office/drawing/2014/main" id="{00000000-0008-0000-0200-0000E9000000}"/>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34" name="【福祉施設】&#10;一人当たり面積平均値テキスト">
          <a:extLst>
            <a:ext uri="{FF2B5EF4-FFF2-40B4-BE49-F238E27FC236}">
              <a16:creationId xmlns="" xmlns:a16="http://schemas.microsoft.com/office/drawing/2014/main" id="{00000000-0008-0000-0200-0000EA000000}"/>
            </a:ext>
          </a:extLst>
        </xdr:cNvPr>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5" name="フローチャート: 判断 234">
          <a:extLst>
            <a:ext uri="{FF2B5EF4-FFF2-40B4-BE49-F238E27FC236}">
              <a16:creationId xmlns="" xmlns:a16="http://schemas.microsoft.com/office/drawing/2014/main" id="{00000000-0008-0000-0200-0000EB000000}"/>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6" name="フローチャート: 判断 235">
          <a:extLst>
            <a:ext uri="{FF2B5EF4-FFF2-40B4-BE49-F238E27FC236}">
              <a16:creationId xmlns="" xmlns:a16="http://schemas.microsoft.com/office/drawing/2014/main" id="{00000000-0008-0000-0200-0000EC000000}"/>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37" name="n_1aveValue【福祉施設】&#10;一人当たり面積">
          <a:extLst>
            <a:ext uri="{FF2B5EF4-FFF2-40B4-BE49-F238E27FC236}">
              <a16:creationId xmlns="" xmlns:a16="http://schemas.microsoft.com/office/drawing/2014/main" id="{00000000-0008-0000-0200-0000ED000000}"/>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8" name="フローチャート: 判断 237">
          <a:extLst>
            <a:ext uri="{FF2B5EF4-FFF2-40B4-BE49-F238E27FC236}">
              <a16:creationId xmlns="" xmlns:a16="http://schemas.microsoft.com/office/drawing/2014/main" id="{00000000-0008-0000-0200-0000EE000000}"/>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9" name="n_2aveValue【福祉施設】&#10;一人当たり面積">
          <a:extLst>
            <a:ext uri="{FF2B5EF4-FFF2-40B4-BE49-F238E27FC236}">
              <a16:creationId xmlns="" xmlns:a16="http://schemas.microsoft.com/office/drawing/2014/main" id="{00000000-0008-0000-0200-0000EF000000}"/>
            </a:ext>
          </a:extLst>
        </xdr:cNvPr>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40" name="フローチャート: 判断 239">
          <a:extLst>
            <a:ext uri="{FF2B5EF4-FFF2-40B4-BE49-F238E27FC236}">
              <a16:creationId xmlns="" xmlns:a16="http://schemas.microsoft.com/office/drawing/2014/main" id="{00000000-0008-0000-0200-0000F0000000}"/>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41" name="n_3aveValue【福祉施設】&#10;一人当たり面積">
          <a:extLst>
            <a:ext uri="{FF2B5EF4-FFF2-40B4-BE49-F238E27FC236}">
              <a16:creationId xmlns="" xmlns:a16="http://schemas.microsoft.com/office/drawing/2014/main" id="{00000000-0008-0000-0200-0000F1000000}"/>
            </a:ext>
          </a:extLst>
        </xdr:cNvPr>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 xmlns:a16="http://schemas.microsoft.com/office/drawing/2014/main" id="{00000000-0008-0000-0200-0000F2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 xmlns:a16="http://schemas.microsoft.com/office/drawing/2014/main" id="{00000000-0008-0000-0200-0000F3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 xmlns:a16="http://schemas.microsoft.com/office/drawing/2014/main" id="{00000000-0008-0000-0200-0000F4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 xmlns:a16="http://schemas.microsoft.com/office/drawing/2014/main" id="{00000000-0008-0000-0200-0000F5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00000000-0008-0000-0200-0000F6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72568</xdr:rowOff>
    </xdr:from>
    <xdr:to>
      <xdr:col>55</xdr:col>
      <xdr:colOff>50800</xdr:colOff>
      <xdr:row>86</xdr:row>
      <xdr:rowOff>2718</xdr:rowOff>
    </xdr:to>
    <xdr:sp macro="" textlink="">
      <xdr:nvSpPr>
        <xdr:cNvPr id="247" name="楕円 246">
          <a:extLst>
            <a:ext uri="{FF2B5EF4-FFF2-40B4-BE49-F238E27FC236}">
              <a16:creationId xmlns="" xmlns:a16="http://schemas.microsoft.com/office/drawing/2014/main" id="{00000000-0008-0000-0200-0000F7000000}"/>
            </a:ext>
          </a:extLst>
        </xdr:cNvPr>
        <xdr:cNvSpPr/>
      </xdr:nvSpPr>
      <xdr:spPr>
        <a:xfrm>
          <a:off x="10426700" y="146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158945</xdr:rowOff>
    </xdr:from>
    <xdr:ext cx="469744" cy="259045"/>
    <xdr:sp macro="" textlink="">
      <xdr:nvSpPr>
        <xdr:cNvPr id="248" name="【福祉施設】&#10;一人当たり面積該当値テキスト">
          <a:extLst>
            <a:ext uri="{FF2B5EF4-FFF2-40B4-BE49-F238E27FC236}">
              <a16:creationId xmlns="" xmlns:a16="http://schemas.microsoft.com/office/drawing/2014/main" id="{00000000-0008-0000-0200-0000F8000000}"/>
            </a:ext>
          </a:extLst>
        </xdr:cNvPr>
        <xdr:cNvSpPr txBox="1"/>
      </xdr:nvSpPr>
      <xdr:spPr>
        <a:xfrm>
          <a:off x="10515600" y="1456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75082</xdr:rowOff>
    </xdr:from>
    <xdr:to>
      <xdr:col>50</xdr:col>
      <xdr:colOff>165100</xdr:colOff>
      <xdr:row>86</xdr:row>
      <xdr:rowOff>5232</xdr:rowOff>
    </xdr:to>
    <xdr:sp macro="" textlink="">
      <xdr:nvSpPr>
        <xdr:cNvPr id="249" name="楕円 248">
          <a:extLst>
            <a:ext uri="{FF2B5EF4-FFF2-40B4-BE49-F238E27FC236}">
              <a16:creationId xmlns="" xmlns:a16="http://schemas.microsoft.com/office/drawing/2014/main" id="{00000000-0008-0000-0200-0000F9000000}"/>
            </a:ext>
          </a:extLst>
        </xdr:cNvPr>
        <xdr:cNvSpPr/>
      </xdr:nvSpPr>
      <xdr:spPr>
        <a:xfrm>
          <a:off x="9588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123368</xdr:rowOff>
    </xdr:from>
    <xdr:to>
      <xdr:col>55</xdr:col>
      <xdr:colOff>0</xdr:colOff>
      <xdr:row>85</xdr:row>
      <xdr:rowOff>125882</xdr:rowOff>
    </xdr:to>
    <xdr:cxnSp macro="">
      <xdr:nvCxnSpPr>
        <xdr:cNvPr id="250" name="直線コネクタ 249">
          <a:extLst>
            <a:ext uri="{FF2B5EF4-FFF2-40B4-BE49-F238E27FC236}">
              <a16:creationId xmlns="" xmlns:a16="http://schemas.microsoft.com/office/drawing/2014/main" id="{00000000-0008-0000-0200-0000FA000000}"/>
            </a:ext>
          </a:extLst>
        </xdr:cNvPr>
        <xdr:cNvCxnSpPr/>
      </xdr:nvCxnSpPr>
      <xdr:spPr>
        <a:xfrm flipV="1">
          <a:off x="9639300" y="1469661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89712</xdr:rowOff>
    </xdr:from>
    <xdr:to>
      <xdr:col>46</xdr:col>
      <xdr:colOff>38100</xdr:colOff>
      <xdr:row>86</xdr:row>
      <xdr:rowOff>19862</xdr:rowOff>
    </xdr:to>
    <xdr:sp macro="" textlink="">
      <xdr:nvSpPr>
        <xdr:cNvPr id="251" name="楕円 250">
          <a:extLst>
            <a:ext uri="{FF2B5EF4-FFF2-40B4-BE49-F238E27FC236}">
              <a16:creationId xmlns="" xmlns:a16="http://schemas.microsoft.com/office/drawing/2014/main" id="{00000000-0008-0000-0200-0000FB000000}"/>
            </a:ext>
          </a:extLst>
        </xdr:cNvPr>
        <xdr:cNvSpPr/>
      </xdr:nvSpPr>
      <xdr:spPr>
        <a:xfrm>
          <a:off x="8699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125882</xdr:rowOff>
    </xdr:from>
    <xdr:to>
      <xdr:col>50</xdr:col>
      <xdr:colOff>114300</xdr:colOff>
      <xdr:row>85</xdr:row>
      <xdr:rowOff>140512</xdr:rowOff>
    </xdr:to>
    <xdr:cxnSp macro="">
      <xdr:nvCxnSpPr>
        <xdr:cNvPr id="252" name="直線コネクタ 251">
          <a:extLst>
            <a:ext uri="{FF2B5EF4-FFF2-40B4-BE49-F238E27FC236}">
              <a16:creationId xmlns="" xmlns:a16="http://schemas.microsoft.com/office/drawing/2014/main" id="{00000000-0008-0000-0200-0000FC000000}"/>
            </a:ext>
          </a:extLst>
        </xdr:cNvPr>
        <xdr:cNvCxnSpPr/>
      </xdr:nvCxnSpPr>
      <xdr:spPr>
        <a:xfrm flipV="1">
          <a:off x="8750300" y="1469913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92456</xdr:rowOff>
    </xdr:from>
    <xdr:to>
      <xdr:col>41</xdr:col>
      <xdr:colOff>101600</xdr:colOff>
      <xdr:row>86</xdr:row>
      <xdr:rowOff>22606</xdr:rowOff>
    </xdr:to>
    <xdr:sp macro="" textlink="">
      <xdr:nvSpPr>
        <xdr:cNvPr id="253" name="楕円 252">
          <a:extLst>
            <a:ext uri="{FF2B5EF4-FFF2-40B4-BE49-F238E27FC236}">
              <a16:creationId xmlns="" xmlns:a16="http://schemas.microsoft.com/office/drawing/2014/main" id="{00000000-0008-0000-0200-0000FD000000}"/>
            </a:ext>
          </a:extLst>
        </xdr:cNvPr>
        <xdr:cNvSpPr/>
      </xdr:nvSpPr>
      <xdr:spPr>
        <a:xfrm>
          <a:off x="7810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140512</xdr:rowOff>
    </xdr:from>
    <xdr:to>
      <xdr:col>45</xdr:col>
      <xdr:colOff>177800</xdr:colOff>
      <xdr:row>85</xdr:row>
      <xdr:rowOff>143256</xdr:rowOff>
    </xdr:to>
    <xdr:cxnSp macro="">
      <xdr:nvCxnSpPr>
        <xdr:cNvPr id="254" name="直線コネクタ 253">
          <a:extLst>
            <a:ext uri="{FF2B5EF4-FFF2-40B4-BE49-F238E27FC236}">
              <a16:creationId xmlns="" xmlns:a16="http://schemas.microsoft.com/office/drawing/2014/main" id="{00000000-0008-0000-0200-0000FE000000}"/>
            </a:ext>
          </a:extLst>
        </xdr:cNvPr>
        <xdr:cNvCxnSpPr/>
      </xdr:nvCxnSpPr>
      <xdr:spPr>
        <a:xfrm flipV="1">
          <a:off x="7861300" y="1471376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167809</xdr:rowOff>
    </xdr:from>
    <xdr:ext cx="469744" cy="259045"/>
    <xdr:sp macro="" textlink="">
      <xdr:nvSpPr>
        <xdr:cNvPr id="255" name="n_1mainValue【福祉施設】&#10;一人当たり面積">
          <a:extLst>
            <a:ext uri="{FF2B5EF4-FFF2-40B4-BE49-F238E27FC236}">
              <a16:creationId xmlns="" xmlns:a16="http://schemas.microsoft.com/office/drawing/2014/main" id="{00000000-0008-0000-0200-0000FF000000}"/>
            </a:ext>
          </a:extLst>
        </xdr:cNvPr>
        <xdr:cNvSpPr txBox="1"/>
      </xdr:nvSpPr>
      <xdr:spPr>
        <a:xfrm>
          <a:off x="93917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10989</xdr:rowOff>
    </xdr:from>
    <xdr:ext cx="469744" cy="259045"/>
    <xdr:sp macro="" textlink="">
      <xdr:nvSpPr>
        <xdr:cNvPr id="256" name="n_2mainValue【福祉施設】&#10;一人当たり面積">
          <a:extLst>
            <a:ext uri="{FF2B5EF4-FFF2-40B4-BE49-F238E27FC236}">
              <a16:creationId xmlns="" xmlns:a16="http://schemas.microsoft.com/office/drawing/2014/main" id="{00000000-0008-0000-0200-000000010000}"/>
            </a:ext>
          </a:extLst>
        </xdr:cNvPr>
        <xdr:cNvSpPr txBox="1"/>
      </xdr:nvSpPr>
      <xdr:spPr>
        <a:xfrm>
          <a:off x="85154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13733</xdr:rowOff>
    </xdr:from>
    <xdr:ext cx="469744" cy="259045"/>
    <xdr:sp macro="" textlink="">
      <xdr:nvSpPr>
        <xdr:cNvPr id="257" name="n_3mainValue【福祉施設】&#10;一人当たり面積">
          <a:extLst>
            <a:ext uri="{FF2B5EF4-FFF2-40B4-BE49-F238E27FC236}">
              <a16:creationId xmlns="" xmlns:a16="http://schemas.microsoft.com/office/drawing/2014/main" id="{00000000-0008-0000-0200-000001010000}"/>
            </a:ext>
          </a:extLst>
        </xdr:cNvPr>
        <xdr:cNvSpPr txBox="1"/>
      </xdr:nvSpPr>
      <xdr:spPr>
        <a:xfrm>
          <a:off x="7626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 xmlns:a16="http://schemas.microsoft.com/office/drawing/2014/main" id="{00000000-0008-0000-02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 xmlns:a16="http://schemas.microsoft.com/office/drawing/2014/main" id="{00000000-0008-0000-02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 xmlns:a16="http://schemas.microsoft.com/office/drawing/2014/main" id="{00000000-0008-0000-02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 xmlns:a16="http://schemas.microsoft.com/office/drawing/2014/main" id="{00000000-0008-0000-02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 xmlns:a16="http://schemas.microsoft.com/office/drawing/2014/main" id="{00000000-0008-0000-02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 xmlns:a16="http://schemas.microsoft.com/office/drawing/2014/main" id="{00000000-0008-0000-02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 xmlns:a16="http://schemas.microsoft.com/office/drawing/2014/main" id="{00000000-0008-0000-02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 xmlns:a16="http://schemas.microsoft.com/office/drawing/2014/main" id="{00000000-0008-0000-0200-00000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 xmlns:a16="http://schemas.microsoft.com/office/drawing/2014/main" id="{00000000-0008-0000-0200-00000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 xmlns:a16="http://schemas.microsoft.com/office/drawing/2014/main" id="{00000000-0008-0000-0200-00000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a:extLst>
            <a:ext uri="{FF2B5EF4-FFF2-40B4-BE49-F238E27FC236}">
              <a16:creationId xmlns="" xmlns:a16="http://schemas.microsoft.com/office/drawing/2014/main" id="{00000000-0008-0000-0200-00000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a:extLst>
            <a:ext uri="{FF2B5EF4-FFF2-40B4-BE49-F238E27FC236}">
              <a16:creationId xmlns="" xmlns:a16="http://schemas.microsoft.com/office/drawing/2014/main" id="{00000000-0008-0000-0200-00000D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a:extLst>
            <a:ext uri="{FF2B5EF4-FFF2-40B4-BE49-F238E27FC236}">
              <a16:creationId xmlns="" xmlns:a16="http://schemas.microsoft.com/office/drawing/2014/main" id="{00000000-0008-0000-0200-00000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a:extLst>
            <a:ext uri="{FF2B5EF4-FFF2-40B4-BE49-F238E27FC236}">
              <a16:creationId xmlns="" xmlns:a16="http://schemas.microsoft.com/office/drawing/2014/main" id="{00000000-0008-0000-0200-00000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a:extLst>
            <a:ext uri="{FF2B5EF4-FFF2-40B4-BE49-F238E27FC236}">
              <a16:creationId xmlns="" xmlns:a16="http://schemas.microsoft.com/office/drawing/2014/main" id="{00000000-0008-0000-0200-00001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a:extLst>
            <a:ext uri="{FF2B5EF4-FFF2-40B4-BE49-F238E27FC236}">
              <a16:creationId xmlns="" xmlns:a16="http://schemas.microsoft.com/office/drawing/2014/main" id="{00000000-0008-0000-0200-00001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a:extLst>
            <a:ext uri="{FF2B5EF4-FFF2-40B4-BE49-F238E27FC236}">
              <a16:creationId xmlns="" xmlns:a16="http://schemas.microsoft.com/office/drawing/2014/main" id="{00000000-0008-0000-0200-00001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a:extLst>
            <a:ext uri="{FF2B5EF4-FFF2-40B4-BE49-F238E27FC236}">
              <a16:creationId xmlns="" xmlns:a16="http://schemas.microsoft.com/office/drawing/2014/main" id="{00000000-0008-0000-0200-00001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a:extLst>
            <a:ext uri="{FF2B5EF4-FFF2-40B4-BE49-F238E27FC236}">
              <a16:creationId xmlns="" xmlns:a16="http://schemas.microsoft.com/office/drawing/2014/main" id="{00000000-0008-0000-0200-00001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a:extLst>
            <a:ext uri="{FF2B5EF4-FFF2-40B4-BE49-F238E27FC236}">
              <a16:creationId xmlns="" xmlns:a16="http://schemas.microsoft.com/office/drawing/2014/main" id="{00000000-0008-0000-0200-000017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 xmlns:a16="http://schemas.microsoft.com/office/drawing/2014/main" id="{00000000-0008-0000-0200-00001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a:extLst>
            <a:ext uri="{FF2B5EF4-FFF2-40B4-BE49-F238E27FC236}">
              <a16:creationId xmlns="" xmlns:a16="http://schemas.microsoft.com/office/drawing/2014/main" id="{00000000-0008-0000-0200-00001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 xmlns:a16="http://schemas.microsoft.com/office/drawing/2014/main" id="{00000000-0008-0000-0200-00001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83" name="直線コネクタ 282">
          <a:extLst>
            <a:ext uri="{FF2B5EF4-FFF2-40B4-BE49-F238E27FC236}">
              <a16:creationId xmlns="" xmlns:a16="http://schemas.microsoft.com/office/drawing/2014/main" id="{00000000-0008-0000-0200-00001B010000}"/>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84" name="【市民会館】&#10;有形固定資産減価償却率最小値テキスト">
          <a:extLst>
            <a:ext uri="{FF2B5EF4-FFF2-40B4-BE49-F238E27FC236}">
              <a16:creationId xmlns="" xmlns:a16="http://schemas.microsoft.com/office/drawing/2014/main" id="{00000000-0008-0000-0200-00001C010000}"/>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85" name="直線コネクタ 284">
          <a:extLst>
            <a:ext uri="{FF2B5EF4-FFF2-40B4-BE49-F238E27FC236}">
              <a16:creationId xmlns="" xmlns:a16="http://schemas.microsoft.com/office/drawing/2014/main" id="{00000000-0008-0000-0200-00001D010000}"/>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86" name="【市民会館】&#10;有形固定資産減価償却率最大値テキスト">
          <a:extLst>
            <a:ext uri="{FF2B5EF4-FFF2-40B4-BE49-F238E27FC236}">
              <a16:creationId xmlns="" xmlns:a16="http://schemas.microsoft.com/office/drawing/2014/main" id="{00000000-0008-0000-0200-00001E010000}"/>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87" name="直線コネクタ 286">
          <a:extLst>
            <a:ext uri="{FF2B5EF4-FFF2-40B4-BE49-F238E27FC236}">
              <a16:creationId xmlns="" xmlns:a16="http://schemas.microsoft.com/office/drawing/2014/main" id="{00000000-0008-0000-0200-00001F010000}"/>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288" name="【市民会館】&#10;有形固定資産減価償却率平均値テキスト">
          <a:extLst>
            <a:ext uri="{FF2B5EF4-FFF2-40B4-BE49-F238E27FC236}">
              <a16:creationId xmlns="" xmlns:a16="http://schemas.microsoft.com/office/drawing/2014/main" id="{00000000-0008-0000-0200-000020010000}"/>
            </a:ext>
          </a:extLst>
        </xdr:cNvPr>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89" name="フローチャート: 判断 288">
          <a:extLst>
            <a:ext uri="{FF2B5EF4-FFF2-40B4-BE49-F238E27FC236}">
              <a16:creationId xmlns="" xmlns:a16="http://schemas.microsoft.com/office/drawing/2014/main" id="{00000000-0008-0000-0200-000021010000}"/>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90" name="フローチャート: 判断 289">
          <a:extLst>
            <a:ext uri="{FF2B5EF4-FFF2-40B4-BE49-F238E27FC236}">
              <a16:creationId xmlns="" xmlns:a16="http://schemas.microsoft.com/office/drawing/2014/main" id="{00000000-0008-0000-0200-000022010000}"/>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91" name="n_1aveValue【市民会館】&#10;有形固定資産減価償却率">
          <a:extLst>
            <a:ext uri="{FF2B5EF4-FFF2-40B4-BE49-F238E27FC236}">
              <a16:creationId xmlns="" xmlns:a16="http://schemas.microsoft.com/office/drawing/2014/main" id="{00000000-0008-0000-0200-000023010000}"/>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92" name="フローチャート: 判断 291">
          <a:extLst>
            <a:ext uri="{FF2B5EF4-FFF2-40B4-BE49-F238E27FC236}">
              <a16:creationId xmlns="" xmlns:a16="http://schemas.microsoft.com/office/drawing/2014/main" id="{00000000-0008-0000-0200-000024010000}"/>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93" name="n_2aveValue【市民会館】&#10;有形固定資産減価償却率">
          <a:extLst>
            <a:ext uri="{FF2B5EF4-FFF2-40B4-BE49-F238E27FC236}">
              <a16:creationId xmlns="" xmlns:a16="http://schemas.microsoft.com/office/drawing/2014/main" id="{00000000-0008-0000-0200-000025010000}"/>
            </a:ext>
          </a:extLst>
        </xdr:cNvPr>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94" name="フローチャート: 判断 293">
          <a:extLst>
            <a:ext uri="{FF2B5EF4-FFF2-40B4-BE49-F238E27FC236}">
              <a16:creationId xmlns="" xmlns:a16="http://schemas.microsoft.com/office/drawing/2014/main" id="{00000000-0008-0000-0200-000026010000}"/>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295" name="n_3aveValue【市民会館】&#10;有形固定資産減価償却率">
          <a:extLst>
            <a:ext uri="{FF2B5EF4-FFF2-40B4-BE49-F238E27FC236}">
              <a16:creationId xmlns="" xmlns:a16="http://schemas.microsoft.com/office/drawing/2014/main" id="{00000000-0008-0000-0200-000027010000}"/>
            </a:ext>
          </a:extLst>
        </xdr:cNvPr>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 xmlns:a16="http://schemas.microsoft.com/office/drawing/2014/main" id="{00000000-0008-0000-0200-00002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 xmlns:a16="http://schemas.microsoft.com/office/drawing/2014/main" id="{00000000-0008-0000-0200-00002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 xmlns:a16="http://schemas.microsoft.com/office/drawing/2014/main" id="{00000000-0008-0000-0200-00002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 xmlns:a16="http://schemas.microsoft.com/office/drawing/2014/main" id="{00000000-0008-0000-0200-00002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87449</xdr:rowOff>
    </xdr:from>
    <xdr:to>
      <xdr:col>24</xdr:col>
      <xdr:colOff>114300</xdr:colOff>
      <xdr:row>101</xdr:row>
      <xdr:rowOff>17599</xdr:rowOff>
    </xdr:to>
    <xdr:sp macro="" textlink="">
      <xdr:nvSpPr>
        <xdr:cNvPr id="301" name="楕円 300">
          <a:extLst>
            <a:ext uri="{FF2B5EF4-FFF2-40B4-BE49-F238E27FC236}">
              <a16:creationId xmlns="" xmlns:a16="http://schemas.microsoft.com/office/drawing/2014/main" id="{00000000-0008-0000-0200-00002D010000}"/>
            </a:ext>
          </a:extLst>
        </xdr:cNvPr>
        <xdr:cNvSpPr/>
      </xdr:nvSpPr>
      <xdr:spPr>
        <a:xfrm>
          <a:off x="45847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37210</xdr:rowOff>
    </xdr:from>
    <xdr:ext cx="405111" cy="259045"/>
    <xdr:sp macro="" textlink="">
      <xdr:nvSpPr>
        <xdr:cNvPr id="302" name="【市民会館】&#10;有形固定資産減価償却率該当値テキスト">
          <a:extLst>
            <a:ext uri="{FF2B5EF4-FFF2-40B4-BE49-F238E27FC236}">
              <a16:creationId xmlns="" xmlns:a16="http://schemas.microsoft.com/office/drawing/2014/main" id="{00000000-0008-0000-0200-00002E010000}"/>
            </a:ext>
          </a:extLst>
        </xdr:cNvPr>
        <xdr:cNvSpPr txBox="1"/>
      </xdr:nvSpPr>
      <xdr:spPr>
        <a:xfrm>
          <a:off x="4673600" y="1718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 xmlns:a16="http://schemas.microsoft.com/office/drawing/2014/main" id="{00000000-0008-0000-0200-00002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 xmlns:a16="http://schemas.microsoft.com/office/drawing/2014/main" id="{00000000-0008-0000-0200-00003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 xmlns:a16="http://schemas.microsoft.com/office/drawing/2014/main" id="{00000000-0008-0000-0200-00003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 xmlns:a16="http://schemas.microsoft.com/office/drawing/2014/main" id="{00000000-0008-0000-0200-00003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 xmlns:a16="http://schemas.microsoft.com/office/drawing/2014/main" id="{00000000-0008-0000-0200-00003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 xmlns:a16="http://schemas.microsoft.com/office/drawing/2014/main" id="{00000000-0008-0000-0200-00003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 xmlns:a16="http://schemas.microsoft.com/office/drawing/2014/main" id="{00000000-0008-0000-0200-00003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 xmlns:a16="http://schemas.microsoft.com/office/drawing/2014/main" id="{00000000-0008-0000-0200-00003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a:extLst>
            <a:ext uri="{FF2B5EF4-FFF2-40B4-BE49-F238E27FC236}">
              <a16:creationId xmlns="" xmlns:a16="http://schemas.microsoft.com/office/drawing/2014/main" id="{00000000-0008-0000-0200-00003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a:extLst>
            <a:ext uri="{FF2B5EF4-FFF2-40B4-BE49-F238E27FC236}">
              <a16:creationId xmlns="" xmlns:a16="http://schemas.microsoft.com/office/drawing/2014/main" id="{00000000-0008-0000-0200-00003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a:extLst>
            <a:ext uri="{FF2B5EF4-FFF2-40B4-BE49-F238E27FC236}">
              <a16:creationId xmlns="" xmlns:a16="http://schemas.microsoft.com/office/drawing/2014/main" id="{00000000-0008-0000-0200-00003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a:extLst>
            <a:ext uri="{FF2B5EF4-FFF2-40B4-BE49-F238E27FC236}">
              <a16:creationId xmlns="" xmlns:a16="http://schemas.microsoft.com/office/drawing/2014/main" id="{00000000-0008-0000-0200-00003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a:extLst>
            <a:ext uri="{FF2B5EF4-FFF2-40B4-BE49-F238E27FC236}">
              <a16:creationId xmlns="" xmlns:a16="http://schemas.microsoft.com/office/drawing/2014/main" id="{00000000-0008-0000-0200-00003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a:extLst>
            <a:ext uri="{FF2B5EF4-FFF2-40B4-BE49-F238E27FC236}">
              <a16:creationId xmlns="" xmlns:a16="http://schemas.microsoft.com/office/drawing/2014/main" id="{00000000-0008-0000-0200-00003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a:extLst>
            <a:ext uri="{FF2B5EF4-FFF2-40B4-BE49-F238E27FC236}">
              <a16:creationId xmlns="" xmlns:a16="http://schemas.microsoft.com/office/drawing/2014/main" id="{00000000-0008-0000-0200-00003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a:extLst>
            <a:ext uri="{FF2B5EF4-FFF2-40B4-BE49-F238E27FC236}">
              <a16:creationId xmlns="" xmlns:a16="http://schemas.microsoft.com/office/drawing/2014/main" id="{00000000-0008-0000-0200-00003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a:extLst>
            <a:ext uri="{FF2B5EF4-FFF2-40B4-BE49-F238E27FC236}">
              <a16:creationId xmlns="" xmlns:a16="http://schemas.microsoft.com/office/drawing/2014/main" id="{00000000-0008-0000-0200-00003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a:extLst>
            <a:ext uri="{FF2B5EF4-FFF2-40B4-BE49-F238E27FC236}">
              <a16:creationId xmlns="" xmlns:a16="http://schemas.microsoft.com/office/drawing/2014/main" id="{00000000-0008-0000-0200-00004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a:extLst>
            <a:ext uri="{FF2B5EF4-FFF2-40B4-BE49-F238E27FC236}">
              <a16:creationId xmlns="" xmlns:a16="http://schemas.microsoft.com/office/drawing/2014/main" id="{00000000-0008-0000-0200-00004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a:extLst>
            <a:ext uri="{FF2B5EF4-FFF2-40B4-BE49-F238E27FC236}">
              <a16:creationId xmlns="" xmlns:a16="http://schemas.microsoft.com/office/drawing/2014/main" id="{00000000-0008-0000-0200-00004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a:extLst>
            <a:ext uri="{FF2B5EF4-FFF2-40B4-BE49-F238E27FC236}">
              <a16:creationId xmlns="" xmlns:a16="http://schemas.microsoft.com/office/drawing/2014/main" id="{00000000-0008-0000-0200-00004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a:extLst>
            <a:ext uri="{FF2B5EF4-FFF2-40B4-BE49-F238E27FC236}">
              <a16:creationId xmlns="" xmlns:a16="http://schemas.microsoft.com/office/drawing/2014/main" id="{00000000-0008-0000-0200-00004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a:extLst>
            <a:ext uri="{FF2B5EF4-FFF2-40B4-BE49-F238E27FC236}">
              <a16:creationId xmlns="" xmlns:a16="http://schemas.microsoft.com/office/drawing/2014/main" id="{00000000-0008-0000-0200-00004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26" name="直線コネクタ 325">
          <a:extLst>
            <a:ext uri="{FF2B5EF4-FFF2-40B4-BE49-F238E27FC236}">
              <a16:creationId xmlns="" xmlns:a16="http://schemas.microsoft.com/office/drawing/2014/main" id="{00000000-0008-0000-0200-000046010000}"/>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27" name="【市民会館】&#10;一人当たり面積最小値テキスト">
          <a:extLst>
            <a:ext uri="{FF2B5EF4-FFF2-40B4-BE49-F238E27FC236}">
              <a16:creationId xmlns="" xmlns:a16="http://schemas.microsoft.com/office/drawing/2014/main" id="{00000000-0008-0000-0200-000047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29" name="【市民会館】&#10;一人当たり面積最大値テキスト">
          <a:extLst>
            <a:ext uri="{FF2B5EF4-FFF2-40B4-BE49-F238E27FC236}">
              <a16:creationId xmlns="" xmlns:a16="http://schemas.microsoft.com/office/drawing/2014/main" id="{00000000-0008-0000-0200-000049010000}"/>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30" name="直線コネクタ 329">
          <a:extLst>
            <a:ext uri="{FF2B5EF4-FFF2-40B4-BE49-F238E27FC236}">
              <a16:creationId xmlns="" xmlns:a16="http://schemas.microsoft.com/office/drawing/2014/main" id="{00000000-0008-0000-0200-00004A010000}"/>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31" name="【市民会館】&#10;一人当たり面積平均値テキスト">
          <a:extLst>
            <a:ext uri="{FF2B5EF4-FFF2-40B4-BE49-F238E27FC236}">
              <a16:creationId xmlns="" xmlns:a16="http://schemas.microsoft.com/office/drawing/2014/main" id="{00000000-0008-0000-0200-00004B010000}"/>
            </a:ext>
          </a:extLst>
        </xdr:cNvPr>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32" name="フローチャート: 判断 331">
          <a:extLst>
            <a:ext uri="{FF2B5EF4-FFF2-40B4-BE49-F238E27FC236}">
              <a16:creationId xmlns="" xmlns:a16="http://schemas.microsoft.com/office/drawing/2014/main" id="{00000000-0008-0000-0200-00004C010000}"/>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33" name="フローチャート: 判断 332">
          <a:extLst>
            <a:ext uri="{FF2B5EF4-FFF2-40B4-BE49-F238E27FC236}">
              <a16:creationId xmlns="" xmlns:a16="http://schemas.microsoft.com/office/drawing/2014/main" id="{00000000-0008-0000-0200-00004D010000}"/>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334" name="n_1aveValue【市民会館】&#10;一人当たり面積">
          <a:extLst>
            <a:ext uri="{FF2B5EF4-FFF2-40B4-BE49-F238E27FC236}">
              <a16:creationId xmlns="" xmlns:a16="http://schemas.microsoft.com/office/drawing/2014/main" id="{00000000-0008-0000-0200-00004E010000}"/>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35" name="フローチャート: 判断 334">
          <a:extLst>
            <a:ext uri="{FF2B5EF4-FFF2-40B4-BE49-F238E27FC236}">
              <a16:creationId xmlns="" xmlns:a16="http://schemas.microsoft.com/office/drawing/2014/main" id="{00000000-0008-0000-0200-00004F010000}"/>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336" name="n_2aveValue【市民会館】&#10;一人当たり面積">
          <a:extLst>
            <a:ext uri="{FF2B5EF4-FFF2-40B4-BE49-F238E27FC236}">
              <a16:creationId xmlns="" xmlns:a16="http://schemas.microsoft.com/office/drawing/2014/main" id="{00000000-0008-0000-0200-000050010000}"/>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37" name="フローチャート: 判断 336">
          <a:extLst>
            <a:ext uri="{FF2B5EF4-FFF2-40B4-BE49-F238E27FC236}">
              <a16:creationId xmlns="" xmlns:a16="http://schemas.microsoft.com/office/drawing/2014/main" id="{00000000-0008-0000-0200-000051010000}"/>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338" name="n_3aveValue【市民会館】&#10;一人当たり面積">
          <a:extLst>
            <a:ext uri="{FF2B5EF4-FFF2-40B4-BE49-F238E27FC236}">
              <a16:creationId xmlns="" xmlns:a16="http://schemas.microsoft.com/office/drawing/2014/main" id="{00000000-0008-0000-0200-000052010000}"/>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9" name="テキスト ボックス 338">
          <a:extLst>
            <a:ext uri="{FF2B5EF4-FFF2-40B4-BE49-F238E27FC236}">
              <a16:creationId xmlns="" xmlns:a16="http://schemas.microsoft.com/office/drawing/2014/main" id="{00000000-0008-0000-0200-00005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a:extLst>
            <a:ext uri="{FF2B5EF4-FFF2-40B4-BE49-F238E27FC236}">
              <a16:creationId xmlns="" xmlns:a16="http://schemas.microsoft.com/office/drawing/2014/main" id="{00000000-0008-0000-0200-00005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a:extLst>
            <a:ext uri="{FF2B5EF4-FFF2-40B4-BE49-F238E27FC236}">
              <a16:creationId xmlns="" xmlns:a16="http://schemas.microsoft.com/office/drawing/2014/main" id="{00000000-0008-0000-0200-00005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a:extLst>
            <a:ext uri="{FF2B5EF4-FFF2-40B4-BE49-F238E27FC236}">
              <a16:creationId xmlns="" xmlns:a16="http://schemas.microsoft.com/office/drawing/2014/main" id="{00000000-0008-0000-0200-00005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a:extLst>
            <a:ext uri="{FF2B5EF4-FFF2-40B4-BE49-F238E27FC236}">
              <a16:creationId xmlns="" xmlns:a16="http://schemas.microsoft.com/office/drawing/2014/main" id="{00000000-0008-0000-0200-00005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113412</xdr:rowOff>
    </xdr:from>
    <xdr:to>
      <xdr:col>55</xdr:col>
      <xdr:colOff>50800</xdr:colOff>
      <xdr:row>106</xdr:row>
      <xdr:rowOff>43562</xdr:rowOff>
    </xdr:to>
    <xdr:sp macro="" textlink="">
      <xdr:nvSpPr>
        <xdr:cNvPr id="344" name="楕円 343">
          <a:extLst>
            <a:ext uri="{FF2B5EF4-FFF2-40B4-BE49-F238E27FC236}">
              <a16:creationId xmlns="" xmlns:a16="http://schemas.microsoft.com/office/drawing/2014/main" id="{00000000-0008-0000-0200-000058010000}"/>
            </a:ext>
          </a:extLst>
        </xdr:cNvPr>
        <xdr:cNvSpPr/>
      </xdr:nvSpPr>
      <xdr:spPr>
        <a:xfrm>
          <a:off x="104267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136289</xdr:rowOff>
    </xdr:from>
    <xdr:ext cx="469744" cy="259045"/>
    <xdr:sp macro="" textlink="">
      <xdr:nvSpPr>
        <xdr:cNvPr id="345" name="【市民会館】&#10;一人当たり面積該当値テキスト">
          <a:extLst>
            <a:ext uri="{FF2B5EF4-FFF2-40B4-BE49-F238E27FC236}">
              <a16:creationId xmlns="" xmlns:a16="http://schemas.microsoft.com/office/drawing/2014/main" id="{00000000-0008-0000-0200-000059010000}"/>
            </a:ext>
          </a:extLst>
        </xdr:cNvPr>
        <xdr:cNvSpPr txBox="1"/>
      </xdr:nvSpPr>
      <xdr:spPr>
        <a:xfrm>
          <a:off x="10515600" y="179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 xmlns:a16="http://schemas.microsoft.com/office/drawing/2014/main" id="{00000000-0008-0000-0200-00005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 xmlns:a16="http://schemas.microsoft.com/office/drawing/2014/main" id="{00000000-0008-0000-0200-00005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 xmlns:a16="http://schemas.microsoft.com/office/drawing/2014/main" id="{00000000-0008-0000-0200-00005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 xmlns:a16="http://schemas.microsoft.com/office/drawing/2014/main" id="{00000000-0008-0000-0200-00005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 xmlns:a16="http://schemas.microsoft.com/office/drawing/2014/main" id="{00000000-0008-0000-0200-00005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 xmlns:a16="http://schemas.microsoft.com/office/drawing/2014/main" id="{00000000-0008-0000-0200-00005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 xmlns:a16="http://schemas.microsoft.com/office/drawing/2014/main" id="{00000000-0008-0000-0200-00006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 xmlns:a16="http://schemas.microsoft.com/office/drawing/2014/main" id="{00000000-0008-0000-0200-00006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 xmlns:a16="http://schemas.microsoft.com/office/drawing/2014/main" id="{00000000-0008-0000-02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 xmlns:a16="http://schemas.microsoft.com/office/drawing/2014/main" id="{00000000-0008-0000-02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 xmlns:a16="http://schemas.microsoft.com/office/drawing/2014/main" id="{00000000-0008-0000-02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 xmlns:a16="http://schemas.microsoft.com/office/drawing/2014/main" id="{00000000-0008-0000-02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 xmlns:a16="http://schemas.microsoft.com/office/drawing/2014/main" id="{00000000-0008-0000-02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 xmlns:a16="http://schemas.microsoft.com/office/drawing/2014/main" id="{00000000-0008-0000-02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 xmlns:a16="http://schemas.microsoft.com/office/drawing/2014/main" id="{00000000-0008-0000-02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 xmlns:a16="http://schemas.microsoft.com/office/drawing/2014/main" id="{00000000-0008-0000-0200-00006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a:extLst>
            <a:ext uri="{FF2B5EF4-FFF2-40B4-BE49-F238E27FC236}">
              <a16:creationId xmlns="" xmlns:a16="http://schemas.microsoft.com/office/drawing/2014/main" id="{00000000-0008-0000-0200-00006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a:extLst>
            <a:ext uri="{FF2B5EF4-FFF2-40B4-BE49-F238E27FC236}">
              <a16:creationId xmlns="" xmlns:a16="http://schemas.microsoft.com/office/drawing/2014/main" id="{00000000-0008-0000-0200-00006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a:extLst>
            <a:ext uri="{FF2B5EF4-FFF2-40B4-BE49-F238E27FC236}">
              <a16:creationId xmlns="" xmlns:a16="http://schemas.microsoft.com/office/drawing/2014/main" id="{00000000-0008-0000-0200-00006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a:extLst>
            <a:ext uri="{FF2B5EF4-FFF2-40B4-BE49-F238E27FC236}">
              <a16:creationId xmlns="" xmlns:a16="http://schemas.microsoft.com/office/drawing/2014/main" id="{00000000-0008-0000-0200-00006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a:extLst>
            <a:ext uri="{FF2B5EF4-FFF2-40B4-BE49-F238E27FC236}">
              <a16:creationId xmlns="" xmlns:a16="http://schemas.microsoft.com/office/drawing/2014/main" id="{00000000-0008-0000-0200-00006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a:extLst>
            <a:ext uri="{FF2B5EF4-FFF2-40B4-BE49-F238E27FC236}">
              <a16:creationId xmlns="" xmlns:a16="http://schemas.microsoft.com/office/drawing/2014/main" id="{00000000-0008-0000-0200-00006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a:extLst>
            <a:ext uri="{FF2B5EF4-FFF2-40B4-BE49-F238E27FC236}">
              <a16:creationId xmlns="" xmlns:a16="http://schemas.microsoft.com/office/drawing/2014/main" id="{00000000-0008-0000-0200-00007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a:extLst>
            <a:ext uri="{FF2B5EF4-FFF2-40B4-BE49-F238E27FC236}">
              <a16:creationId xmlns="" xmlns:a16="http://schemas.microsoft.com/office/drawing/2014/main" id="{00000000-0008-0000-0200-00007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a:extLst>
            <a:ext uri="{FF2B5EF4-FFF2-40B4-BE49-F238E27FC236}">
              <a16:creationId xmlns="" xmlns:a16="http://schemas.microsoft.com/office/drawing/2014/main" id="{00000000-0008-0000-0200-00007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2" name="直線コネクタ 371">
          <a:extLst>
            <a:ext uri="{FF2B5EF4-FFF2-40B4-BE49-F238E27FC236}">
              <a16:creationId xmlns="" xmlns:a16="http://schemas.microsoft.com/office/drawing/2014/main" id="{00000000-0008-0000-0200-00007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3" name="テキスト ボックス 372">
          <a:extLst>
            <a:ext uri="{FF2B5EF4-FFF2-40B4-BE49-F238E27FC236}">
              <a16:creationId xmlns="" xmlns:a16="http://schemas.microsoft.com/office/drawing/2014/main" id="{00000000-0008-0000-0200-00007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4" name="直線コネクタ 373">
          <a:extLst>
            <a:ext uri="{FF2B5EF4-FFF2-40B4-BE49-F238E27FC236}">
              <a16:creationId xmlns="" xmlns:a16="http://schemas.microsoft.com/office/drawing/2014/main" id="{00000000-0008-0000-0200-00007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5" name="テキスト ボックス 374">
          <a:extLst>
            <a:ext uri="{FF2B5EF4-FFF2-40B4-BE49-F238E27FC236}">
              <a16:creationId xmlns="" xmlns:a16="http://schemas.microsoft.com/office/drawing/2014/main" id="{00000000-0008-0000-0200-00007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6" name="直線コネクタ 375">
          <a:extLst>
            <a:ext uri="{FF2B5EF4-FFF2-40B4-BE49-F238E27FC236}">
              <a16:creationId xmlns="" xmlns:a16="http://schemas.microsoft.com/office/drawing/2014/main" id="{00000000-0008-0000-0200-00007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7" name="テキスト ボックス 376">
          <a:extLst>
            <a:ext uri="{FF2B5EF4-FFF2-40B4-BE49-F238E27FC236}">
              <a16:creationId xmlns="" xmlns:a16="http://schemas.microsoft.com/office/drawing/2014/main" id="{00000000-0008-0000-0200-00007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8" name="直線コネクタ 377">
          <a:extLst>
            <a:ext uri="{FF2B5EF4-FFF2-40B4-BE49-F238E27FC236}">
              <a16:creationId xmlns="" xmlns:a16="http://schemas.microsoft.com/office/drawing/2014/main" id="{00000000-0008-0000-0200-00007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9" name="テキスト ボックス 378">
          <a:extLst>
            <a:ext uri="{FF2B5EF4-FFF2-40B4-BE49-F238E27FC236}">
              <a16:creationId xmlns="" xmlns:a16="http://schemas.microsoft.com/office/drawing/2014/main" id="{00000000-0008-0000-0200-00007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0" name="直線コネクタ 379">
          <a:extLst>
            <a:ext uri="{FF2B5EF4-FFF2-40B4-BE49-F238E27FC236}">
              <a16:creationId xmlns="" xmlns:a16="http://schemas.microsoft.com/office/drawing/2014/main" id="{00000000-0008-0000-0200-00007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1" name="テキスト ボックス 380">
          <a:extLst>
            <a:ext uri="{FF2B5EF4-FFF2-40B4-BE49-F238E27FC236}">
              <a16:creationId xmlns="" xmlns:a16="http://schemas.microsoft.com/office/drawing/2014/main" id="{00000000-0008-0000-0200-00007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3" name="テキスト ボックス 382">
          <a:extLst>
            <a:ext uri="{FF2B5EF4-FFF2-40B4-BE49-F238E27FC236}">
              <a16:creationId xmlns="" xmlns:a16="http://schemas.microsoft.com/office/drawing/2014/main" id="{00000000-0008-0000-0200-00007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a:extLst>
            <a:ext uri="{FF2B5EF4-FFF2-40B4-BE49-F238E27FC236}">
              <a16:creationId xmlns="" xmlns:a16="http://schemas.microsoft.com/office/drawing/2014/main" id="{00000000-0008-0000-0200-00008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87" name="直線コネクタ 386">
          <a:extLst>
            <a:ext uri="{FF2B5EF4-FFF2-40B4-BE49-F238E27FC236}">
              <a16:creationId xmlns="" xmlns:a16="http://schemas.microsoft.com/office/drawing/2014/main" id="{00000000-0008-0000-0200-000083010000}"/>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88" name="【保健センター・保健所】&#10;有形固定資産減価償却率最小値テキスト">
          <a:extLst>
            <a:ext uri="{FF2B5EF4-FFF2-40B4-BE49-F238E27FC236}">
              <a16:creationId xmlns="" xmlns:a16="http://schemas.microsoft.com/office/drawing/2014/main" id="{00000000-0008-0000-0200-00008401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89" name="直線コネクタ 388">
          <a:extLst>
            <a:ext uri="{FF2B5EF4-FFF2-40B4-BE49-F238E27FC236}">
              <a16:creationId xmlns="" xmlns:a16="http://schemas.microsoft.com/office/drawing/2014/main" id="{00000000-0008-0000-0200-000085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90" name="【保健センター・保健所】&#10;有形固定資産減価償却率最大値テキスト">
          <a:extLst>
            <a:ext uri="{FF2B5EF4-FFF2-40B4-BE49-F238E27FC236}">
              <a16:creationId xmlns="" xmlns:a16="http://schemas.microsoft.com/office/drawing/2014/main" id="{00000000-0008-0000-0200-000086010000}"/>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91" name="直線コネクタ 390">
          <a:extLst>
            <a:ext uri="{FF2B5EF4-FFF2-40B4-BE49-F238E27FC236}">
              <a16:creationId xmlns="" xmlns:a16="http://schemas.microsoft.com/office/drawing/2014/main" id="{00000000-0008-0000-0200-000087010000}"/>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92" name="【保健センター・保健所】&#10;有形固定資産減価償却率平均値テキスト">
          <a:extLst>
            <a:ext uri="{FF2B5EF4-FFF2-40B4-BE49-F238E27FC236}">
              <a16:creationId xmlns="" xmlns:a16="http://schemas.microsoft.com/office/drawing/2014/main" id="{00000000-0008-0000-0200-000088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93" name="フローチャート: 判断 392">
          <a:extLst>
            <a:ext uri="{FF2B5EF4-FFF2-40B4-BE49-F238E27FC236}">
              <a16:creationId xmlns="" xmlns:a16="http://schemas.microsoft.com/office/drawing/2014/main" id="{00000000-0008-0000-0200-000089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94" name="フローチャート: 判断 393">
          <a:extLst>
            <a:ext uri="{FF2B5EF4-FFF2-40B4-BE49-F238E27FC236}">
              <a16:creationId xmlns="" xmlns:a16="http://schemas.microsoft.com/office/drawing/2014/main" id="{00000000-0008-0000-0200-00008A010000}"/>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395" name="n_1aveValue【保健センター・保健所】&#10;有形固定資産減価償却率">
          <a:extLst>
            <a:ext uri="{FF2B5EF4-FFF2-40B4-BE49-F238E27FC236}">
              <a16:creationId xmlns="" xmlns:a16="http://schemas.microsoft.com/office/drawing/2014/main" id="{00000000-0008-0000-0200-00008B010000}"/>
            </a:ext>
          </a:extLst>
        </xdr:cNvPr>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6" name="フローチャート: 判断 395">
          <a:extLst>
            <a:ext uri="{FF2B5EF4-FFF2-40B4-BE49-F238E27FC236}">
              <a16:creationId xmlns="" xmlns:a16="http://schemas.microsoft.com/office/drawing/2014/main" id="{00000000-0008-0000-0200-00008C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97" name="n_2aveValue【保健センター・保健所】&#10;有形固定資産減価償却率">
          <a:extLst>
            <a:ext uri="{FF2B5EF4-FFF2-40B4-BE49-F238E27FC236}">
              <a16:creationId xmlns="" xmlns:a16="http://schemas.microsoft.com/office/drawing/2014/main" id="{00000000-0008-0000-0200-00008D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98" name="フローチャート: 判断 397">
          <a:extLst>
            <a:ext uri="{FF2B5EF4-FFF2-40B4-BE49-F238E27FC236}">
              <a16:creationId xmlns="" xmlns:a16="http://schemas.microsoft.com/office/drawing/2014/main" id="{00000000-0008-0000-0200-00008E010000}"/>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399" name="n_3aveValue【保健センター・保健所】&#10;有形固定資産減価償却率">
          <a:extLst>
            <a:ext uri="{FF2B5EF4-FFF2-40B4-BE49-F238E27FC236}">
              <a16:creationId xmlns="" xmlns:a16="http://schemas.microsoft.com/office/drawing/2014/main" id="{00000000-0008-0000-0200-00008F010000}"/>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 xmlns:a16="http://schemas.microsoft.com/office/drawing/2014/main" id="{00000000-0008-0000-0200-00009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 xmlns:a16="http://schemas.microsoft.com/office/drawing/2014/main" id="{00000000-0008-0000-0200-00009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 xmlns:a16="http://schemas.microsoft.com/office/drawing/2014/main" id="{00000000-0008-0000-0200-00009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 xmlns:a16="http://schemas.microsoft.com/office/drawing/2014/main" id="{00000000-0008-0000-0200-00009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 xmlns:a16="http://schemas.microsoft.com/office/drawing/2014/main" id="{00000000-0008-0000-0200-00009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79828</xdr:rowOff>
    </xdr:from>
    <xdr:to>
      <xdr:col>85</xdr:col>
      <xdr:colOff>177800</xdr:colOff>
      <xdr:row>57</xdr:row>
      <xdr:rowOff>9978</xdr:rowOff>
    </xdr:to>
    <xdr:sp macro="" textlink="">
      <xdr:nvSpPr>
        <xdr:cNvPr id="405" name="楕円 404">
          <a:extLst>
            <a:ext uri="{FF2B5EF4-FFF2-40B4-BE49-F238E27FC236}">
              <a16:creationId xmlns="" xmlns:a16="http://schemas.microsoft.com/office/drawing/2014/main" id="{00000000-0008-0000-0200-000095010000}"/>
            </a:ext>
          </a:extLst>
        </xdr:cNvPr>
        <xdr:cNvSpPr/>
      </xdr:nvSpPr>
      <xdr:spPr>
        <a:xfrm>
          <a:off x="16268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166205</xdr:rowOff>
    </xdr:from>
    <xdr:ext cx="405111" cy="259045"/>
    <xdr:sp macro="" textlink="">
      <xdr:nvSpPr>
        <xdr:cNvPr id="406" name="【保健センター・保健所】&#10;有形固定資産減価償却率該当値テキスト">
          <a:extLst>
            <a:ext uri="{FF2B5EF4-FFF2-40B4-BE49-F238E27FC236}">
              <a16:creationId xmlns="" xmlns:a16="http://schemas.microsoft.com/office/drawing/2014/main" id="{00000000-0008-0000-0200-000096010000}"/>
            </a:ext>
          </a:extLst>
        </xdr:cNvPr>
        <xdr:cNvSpPr txBox="1"/>
      </xdr:nvSpPr>
      <xdr:spPr>
        <a:xfrm>
          <a:off x="16357600" y="959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112485</xdr:rowOff>
    </xdr:from>
    <xdr:to>
      <xdr:col>81</xdr:col>
      <xdr:colOff>101600</xdr:colOff>
      <xdr:row>57</xdr:row>
      <xdr:rowOff>42635</xdr:rowOff>
    </xdr:to>
    <xdr:sp macro="" textlink="">
      <xdr:nvSpPr>
        <xdr:cNvPr id="407" name="楕円 406">
          <a:extLst>
            <a:ext uri="{FF2B5EF4-FFF2-40B4-BE49-F238E27FC236}">
              <a16:creationId xmlns="" xmlns:a16="http://schemas.microsoft.com/office/drawing/2014/main" id="{00000000-0008-0000-0200-000097010000}"/>
            </a:ext>
          </a:extLst>
        </xdr:cNvPr>
        <xdr:cNvSpPr/>
      </xdr:nvSpPr>
      <xdr:spPr>
        <a:xfrm>
          <a:off x="15430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56</xdr:row>
      <xdr:rowOff>163285</xdr:rowOff>
    </xdr:to>
    <xdr:cxnSp macro="">
      <xdr:nvCxnSpPr>
        <xdr:cNvPr id="408" name="直線コネクタ 407">
          <a:extLst>
            <a:ext uri="{FF2B5EF4-FFF2-40B4-BE49-F238E27FC236}">
              <a16:creationId xmlns="" xmlns:a16="http://schemas.microsoft.com/office/drawing/2014/main" id="{00000000-0008-0000-0200-000098010000}"/>
            </a:ext>
          </a:extLst>
        </xdr:cNvPr>
        <xdr:cNvCxnSpPr/>
      </xdr:nvCxnSpPr>
      <xdr:spPr>
        <a:xfrm flipV="1">
          <a:off x="15481300" y="9731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55335</xdr:rowOff>
    </xdr:from>
    <xdr:to>
      <xdr:col>76</xdr:col>
      <xdr:colOff>165100</xdr:colOff>
      <xdr:row>60</xdr:row>
      <xdr:rowOff>156935</xdr:rowOff>
    </xdr:to>
    <xdr:sp macro="" textlink="">
      <xdr:nvSpPr>
        <xdr:cNvPr id="409" name="楕円 408">
          <a:extLst>
            <a:ext uri="{FF2B5EF4-FFF2-40B4-BE49-F238E27FC236}">
              <a16:creationId xmlns="" xmlns:a16="http://schemas.microsoft.com/office/drawing/2014/main" id="{00000000-0008-0000-0200-000099010000}"/>
            </a:ext>
          </a:extLst>
        </xdr:cNvPr>
        <xdr:cNvSpPr/>
      </xdr:nvSpPr>
      <xdr:spPr>
        <a:xfrm>
          <a:off x="14541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60</xdr:row>
      <xdr:rowOff>106135</xdr:rowOff>
    </xdr:to>
    <xdr:cxnSp macro="">
      <xdr:nvCxnSpPr>
        <xdr:cNvPr id="410" name="直線コネクタ 409">
          <a:extLst>
            <a:ext uri="{FF2B5EF4-FFF2-40B4-BE49-F238E27FC236}">
              <a16:creationId xmlns="" xmlns:a16="http://schemas.microsoft.com/office/drawing/2014/main" id="{00000000-0008-0000-0200-00009A010000}"/>
            </a:ext>
          </a:extLst>
        </xdr:cNvPr>
        <xdr:cNvCxnSpPr/>
      </xdr:nvCxnSpPr>
      <xdr:spPr>
        <a:xfrm flipV="1">
          <a:off x="14592300" y="9764485"/>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411" name="楕円 410">
          <a:extLst>
            <a:ext uri="{FF2B5EF4-FFF2-40B4-BE49-F238E27FC236}">
              <a16:creationId xmlns="" xmlns:a16="http://schemas.microsoft.com/office/drawing/2014/main" id="{00000000-0008-0000-0200-00009B01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106135</xdr:rowOff>
    </xdr:from>
    <xdr:to>
      <xdr:col>76</xdr:col>
      <xdr:colOff>114300</xdr:colOff>
      <xdr:row>60</xdr:row>
      <xdr:rowOff>137160</xdr:rowOff>
    </xdr:to>
    <xdr:cxnSp macro="">
      <xdr:nvCxnSpPr>
        <xdr:cNvPr id="412" name="直線コネクタ 411">
          <a:extLst>
            <a:ext uri="{FF2B5EF4-FFF2-40B4-BE49-F238E27FC236}">
              <a16:creationId xmlns="" xmlns:a16="http://schemas.microsoft.com/office/drawing/2014/main" id="{00000000-0008-0000-0200-00009C010000}"/>
            </a:ext>
          </a:extLst>
        </xdr:cNvPr>
        <xdr:cNvCxnSpPr/>
      </xdr:nvCxnSpPr>
      <xdr:spPr>
        <a:xfrm flipV="1">
          <a:off x="13703300" y="103931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59162</xdr:rowOff>
    </xdr:from>
    <xdr:ext cx="405111" cy="259045"/>
    <xdr:sp macro="" textlink="">
      <xdr:nvSpPr>
        <xdr:cNvPr id="413" name="n_1mainValue【保健センター・保健所】&#10;有形固定資産減価償却率">
          <a:extLst>
            <a:ext uri="{FF2B5EF4-FFF2-40B4-BE49-F238E27FC236}">
              <a16:creationId xmlns="" xmlns:a16="http://schemas.microsoft.com/office/drawing/2014/main" id="{00000000-0008-0000-0200-00009D010000}"/>
            </a:ext>
          </a:extLst>
        </xdr:cNvPr>
        <xdr:cNvSpPr txBox="1"/>
      </xdr:nvSpPr>
      <xdr:spPr>
        <a:xfrm>
          <a:off x="15266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148062</xdr:rowOff>
    </xdr:from>
    <xdr:ext cx="405111" cy="259045"/>
    <xdr:sp macro="" textlink="">
      <xdr:nvSpPr>
        <xdr:cNvPr id="414" name="n_2mainValue【保健センター・保健所】&#10;有形固定資産減価償却率">
          <a:extLst>
            <a:ext uri="{FF2B5EF4-FFF2-40B4-BE49-F238E27FC236}">
              <a16:creationId xmlns="" xmlns:a16="http://schemas.microsoft.com/office/drawing/2014/main" id="{00000000-0008-0000-0200-00009E010000}"/>
            </a:ext>
          </a:extLst>
        </xdr:cNvPr>
        <xdr:cNvSpPr txBox="1"/>
      </xdr:nvSpPr>
      <xdr:spPr>
        <a:xfrm>
          <a:off x="14389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15" name="n_3mainValue【保健センター・保健所】&#10;有形固定資産減価償却率">
          <a:extLst>
            <a:ext uri="{FF2B5EF4-FFF2-40B4-BE49-F238E27FC236}">
              <a16:creationId xmlns="" xmlns:a16="http://schemas.microsoft.com/office/drawing/2014/main" id="{00000000-0008-0000-0200-00009F010000}"/>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 xmlns:a16="http://schemas.microsoft.com/office/drawing/2014/main" id="{00000000-0008-0000-0200-0000A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 xmlns:a16="http://schemas.microsoft.com/office/drawing/2014/main" id="{00000000-0008-0000-0200-0000A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 xmlns:a16="http://schemas.microsoft.com/office/drawing/2014/main" id="{00000000-0008-0000-0200-0000A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 xmlns:a16="http://schemas.microsoft.com/office/drawing/2014/main" id="{00000000-0008-0000-0200-0000A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 xmlns:a16="http://schemas.microsoft.com/office/drawing/2014/main" id="{00000000-0008-0000-0200-0000A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 xmlns:a16="http://schemas.microsoft.com/office/drawing/2014/main" id="{00000000-0008-0000-0200-0000A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 xmlns:a16="http://schemas.microsoft.com/office/drawing/2014/main" id="{00000000-0008-0000-0200-0000A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 xmlns:a16="http://schemas.microsoft.com/office/drawing/2014/main" id="{00000000-0008-0000-0200-0000A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a:extLst>
            <a:ext uri="{FF2B5EF4-FFF2-40B4-BE49-F238E27FC236}">
              <a16:creationId xmlns="" xmlns:a16="http://schemas.microsoft.com/office/drawing/2014/main" id="{00000000-0008-0000-0200-0000A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6" name="直線コネクタ 425">
          <a:extLst>
            <a:ext uri="{FF2B5EF4-FFF2-40B4-BE49-F238E27FC236}">
              <a16:creationId xmlns="" xmlns:a16="http://schemas.microsoft.com/office/drawing/2014/main" id="{00000000-0008-0000-0200-0000A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7" name="テキスト ボックス 426">
          <a:extLst>
            <a:ext uri="{FF2B5EF4-FFF2-40B4-BE49-F238E27FC236}">
              <a16:creationId xmlns="" xmlns:a16="http://schemas.microsoft.com/office/drawing/2014/main" id="{00000000-0008-0000-0200-0000A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8" name="直線コネクタ 427">
          <a:extLst>
            <a:ext uri="{FF2B5EF4-FFF2-40B4-BE49-F238E27FC236}">
              <a16:creationId xmlns="" xmlns:a16="http://schemas.microsoft.com/office/drawing/2014/main" id="{00000000-0008-0000-0200-0000A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9" name="テキスト ボックス 428">
          <a:extLst>
            <a:ext uri="{FF2B5EF4-FFF2-40B4-BE49-F238E27FC236}">
              <a16:creationId xmlns="" xmlns:a16="http://schemas.microsoft.com/office/drawing/2014/main" id="{00000000-0008-0000-0200-0000A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0" name="直線コネクタ 429">
          <a:extLst>
            <a:ext uri="{FF2B5EF4-FFF2-40B4-BE49-F238E27FC236}">
              <a16:creationId xmlns="" xmlns:a16="http://schemas.microsoft.com/office/drawing/2014/main" id="{00000000-0008-0000-0200-0000A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1" name="テキスト ボックス 430">
          <a:extLst>
            <a:ext uri="{FF2B5EF4-FFF2-40B4-BE49-F238E27FC236}">
              <a16:creationId xmlns="" xmlns:a16="http://schemas.microsoft.com/office/drawing/2014/main" id="{00000000-0008-0000-0200-0000A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2" name="直線コネクタ 431">
          <a:extLst>
            <a:ext uri="{FF2B5EF4-FFF2-40B4-BE49-F238E27FC236}">
              <a16:creationId xmlns="" xmlns:a16="http://schemas.microsoft.com/office/drawing/2014/main" id="{00000000-0008-0000-0200-0000B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3" name="テキスト ボックス 432">
          <a:extLst>
            <a:ext uri="{FF2B5EF4-FFF2-40B4-BE49-F238E27FC236}">
              <a16:creationId xmlns="" xmlns:a16="http://schemas.microsoft.com/office/drawing/2014/main" id="{00000000-0008-0000-0200-0000B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4" name="直線コネクタ 433">
          <a:extLst>
            <a:ext uri="{FF2B5EF4-FFF2-40B4-BE49-F238E27FC236}">
              <a16:creationId xmlns="" xmlns:a16="http://schemas.microsoft.com/office/drawing/2014/main" id="{00000000-0008-0000-0200-0000B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5" name="テキスト ボックス 434">
          <a:extLst>
            <a:ext uri="{FF2B5EF4-FFF2-40B4-BE49-F238E27FC236}">
              <a16:creationId xmlns="" xmlns:a16="http://schemas.microsoft.com/office/drawing/2014/main" id="{00000000-0008-0000-0200-0000B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a:extLst>
            <a:ext uri="{FF2B5EF4-FFF2-40B4-BE49-F238E27FC236}">
              <a16:creationId xmlns="" xmlns:a16="http://schemas.microsoft.com/office/drawing/2014/main" id="{00000000-0008-0000-0200-0000B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a:extLst>
            <a:ext uri="{FF2B5EF4-FFF2-40B4-BE49-F238E27FC236}">
              <a16:creationId xmlns="" xmlns:a16="http://schemas.microsoft.com/office/drawing/2014/main" id="{00000000-0008-0000-0200-0000B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保健センター・保健所】&#10;一人当たり面積グラフ枠">
          <a:extLst>
            <a:ext uri="{FF2B5EF4-FFF2-40B4-BE49-F238E27FC236}">
              <a16:creationId xmlns="" xmlns:a16="http://schemas.microsoft.com/office/drawing/2014/main" id="{00000000-0008-0000-0200-0000B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439" name="直線コネクタ 438">
          <a:extLst>
            <a:ext uri="{FF2B5EF4-FFF2-40B4-BE49-F238E27FC236}">
              <a16:creationId xmlns="" xmlns:a16="http://schemas.microsoft.com/office/drawing/2014/main" id="{00000000-0008-0000-0200-0000B7010000}"/>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440" name="【保健センター・保健所】&#10;一人当たり面積最小値テキスト">
          <a:extLst>
            <a:ext uri="{FF2B5EF4-FFF2-40B4-BE49-F238E27FC236}">
              <a16:creationId xmlns="" xmlns:a16="http://schemas.microsoft.com/office/drawing/2014/main" id="{00000000-0008-0000-0200-0000B8010000}"/>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441" name="直線コネクタ 440">
          <a:extLst>
            <a:ext uri="{FF2B5EF4-FFF2-40B4-BE49-F238E27FC236}">
              <a16:creationId xmlns="" xmlns:a16="http://schemas.microsoft.com/office/drawing/2014/main" id="{00000000-0008-0000-0200-0000B9010000}"/>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442" name="【保健センター・保健所】&#10;一人当たり面積最大値テキスト">
          <a:extLst>
            <a:ext uri="{FF2B5EF4-FFF2-40B4-BE49-F238E27FC236}">
              <a16:creationId xmlns="" xmlns:a16="http://schemas.microsoft.com/office/drawing/2014/main" id="{00000000-0008-0000-0200-0000BA010000}"/>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443" name="直線コネクタ 442">
          <a:extLst>
            <a:ext uri="{FF2B5EF4-FFF2-40B4-BE49-F238E27FC236}">
              <a16:creationId xmlns="" xmlns:a16="http://schemas.microsoft.com/office/drawing/2014/main" id="{00000000-0008-0000-0200-0000BB010000}"/>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444" name="【保健センター・保健所】&#10;一人当たり面積平均値テキスト">
          <a:extLst>
            <a:ext uri="{FF2B5EF4-FFF2-40B4-BE49-F238E27FC236}">
              <a16:creationId xmlns="" xmlns:a16="http://schemas.microsoft.com/office/drawing/2014/main" id="{00000000-0008-0000-0200-0000BC010000}"/>
            </a:ext>
          </a:extLst>
        </xdr:cNvPr>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445" name="フローチャート: 判断 444">
          <a:extLst>
            <a:ext uri="{FF2B5EF4-FFF2-40B4-BE49-F238E27FC236}">
              <a16:creationId xmlns="" xmlns:a16="http://schemas.microsoft.com/office/drawing/2014/main" id="{00000000-0008-0000-0200-0000BD010000}"/>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446" name="フローチャート: 判断 445">
          <a:extLst>
            <a:ext uri="{FF2B5EF4-FFF2-40B4-BE49-F238E27FC236}">
              <a16:creationId xmlns="" xmlns:a16="http://schemas.microsoft.com/office/drawing/2014/main" id="{00000000-0008-0000-0200-0000BE010000}"/>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95648</xdr:rowOff>
    </xdr:from>
    <xdr:ext cx="469744" cy="259045"/>
    <xdr:sp macro="" textlink="">
      <xdr:nvSpPr>
        <xdr:cNvPr id="447" name="n_1aveValue【保健センター・保健所】&#10;一人当たり面積">
          <a:extLst>
            <a:ext uri="{FF2B5EF4-FFF2-40B4-BE49-F238E27FC236}">
              <a16:creationId xmlns="" xmlns:a16="http://schemas.microsoft.com/office/drawing/2014/main" id="{00000000-0008-0000-0200-0000BF010000}"/>
            </a:ext>
          </a:extLst>
        </xdr:cNvPr>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48" name="フローチャート: 判断 447">
          <a:extLst>
            <a:ext uri="{FF2B5EF4-FFF2-40B4-BE49-F238E27FC236}">
              <a16:creationId xmlns="" xmlns:a16="http://schemas.microsoft.com/office/drawing/2014/main" id="{00000000-0008-0000-0200-0000C0010000}"/>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449" name="n_2aveValue【保健センター・保健所】&#10;一人当たり面積">
          <a:extLst>
            <a:ext uri="{FF2B5EF4-FFF2-40B4-BE49-F238E27FC236}">
              <a16:creationId xmlns="" xmlns:a16="http://schemas.microsoft.com/office/drawing/2014/main" id="{00000000-0008-0000-0200-0000C1010000}"/>
            </a:ext>
          </a:extLst>
        </xdr:cNvPr>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450" name="フローチャート: 判断 449">
          <a:extLst>
            <a:ext uri="{FF2B5EF4-FFF2-40B4-BE49-F238E27FC236}">
              <a16:creationId xmlns="" xmlns:a16="http://schemas.microsoft.com/office/drawing/2014/main" id="{00000000-0008-0000-0200-0000C2010000}"/>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451" name="n_3aveValue【保健センター・保健所】&#10;一人当たり面積">
          <a:extLst>
            <a:ext uri="{FF2B5EF4-FFF2-40B4-BE49-F238E27FC236}">
              <a16:creationId xmlns="" xmlns:a16="http://schemas.microsoft.com/office/drawing/2014/main" id="{00000000-0008-0000-0200-0000C3010000}"/>
            </a:ext>
          </a:extLst>
        </xdr:cNvPr>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2" name="テキスト ボックス 451">
          <a:extLst>
            <a:ext uri="{FF2B5EF4-FFF2-40B4-BE49-F238E27FC236}">
              <a16:creationId xmlns="" xmlns:a16="http://schemas.microsoft.com/office/drawing/2014/main" id="{00000000-0008-0000-0200-0000C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a:extLst>
            <a:ext uri="{FF2B5EF4-FFF2-40B4-BE49-F238E27FC236}">
              <a16:creationId xmlns="" xmlns:a16="http://schemas.microsoft.com/office/drawing/2014/main" id="{00000000-0008-0000-0200-0000C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a:extLst>
            <a:ext uri="{FF2B5EF4-FFF2-40B4-BE49-F238E27FC236}">
              <a16:creationId xmlns="" xmlns:a16="http://schemas.microsoft.com/office/drawing/2014/main" id="{00000000-0008-0000-0200-0000C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457" name="楕円 456">
          <a:extLst>
            <a:ext uri="{FF2B5EF4-FFF2-40B4-BE49-F238E27FC236}">
              <a16:creationId xmlns="" xmlns:a16="http://schemas.microsoft.com/office/drawing/2014/main" id="{00000000-0008-0000-0200-0000C9010000}"/>
            </a:ext>
          </a:extLst>
        </xdr:cNvPr>
        <xdr:cNvSpPr/>
      </xdr:nvSpPr>
      <xdr:spPr>
        <a:xfrm>
          <a:off x="22110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99712</xdr:rowOff>
    </xdr:from>
    <xdr:ext cx="469744" cy="259045"/>
    <xdr:sp macro="" textlink="">
      <xdr:nvSpPr>
        <xdr:cNvPr id="458" name="【保健センター・保健所】&#10;一人当たり面積該当値テキスト">
          <a:extLst>
            <a:ext uri="{FF2B5EF4-FFF2-40B4-BE49-F238E27FC236}">
              <a16:creationId xmlns="" xmlns:a16="http://schemas.microsoft.com/office/drawing/2014/main" id="{00000000-0008-0000-0200-0000CA010000}"/>
            </a:ext>
          </a:extLst>
        </xdr:cNvPr>
        <xdr:cNvSpPr txBox="1"/>
      </xdr:nvSpPr>
      <xdr:spPr>
        <a:xfrm>
          <a:off x="22199600" y="1055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85598</xdr:rowOff>
    </xdr:from>
    <xdr:to>
      <xdr:col>112</xdr:col>
      <xdr:colOff>38100</xdr:colOff>
      <xdr:row>63</xdr:row>
      <xdr:rowOff>15748</xdr:rowOff>
    </xdr:to>
    <xdr:sp macro="" textlink="">
      <xdr:nvSpPr>
        <xdr:cNvPr id="459" name="楕円 458">
          <a:extLst>
            <a:ext uri="{FF2B5EF4-FFF2-40B4-BE49-F238E27FC236}">
              <a16:creationId xmlns="" xmlns:a16="http://schemas.microsoft.com/office/drawing/2014/main" id="{00000000-0008-0000-0200-0000CB010000}"/>
            </a:ext>
          </a:extLst>
        </xdr:cNvPr>
        <xdr:cNvSpPr/>
      </xdr:nvSpPr>
      <xdr:spPr>
        <a:xfrm>
          <a:off x="21272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127635</xdr:rowOff>
    </xdr:from>
    <xdr:to>
      <xdr:col>116</xdr:col>
      <xdr:colOff>63500</xdr:colOff>
      <xdr:row>62</xdr:row>
      <xdr:rowOff>136398</xdr:rowOff>
    </xdr:to>
    <xdr:cxnSp macro="">
      <xdr:nvCxnSpPr>
        <xdr:cNvPr id="460" name="直線コネクタ 459">
          <a:extLst>
            <a:ext uri="{FF2B5EF4-FFF2-40B4-BE49-F238E27FC236}">
              <a16:creationId xmlns="" xmlns:a16="http://schemas.microsoft.com/office/drawing/2014/main" id="{00000000-0008-0000-0200-0000CC010000}"/>
            </a:ext>
          </a:extLst>
        </xdr:cNvPr>
        <xdr:cNvCxnSpPr/>
      </xdr:nvCxnSpPr>
      <xdr:spPr>
        <a:xfrm flipV="1">
          <a:off x="21323300" y="1075753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134366</xdr:rowOff>
    </xdr:from>
    <xdr:to>
      <xdr:col>107</xdr:col>
      <xdr:colOff>101600</xdr:colOff>
      <xdr:row>64</xdr:row>
      <xdr:rowOff>64516</xdr:rowOff>
    </xdr:to>
    <xdr:sp macro="" textlink="">
      <xdr:nvSpPr>
        <xdr:cNvPr id="461" name="楕円 460">
          <a:extLst>
            <a:ext uri="{FF2B5EF4-FFF2-40B4-BE49-F238E27FC236}">
              <a16:creationId xmlns="" xmlns:a16="http://schemas.microsoft.com/office/drawing/2014/main" id="{00000000-0008-0000-0200-0000CD010000}"/>
            </a:ext>
          </a:extLst>
        </xdr:cNvPr>
        <xdr:cNvSpPr/>
      </xdr:nvSpPr>
      <xdr:spPr>
        <a:xfrm>
          <a:off x="20383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136398</xdr:rowOff>
    </xdr:from>
    <xdr:to>
      <xdr:col>111</xdr:col>
      <xdr:colOff>177800</xdr:colOff>
      <xdr:row>64</xdr:row>
      <xdr:rowOff>13716</xdr:rowOff>
    </xdr:to>
    <xdr:cxnSp macro="">
      <xdr:nvCxnSpPr>
        <xdr:cNvPr id="462" name="直線コネクタ 461">
          <a:extLst>
            <a:ext uri="{FF2B5EF4-FFF2-40B4-BE49-F238E27FC236}">
              <a16:creationId xmlns="" xmlns:a16="http://schemas.microsoft.com/office/drawing/2014/main" id="{00000000-0008-0000-0200-0000CE010000}"/>
            </a:ext>
          </a:extLst>
        </xdr:cNvPr>
        <xdr:cNvCxnSpPr/>
      </xdr:nvCxnSpPr>
      <xdr:spPr>
        <a:xfrm flipV="1">
          <a:off x="20434300" y="10766298"/>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137033</xdr:rowOff>
    </xdr:from>
    <xdr:to>
      <xdr:col>102</xdr:col>
      <xdr:colOff>165100</xdr:colOff>
      <xdr:row>64</xdr:row>
      <xdr:rowOff>67183</xdr:rowOff>
    </xdr:to>
    <xdr:sp macro="" textlink="">
      <xdr:nvSpPr>
        <xdr:cNvPr id="463" name="楕円 462">
          <a:extLst>
            <a:ext uri="{FF2B5EF4-FFF2-40B4-BE49-F238E27FC236}">
              <a16:creationId xmlns="" xmlns:a16="http://schemas.microsoft.com/office/drawing/2014/main" id="{00000000-0008-0000-0200-0000CF010000}"/>
            </a:ext>
          </a:extLst>
        </xdr:cNvPr>
        <xdr:cNvSpPr/>
      </xdr:nvSpPr>
      <xdr:spPr>
        <a:xfrm>
          <a:off x="19494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13716</xdr:rowOff>
    </xdr:from>
    <xdr:to>
      <xdr:col>107</xdr:col>
      <xdr:colOff>50800</xdr:colOff>
      <xdr:row>64</xdr:row>
      <xdr:rowOff>16383</xdr:rowOff>
    </xdr:to>
    <xdr:cxnSp macro="">
      <xdr:nvCxnSpPr>
        <xdr:cNvPr id="464" name="直線コネクタ 463">
          <a:extLst>
            <a:ext uri="{FF2B5EF4-FFF2-40B4-BE49-F238E27FC236}">
              <a16:creationId xmlns="" xmlns:a16="http://schemas.microsoft.com/office/drawing/2014/main" id="{00000000-0008-0000-0200-0000D0010000}"/>
            </a:ext>
          </a:extLst>
        </xdr:cNvPr>
        <xdr:cNvCxnSpPr/>
      </xdr:nvCxnSpPr>
      <xdr:spPr>
        <a:xfrm flipV="1">
          <a:off x="19545300" y="109865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32275</xdr:rowOff>
    </xdr:from>
    <xdr:ext cx="469744" cy="259045"/>
    <xdr:sp macro="" textlink="">
      <xdr:nvSpPr>
        <xdr:cNvPr id="465" name="n_1mainValue【保健センター・保健所】&#10;一人当たり面積">
          <a:extLst>
            <a:ext uri="{FF2B5EF4-FFF2-40B4-BE49-F238E27FC236}">
              <a16:creationId xmlns="" xmlns:a16="http://schemas.microsoft.com/office/drawing/2014/main" id="{00000000-0008-0000-0200-0000D1010000}"/>
            </a:ext>
          </a:extLst>
        </xdr:cNvPr>
        <xdr:cNvSpPr txBox="1"/>
      </xdr:nvSpPr>
      <xdr:spPr>
        <a:xfrm>
          <a:off x="21075727" y="104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55643</xdr:rowOff>
    </xdr:from>
    <xdr:ext cx="469744" cy="259045"/>
    <xdr:sp macro="" textlink="">
      <xdr:nvSpPr>
        <xdr:cNvPr id="466" name="n_2mainValue【保健センター・保健所】&#10;一人当たり面積">
          <a:extLst>
            <a:ext uri="{FF2B5EF4-FFF2-40B4-BE49-F238E27FC236}">
              <a16:creationId xmlns="" xmlns:a16="http://schemas.microsoft.com/office/drawing/2014/main" id="{00000000-0008-0000-0200-0000D2010000}"/>
            </a:ext>
          </a:extLst>
        </xdr:cNvPr>
        <xdr:cNvSpPr txBox="1"/>
      </xdr:nvSpPr>
      <xdr:spPr>
        <a:xfrm>
          <a:off x="201994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58310</xdr:rowOff>
    </xdr:from>
    <xdr:ext cx="469744" cy="259045"/>
    <xdr:sp macro="" textlink="">
      <xdr:nvSpPr>
        <xdr:cNvPr id="467" name="n_3mainValue【保健センター・保健所】&#10;一人当たり面積">
          <a:extLst>
            <a:ext uri="{FF2B5EF4-FFF2-40B4-BE49-F238E27FC236}">
              <a16:creationId xmlns="" xmlns:a16="http://schemas.microsoft.com/office/drawing/2014/main" id="{00000000-0008-0000-0200-0000D3010000}"/>
            </a:ext>
          </a:extLst>
        </xdr:cNvPr>
        <xdr:cNvSpPr txBox="1"/>
      </xdr:nvSpPr>
      <xdr:spPr>
        <a:xfrm>
          <a:off x="19310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 xmlns:a16="http://schemas.microsoft.com/office/drawing/2014/main" id="{00000000-0008-0000-0200-0000D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 xmlns:a16="http://schemas.microsoft.com/office/drawing/2014/main" id="{00000000-0008-0000-0200-0000D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 xmlns:a16="http://schemas.microsoft.com/office/drawing/2014/main" id="{00000000-0008-0000-0200-0000D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 xmlns:a16="http://schemas.microsoft.com/office/drawing/2014/main" id="{00000000-0008-0000-0200-0000D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 xmlns:a16="http://schemas.microsoft.com/office/drawing/2014/main" id="{00000000-0008-0000-0200-0000D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 xmlns:a16="http://schemas.microsoft.com/office/drawing/2014/main" id="{00000000-0008-0000-0200-0000D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 xmlns:a16="http://schemas.microsoft.com/office/drawing/2014/main" id="{00000000-0008-0000-0200-0000D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 xmlns:a16="http://schemas.microsoft.com/office/drawing/2014/main" id="{00000000-0008-0000-0200-0000DB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 xmlns:a16="http://schemas.microsoft.com/office/drawing/2014/main" id="{00000000-0008-0000-0200-0000D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 xmlns:a16="http://schemas.microsoft.com/office/drawing/2014/main" id="{00000000-0008-0000-0200-0000D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 xmlns:a16="http://schemas.microsoft.com/office/drawing/2014/main" id="{00000000-0008-0000-0200-0000D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 xmlns:a16="http://schemas.microsoft.com/office/drawing/2014/main" id="{00000000-0008-0000-0200-0000D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 xmlns:a16="http://schemas.microsoft.com/office/drawing/2014/main" id="{00000000-0008-0000-0200-0000E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 xmlns:a16="http://schemas.microsoft.com/office/drawing/2014/main" id="{00000000-0008-0000-0200-0000E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 xmlns:a16="http://schemas.microsoft.com/office/drawing/2014/main" id="{00000000-0008-0000-0200-0000E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 xmlns:a16="http://schemas.microsoft.com/office/drawing/2014/main" id="{00000000-0008-0000-0200-0000E3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a:extLst>
            <a:ext uri="{FF2B5EF4-FFF2-40B4-BE49-F238E27FC236}">
              <a16:creationId xmlns="" xmlns:a16="http://schemas.microsoft.com/office/drawing/2014/main" id="{00000000-0008-0000-0200-0000E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a:extLst>
            <a:ext uri="{FF2B5EF4-FFF2-40B4-BE49-F238E27FC236}">
              <a16:creationId xmlns="" xmlns:a16="http://schemas.microsoft.com/office/drawing/2014/main" id="{00000000-0008-0000-0200-0000E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a:extLst>
            <a:ext uri="{FF2B5EF4-FFF2-40B4-BE49-F238E27FC236}">
              <a16:creationId xmlns="" xmlns:a16="http://schemas.microsoft.com/office/drawing/2014/main" id="{00000000-0008-0000-0200-0000E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a:extLst>
            <a:ext uri="{FF2B5EF4-FFF2-40B4-BE49-F238E27FC236}">
              <a16:creationId xmlns="" xmlns:a16="http://schemas.microsoft.com/office/drawing/2014/main" id="{00000000-0008-0000-0200-0000E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a:extLst>
            <a:ext uri="{FF2B5EF4-FFF2-40B4-BE49-F238E27FC236}">
              <a16:creationId xmlns="" xmlns:a16="http://schemas.microsoft.com/office/drawing/2014/main" id="{00000000-0008-0000-0200-0000E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a:extLst>
            <a:ext uri="{FF2B5EF4-FFF2-40B4-BE49-F238E27FC236}">
              <a16:creationId xmlns="" xmlns:a16="http://schemas.microsoft.com/office/drawing/2014/main" id="{00000000-0008-0000-0200-0000E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a:extLst>
            <a:ext uri="{FF2B5EF4-FFF2-40B4-BE49-F238E27FC236}">
              <a16:creationId xmlns="" xmlns:a16="http://schemas.microsoft.com/office/drawing/2014/main" id="{00000000-0008-0000-0200-0000E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a:extLst>
            <a:ext uri="{FF2B5EF4-FFF2-40B4-BE49-F238E27FC236}">
              <a16:creationId xmlns="" xmlns:a16="http://schemas.microsoft.com/office/drawing/2014/main" id="{00000000-0008-0000-0200-0000E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a:extLst>
            <a:ext uri="{FF2B5EF4-FFF2-40B4-BE49-F238E27FC236}">
              <a16:creationId xmlns="" xmlns:a16="http://schemas.microsoft.com/office/drawing/2014/main" id="{00000000-0008-0000-0200-0000E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a:extLst>
            <a:ext uri="{FF2B5EF4-FFF2-40B4-BE49-F238E27FC236}">
              <a16:creationId xmlns="" xmlns:a16="http://schemas.microsoft.com/office/drawing/2014/main" id="{00000000-0008-0000-0200-0000E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a:extLst>
            <a:ext uri="{FF2B5EF4-FFF2-40B4-BE49-F238E27FC236}">
              <a16:creationId xmlns="" xmlns:a16="http://schemas.microsoft.com/office/drawing/2014/main" id="{00000000-0008-0000-0200-0000EE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a:extLst>
            <a:ext uri="{FF2B5EF4-FFF2-40B4-BE49-F238E27FC236}">
              <a16:creationId xmlns="" xmlns:a16="http://schemas.microsoft.com/office/drawing/2014/main" id="{00000000-0008-0000-0200-0000EF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a:extLst>
            <a:ext uri="{FF2B5EF4-FFF2-40B4-BE49-F238E27FC236}">
              <a16:creationId xmlns="" xmlns:a16="http://schemas.microsoft.com/office/drawing/2014/main" id="{00000000-0008-0000-0200-0000F0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a:extLst>
            <a:ext uri="{FF2B5EF4-FFF2-40B4-BE49-F238E27FC236}">
              <a16:creationId xmlns="" xmlns:a16="http://schemas.microsoft.com/office/drawing/2014/main" id="{00000000-0008-0000-0200-0000F1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a:extLst>
            <a:ext uri="{FF2B5EF4-FFF2-40B4-BE49-F238E27FC236}">
              <a16:creationId xmlns="" xmlns:a16="http://schemas.microsoft.com/office/drawing/2014/main" id="{00000000-0008-0000-0200-0000F2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a:extLst>
            <a:ext uri="{FF2B5EF4-FFF2-40B4-BE49-F238E27FC236}">
              <a16:creationId xmlns="" xmlns:a16="http://schemas.microsoft.com/office/drawing/2014/main" id="{00000000-0008-0000-0200-0000F3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a:extLst>
            <a:ext uri="{FF2B5EF4-FFF2-40B4-BE49-F238E27FC236}">
              <a16:creationId xmlns="" xmlns:a16="http://schemas.microsoft.com/office/drawing/2014/main" id="{00000000-0008-0000-0200-0000F4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a:extLst>
            <a:ext uri="{FF2B5EF4-FFF2-40B4-BE49-F238E27FC236}">
              <a16:creationId xmlns="" xmlns:a16="http://schemas.microsoft.com/office/drawing/2014/main" id="{00000000-0008-0000-0200-0000F5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a:extLst>
            <a:ext uri="{FF2B5EF4-FFF2-40B4-BE49-F238E27FC236}">
              <a16:creationId xmlns="" xmlns:a16="http://schemas.microsoft.com/office/drawing/2014/main" id="{00000000-0008-0000-0200-0000F6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a:extLst>
            <a:ext uri="{FF2B5EF4-FFF2-40B4-BE49-F238E27FC236}">
              <a16:creationId xmlns="" xmlns:a16="http://schemas.microsoft.com/office/drawing/2014/main" id="{00000000-0008-0000-0200-0000F7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a:extLst>
            <a:ext uri="{FF2B5EF4-FFF2-40B4-BE49-F238E27FC236}">
              <a16:creationId xmlns="" xmlns:a16="http://schemas.microsoft.com/office/drawing/2014/main" id="{00000000-0008-0000-0200-0000F9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a:extLst>
            <a:ext uri="{FF2B5EF4-FFF2-40B4-BE49-F238E27FC236}">
              <a16:creationId xmlns="" xmlns:a16="http://schemas.microsoft.com/office/drawing/2014/main" id="{00000000-0008-0000-0200-0000FB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a:extLst>
            <a:ext uri="{FF2B5EF4-FFF2-40B4-BE49-F238E27FC236}">
              <a16:creationId xmlns="" xmlns:a16="http://schemas.microsoft.com/office/drawing/2014/main" id="{00000000-0008-0000-0200-0000F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09" name="直線コネクタ 508">
          <a:extLst>
            <a:ext uri="{FF2B5EF4-FFF2-40B4-BE49-F238E27FC236}">
              <a16:creationId xmlns="" xmlns:a16="http://schemas.microsoft.com/office/drawing/2014/main" id="{00000000-0008-0000-0200-0000FD010000}"/>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10" name="【庁舎】&#10;有形固定資産減価償却率最小値テキスト">
          <a:extLst>
            <a:ext uri="{FF2B5EF4-FFF2-40B4-BE49-F238E27FC236}">
              <a16:creationId xmlns="" xmlns:a16="http://schemas.microsoft.com/office/drawing/2014/main" id="{00000000-0008-0000-0200-0000FE01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11" name="直線コネクタ 510">
          <a:extLst>
            <a:ext uri="{FF2B5EF4-FFF2-40B4-BE49-F238E27FC236}">
              <a16:creationId xmlns="" xmlns:a16="http://schemas.microsoft.com/office/drawing/2014/main" id="{00000000-0008-0000-0200-0000FF01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12" name="【庁舎】&#10;有形固定資産減価償却率最大値テキスト">
          <a:extLst>
            <a:ext uri="{FF2B5EF4-FFF2-40B4-BE49-F238E27FC236}">
              <a16:creationId xmlns="" xmlns:a16="http://schemas.microsoft.com/office/drawing/2014/main" id="{00000000-0008-0000-0200-000000020000}"/>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13" name="直線コネクタ 512">
          <a:extLst>
            <a:ext uri="{FF2B5EF4-FFF2-40B4-BE49-F238E27FC236}">
              <a16:creationId xmlns="" xmlns:a16="http://schemas.microsoft.com/office/drawing/2014/main" id="{00000000-0008-0000-0200-000001020000}"/>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14" name="【庁舎】&#10;有形固定資産減価償却率平均値テキスト">
          <a:extLst>
            <a:ext uri="{FF2B5EF4-FFF2-40B4-BE49-F238E27FC236}">
              <a16:creationId xmlns="" xmlns:a16="http://schemas.microsoft.com/office/drawing/2014/main" id="{00000000-0008-0000-0200-000002020000}"/>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15" name="フローチャート: 判断 514">
          <a:extLst>
            <a:ext uri="{FF2B5EF4-FFF2-40B4-BE49-F238E27FC236}">
              <a16:creationId xmlns="" xmlns:a16="http://schemas.microsoft.com/office/drawing/2014/main" id="{00000000-0008-0000-0200-00000302000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16" name="フローチャート: 判断 515">
          <a:extLst>
            <a:ext uri="{FF2B5EF4-FFF2-40B4-BE49-F238E27FC236}">
              <a16:creationId xmlns="" xmlns:a16="http://schemas.microsoft.com/office/drawing/2014/main" id="{00000000-0008-0000-0200-000004020000}"/>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517" name="n_1aveValue【庁舎】&#10;有形固定資産減価償却率">
          <a:extLst>
            <a:ext uri="{FF2B5EF4-FFF2-40B4-BE49-F238E27FC236}">
              <a16:creationId xmlns="" xmlns:a16="http://schemas.microsoft.com/office/drawing/2014/main" id="{00000000-0008-0000-0200-000005020000}"/>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8" name="フローチャート: 判断 517">
          <a:extLst>
            <a:ext uri="{FF2B5EF4-FFF2-40B4-BE49-F238E27FC236}">
              <a16:creationId xmlns="" xmlns:a16="http://schemas.microsoft.com/office/drawing/2014/main" id="{00000000-0008-0000-0200-000006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19" name="n_2aveValue【庁舎】&#10;有形固定資産減価償却率">
          <a:extLst>
            <a:ext uri="{FF2B5EF4-FFF2-40B4-BE49-F238E27FC236}">
              <a16:creationId xmlns="" xmlns:a16="http://schemas.microsoft.com/office/drawing/2014/main" id="{00000000-0008-0000-0200-000007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20" name="フローチャート: 判断 519">
          <a:extLst>
            <a:ext uri="{FF2B5EF4-FFF2-40B4-BE49-F238E27FC236}">
              <a16:creationId xmlns="" xmlns:a16="http://schemas.microsoft.com/office/drawing/2014/main" id="{00000000-0008-0000-0200-000008020000}"/>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21" name="n_3aveValue【庁舎】&#10;有形固定資産減価償却率">
          <a:extLst>
            <a:ext uri="{FF2B5EF4-FFF2-40B4-BE49-F238E27FC236}">
              <a16:creationId xmlns="" xmlns:a16="http://schemas.microsoft.com/office/drawing/2014/main" id="{00000000-0008-0000-0200-000009020000}"/>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2" name="テキスト ボックス 521">
          <a:extLst>
            <a:ext uri="{FF2B5EF4-FFF2-40B4-BE49-F238E27FC236}">
              <a16:creationId xmlns="" xmlns:a16="http://schemas.microsoft.com/office/drawing/2014/main" id="{00000000-0008-0000-0200-00000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a:extLst>
            <a:ext uri="{FF2B5EF4-FFF2-40B4-BE49-F238E27FC236}">
              <a16:creationId xmlns="" xmlns:a16="http://schemas.microsoft.com/office/drawing/2014/main" id="{00000000-0008-0000-0200-00000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a:extLst>
            <a:ext uri="{FF2B5EF4-FFF2-40B4-BE49-F238E27FC236}">
              <a16:creationId xmlns="" xmlns:a16="http://schemas.microsoft.com/office/drawing/2014/main" id="{00000000-0008-0000-0200-00000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a:extLst>
            <a:ext uri="{FF2B5EF4-FFF2-40B4-BE49-F238E27FC236}">
              <a16:creationId xmlns="" xmlns:a16="http://schemas.microsoft.com/office/drawing/2014/main" id="{00000000-0008-0000-0200-00000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a:extLst>
            <a:ext uri="{FF2B5EF4-FFF2-40B4-BE49-F238E27FC236}">
              <a16:creationId xmlns="" xmlns:a16="http://schemas.microsoft.com/office/drawing/2014/main" id="{00000000-0008-0000-0200-00000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527" name="楕円 526">
          <a:extLst>
            <a:ext uri="{FF2B5EF4-FFF2-40B4-BE49-F238E27FC236}">
              <a16:creationId xmlns="" xmlns:a16="http://schemas.microsoft.com/office/drawing/2014/main" id="{00000000-0008-0000-0200-00000F020000}"/>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528" name="【庁舎】&#10;有形固定資産減価償却率該当値テキスト">
          <a:extLst>
            <a:ext uri="{FF2B5EF4-FFF2-40B4-BE49-F238E27FC236}">
              <a16:creationId xmlns="" xmlns:a16="http://schemas.microsoft.com/office/drawing/2014/main" id="{00000000-0008-0000-0200-000010020000}"/>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529" name="楕円 528">
          <a:extLst>
            <a:ext uri="{FF2B5EF4-FFF2-40B4-BE49-F238E27FC236}">
              <a16:creationId xmlns="" xmlns:a16="http://schemas.microsoft.com/office/drawing/2014/main" id="{00000000-0008-0000-0200-000011020000}"/>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105</xdr:row>
      <xdr:rowOff>121920</xdr:rowOff>
    </xdr:to>
    <xdr:cxnSp macro="">
      <xdr:nvCxnSpPr>
        <xdr:cNvPr id="530" name="直線コネクタ 529">
          <a:extLst>
            <a:ext uri="{FF2B5EF4-FFF2-40B4-BE49-F238E27FC236}">
              <a16:creationId xmlns="" xmlns:a16="http://schemas.microsoft.com/office/drawing/2014/main" id="{00000000-0008-0000-0200-000012020000}"/>
            </a:ext>
          </a:extLst>
        </xdr:cNvPr>
        <xdr:cNvCxnSpPr/>
      </xdr:nvCxnSpPr>
      <xdr:spPr>
        <a:xfrm flipV="1">
          <a:off x="15481300" y="1808498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531" name="楕円 530">
          <a:extLst>
            <a:ext uri="{FF2B5EF4-FFF2-40B4-BE49-F238E27FC236}">
              <a16:creationId xmlns="" xmlns:a16="http://schemas.microsoft.com/office/drawing/2014/main" id="{00000000-0008-0000-0200-000013020000}"/>
            </a:ext>
          </a:extLst>
        </xdr:cNvPr>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121920</xdr:rowOff>
    </xdr:to>
    <xdr:cxnSp macro="">
      <xdr:nvCxnSpPr>
        <xdr:cNvPr id="532" name="直線コネクタ 531">
          <a:extLst>
            <a:ext uri="{FF2B5EF4-FFF2-40B4-BE49-F238E27FC236}">
              <a16:creationId xmlns="" xmlns:a16="http://schemas.microsoft.com/office/drawing/2014/main" id="{00000000-0008-0000-0200-000014020000}"/>
            </a:ext>
          </a:extLst>
        </xdr:cNvPr>
        <xdr:cNvCxnSpPr/>
      </xdr:nvCxnSpPr>
      <xdr:spPr>
        <a:xfrm>
          <a:off x="14592300" y="18011502"/>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533" name="楕円 532">
          <a:extLst>
            <a:ext uri="{FF2B5EF4-FFF2-40B4-BE49-F238E27FC236}">
              <a16:creationId xmlns="" xmlns:a16="http://schemas.microsoft.com/office/drawing/2014/main" id="{00000000-0008-0000-0200-000015020000}"/>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105</xdr:row>
      <xdr:rowOff>41911</xdr:rowOff>
    </xdr:to>
    <xdr:cxnSp macro="">
      <xdr:nvCxnSpPr>
        <xdr:cNvPr id="534" name="直線コネクタ 533">
          <a:extLst>
            <a:ext uri="{FF2B5EF4-FFF2-40B4-BE49-F238E27FC236}">
              <a16:creationId xmlns="" xmlns:a16="http://schemas.microsoft.com/office/drawing/2014/main" id="{00000000-0008-0000-0200-000016020000}"/>
            </a:ext>
          </a:extLst>
        </xdr:cNvPr>
        <xdr:cNvCxnSpPr/>
      </xdr:nvCxnSpPr>
      <xdr:spPr>
        <a:xfrm flipV="1">
          <a:off x="13703300" y="1801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163847</xdr:rowOff>
    </xdr:from>
    <xdr:ext cx="405111" cy="259045"/>
    <xdr:sp macro="" textlink="">
      <xdr:nvSpPr>
        <xdr:cNvPr id="535" name="n_1mainValue【庁舎】&#10;有形固定資産減価償却率">
          <a:extLst>
            <a:ext uri="{FF2B5EF4-FFF2-40B4-BE49-F238E27FC236}">
              <a16:creationId xmlns="" xmlns:a16="http://schemas.microsoft.com/office/drawing/2014/main" id="{00000000-0008-0000-0200-000017020000}"/>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536" name="n_2mainValue【庁舎】&#10;有形固定資産減価償却率">
          <a:extLst>
            <a:ext uri="{FF2B5EF4-FFF2-40B4-BE49-F238E27FC236}">
              <a16:creationId xmlns="" xmlns:a16="http://schemas.microsoft.com/office/drawing/2014/main" id="{00000000-0008-0000-0200-000018020000}"/>
            </a:ext>
          </a:extLst>
        </xdr:cNvPr>
        <xdr:cNvSpPr txBox="1"/>
      </xdr:nvSpPr>
      <xdr:spPr>
        <a:xfrm>
          <a:off x="14389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537" name="n_3mainValue【庁舎】&#10;有形固定資産減価償却率">
          <a:extLst>
            <a:ext uri="{FF2B5EF4-FFF2-40B4-BE49-F238E27FC236}">
              <a16:creationId xmlns="" xmlns:a16="http://schemas.microsoft.com/office/drawing/2014/main" id="{00000000-0008-0000-0200-000019020000}"/>
            </a:ext>
          </a:extLst>
        </xdr:cNvPr>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8" name="正方形/長方形 537">
          <a:extLst>
            <a:ext uri="{FF2B5EF4-FFF2-40B4-BE49-F238E27FC236}">
              <a16:creationId xmlns="" xmlns:a16="http://schemas.microsoft.com/office/drawing/2014/main" id="{00000000-0008-0000-0200-00001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9" name="正方形/長方形 538">
          <a:extLst>
            <a:ext uri="{FF2B5EF4-FFF2-40B4-BE49-F238E27FC236}">
              <a16:creationId xmlns="" xmlns:a16="http://schemas.microsoft.com/office/drawing/2014/main" id="{00000000-0008-0000-0200-00001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0" name="正方形/長方形 539">
          <a:extLst>
            <a:ext uri="{FF2B5EF4-FFF2-40B4-BE49-F238E27FC236}">
              <a16:creationId xmlns="" xmlns:a16="http://schemas.microsoft.com/office/drawing/2014/main" id="{00000000-0008-0000-0200-00001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1" name="正方形/長方形 540">
          <a:extLst>
            <a:ext uri="{FF2B5EF4-FFF2-40B4-BE49-F238E27FC236}">
              <a16:creationId xmlns="" xmlns:a16="http://schemas.microsoft.com/office/drawing/2014/main" id="{00000000-0008-0000-0200-00001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2" name="正方形/長方形 541">
          <a:extLst>
            <a:ext uri="{FF2B5EF4-FFF2-40B4-BE49-F238E27FC236}">
              <a16:creationId xmlns="" xmlns:a16="http://schemas.microsoft.com/office/drawing/2014/main" id="{00000000-0008-0000-0200-00001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3" name="正方形/長方形 542">
          <a:extLst>
            <a:ext uri="{FF2B5EF4-FFF2-40B4-BE49-F238E27FC236}">
              <a16:creationId xmlns="" xmlns:a16="http://schemas.microsoft.com/office/drawing/2014/main" id="{00000000-0008-0000-0200-00001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4" name="正方形/長方形 543">
          <a:extLst>
            <a:ext uri="{FF2B5EF4-FFF2-40B4-BE49-F238E27FC236}">
              <a16:creationId xmlns="" xmlns:a16="http://schemas.microsoft.com/office/drawing/2014/main" id="{00000000-0008-0000-0200-00002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5" name="正方形/長方形 544">
          <a:extLst>
            <a:ext uri="{FF2B5EF4-FFF2-40B4-BE49-F238E27FC236}">
              <a16:creationId xmlns="" xmlns:a16="http://schemas.microsoft.com/office/drawing/2014/main" id="{00000000-0008-0000-0200-00002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6" name="テキスト ボックス 545">
          <a:extLst>
            <a:ext uri="{FF2B5EF4-FFF2-40B4-BE49-F238E27FC236}">
              <a16:creationId xmlns="" xmlns:a16="http://schemas.microsoft.com/office/drawing/2014/main" id="{00000000-0008-0000-0200-00002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7" name="直線コネクタ 546">
          <a:extLst>
            <a:ext uri="{FF2B5EF4-FFF2-40B4-BE49-F238E27FC236}">
              <a16:creationId xmlns="" xmlns:a16="http://schemas.microsoft.com/office/drawing/2014/main" id="{00000000-0008-0000-0200-00002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8" name="直線コネクタ 547">
          <a:extLst>
            <a:ext uri="{FF2B5EF4-FFF2-40B4-BE49-F238E27FC236}">
              <a16:creationId xmlns="" xmlns:a16="http://schemas.microsoft.com/office/drawing/2014/main" id="{00000000-0008-0000-0200-000024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9" name="テキスト ボックス 548">
          <a:extLst>
            <a:ext uri="{FF2B5EF4-FFF2-40B4-BE49-F238E27FC236}">
              <a16:creationId xmlns="" xmlns:a16="http://schemas.microsoft.com/office/drawing/2014/main" id="{00000000-0008-0000-0200-000025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0" name="直線コネクタ 549">
          <a:extLst>
            <a:ext uri="{FF2B5EF4-FFF2-40B4-BE49-F238E27FC236}">
              <a16:creationId xmlns="" xmlns:a16="http://schemas.microsoft.com/office/drawing/2014/main" id="{00000000-0008-0000-0200-000026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1" name="テキスト ボックス 550">
          <a:extLst>
            <a:ext uri="{FF2B5EF4-FFF2-40B4-BE49-F238E27FC236}">
              <a16:creationId xmlns="" xmlns:a16="http://schemas.microsoft.com/office/drawing/2014/main" id="{00000000-0008-0000-0200-000027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2" name="直線コネクタ 551">
          <a:extLst>
            <a:ext uri="{FF2B5EF4-FFF2-40B4-BE49-F238E27FC236}">
              <a16:creationId xmlns="" xmlns:a16="http://schemas.microsoft.com/office/drawing/2014/main" id="{00000000-0008-0000-0200-000028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3" name="テキスト ボックス 552">
          <a:extLst>
            <a:ext uri="{FF2B5EF4-FFF2-40B4-BE49-F238E27FC236}">
              <a16:creationId xmlns="" xmlns:a16="http://schemas.microsoft.com/office/drawing/2014/main" id="{00000000-0008-0000-0200-000029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4" name="直線コネクタ 553">
          <a:extLst>
            <a:ext uri="{FF2B5EF4-FFF2-40B4-BE49-F238E27FC236}">
              <a16:creationId xmlns="" xmlns:a16="http://schemas.microsoft.com/office/drawing/2014/main" id="{00000000-0008-0000-0200-00002A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5" name="テキスト ボックス 554">
          <a:extLst>
            <a:ext uri="{FF2B5EF4-FFF2-40B4-BE49-F238E27FC236}">
              <a16:creationId xmlns="" xmlns:a16="http://schemas.microsoft.com/office/drawing/2014/main" id="{00000000-0008-0000-0200-00002B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6" name="直線コネクタ 555">
          <a:extLst>
            <a:ext uri="{FF2B5EF4-FFF2-40B4-BE49-F238E27FC236}">
              <a16:creationId xmlns="" xmlns:a16="http://schemas.microsoft.com/office/drawing/2014/main" id="{00000000-0008-0000-0200-00002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7" name="テキスト ボックス 556">
          <a:extLst>
            <a:ext uri="{FF2B5EF4-FFF2-40B4-BE49-F238E27FC236}">
              <a16:creationId xmlns="" xmlns:a16="http://schemas.microsoft.com/office/drawing/2014/main" id="{00000000-0008-0000-0200-00002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8" name="【庁舎】&#10;一人当たり面積グラフ枠">
          <a:extLst>
            <a:ext uri="{FF2B5EF4-FFF2-40B4-BE49-F238E27FC236}">
              <a16:creationId xmlns="" xmlns:a16="http://schemas.microsoft.com/office/drawing/2014/main" id="{00000000-0008-0000-0200-00002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59" name="直線コネクタ 558">
          <a:extLst>
            <a:ext uri="{FF2B5EF4-FFF2-40B4-BE49-F238E27FC236}">
              <a16:creationId xmlns="" xmlns:a16="http://schemas.microsoft.com/office/drawing/2014/main" id="{00000000-0008-0000-0200-00002F020000}"/>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60" name="【庁舎】&#10;一人当たり面積最小値テキスト">
          <a:extLst>
            <a:ext uri="{FF2B5EF4-FFF2-40B4-BE49-F238E27FC236}">
              <a16:creationId xmlns="" xmlns:a16="http://schemas.microsoft.com/office/drawing/2014/main" id="{00000000-0008-0000-0200-000030020000}"/>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61" name="直線コネクタ 560">
          <a:extLst>
            <a:ext uri="{FF2B5EF4-FFF2-40B4-BE49-F238E27FC236}">
              <a16:creationId xmlns="" xmlns:a16="http://schemas.microsoft.com/office/drawing/2014/main" id="{00000000-0008-0000-0200-000031020000}"/>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62" name="【庁舎】&#10;一人当たり面積最大値テキスト">
          <a:extLst>
            <a:ext uri="{FF2B5EF4-FFF2-40B4-BE49-F238E27FC236}">
              <a16:creationId xmlns="" xmlns:a16="http://schemas.microsoft.com/office/drawing/2014/main" id="{00000000-0008-0000-0200-000032020000}"/>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63" name="直線コネクタ 562">
          <a:extLst>
            <a:ext uri="{FF2B5EF4-FFF2-40B4-BE49-F238E27FC236}">
              <a16:creationId xmlns="" xmlns:a16="http://schemas.microsoft.com/office/drawing/2014/main" id="{00000000-0008-0000-0200-000033020000}"/>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564" name="【庁舎】&#10;一人当たり面積平均値テキスト">
          <a:extLst>
            <a:ext uri="{FF2B5EF4-FFF2-40B4-BE49-F238E27FC236}">
              <a16:creationId xmlns="" xmlns:a16="http://schemas.microsoft.com/office/drawing/2014/main" id="{00000000-0008-0000-0200-000034020000}"/>
            </a:ext>
          </a:extLst>
        </xdr:cNvPr>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65" name="フローチャート: 判断 564">
          <a:extLst>
            <a:ext uri="{FF2B5EF4-FFF2-40B4-BE49-F238E27FC236}">
              <a16:creationId xmlns="" xmlns:a16="http://schemas.microsoft.com/office/drawing/2014/main" id="{00000000-0008-0000-0200-000035020000}"/>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66" name="フローチャート: 判断 565">
          <a:extLst>
            <a:ext uri="{FF2B5EF4-FFF2-40B4-BE49-F238E27FC236}">
              <a16:creationId xmlns="" xmlns:a16="http://schemas.microsoft.com/office/drawing/2014/main" id="{00000000-0008-0000-0200-000036020000}"/>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567" name="n_1aveValue【庁舎】&#10;一人当たり面積">
          <a:extLst>
            <a:ext uri="{FF2B5EF4-FFF2-40B4-BE49-F238E27FC236}">
              <a16:creationId xmlns="" xmlns:a16="http://schemas.microsoft.com/office/drawing/2014/main" id="{00000000-0008-0000-0200-000037020000}"/>
            </a:ext>
          </a:extLst>
        </xdr:cNvPr>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68" name="フローチャート: 判断 567">
          <a:extLst>
            <a:ext uri="{FF2B5EF4-FFF2-40B4-BE49-F238E27FC236}">
              <a16:creationId xmlns="" xmlns:a16="http://schemas.microsoft.com/office/drawing/2014/main" id="{00000000-0008-0000-0200-000038020000}"/>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569" name="n_2aveValue【庁舎】&#10;一人当たり面積">
          <a:extLst>
            <a:ext uri="{FF2B5EF4-FFF2-40B4-BE49-F238E27FC236}">
              <a16:creationId xmlns="" xmlns:a16="http://schemas.microsoft.com/office/drawing/2014/main" id="{00000000-0008-0000-0200-000039020000}"/>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70" name="フローチャート: 判断 569">
          <a:extLst>
            <a:ext uri="{FF2B5EF4-FFF2-40B4-BE49-F238E27FC236}">
              <a16:creationId xmlns="" xmlns:a16="http://schemas.microsoft.com/office/drawing/2014/main" id="{00000000-0008-0000-0200-00003A020000}"/>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571" name="n_3aveValue【庁舎】&#10;一人当たり面積">
          <a:extLst>
            <a:ext uri="{FF2B5EF4-FFF2-40B4-BE49-F238E27FC236}">
              <a16:creationId xmlns="" xmlns:a16="http://schemas.microsoft.com/office/drawing/2014/main" id="{00000000-0008-0000-0200-00003B020000}"/>
            </a:ext>
          </a:extLst>
        </xdr:cNvPr>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2" name="テキスト ボックス 571">
          <a:extLst>
            <a:ext uri="{FF2B5EF4-FFF2-40B4-BE49-F238E27FC236}">
              <a16:creationId xmlns="" xmlns:a16="http://schemas.microsoft.com/office/drawing/2014/main" id="{00000000-0008-0000-0200-00003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3" name="テキスト ボックス 572">
          <a:extLst>
            <a:ext uri="{FF2B5EF4-FFF2-40B4-BE49-F238E27FC236}">
              <a16:creationId xmlns="" xmlns:a16="http://schemas.microsoft.com/office/drawing/2014/main" id="{00000000-0008-0000-0200-00003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4" name="テキスト ボックス 573">
          <a:extLst>
            <a:ext uri="{FF2B5EF4-FFF2-40B4-BE49-F238E27FC236}">
              <a16:creationId xmlns="" xmlns:a16="http://schemas.microsoft.com/office/drawing/2014/main" id="{00000000-0008-0000-0200-00003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5" name="テキスト ボックス 574">
          <a:extLst>
            <a:ext uri="{FF2B5EF4-FFF2-40B4-BE49-F238E27FC236}">
              <a16:creationId xmlns="" xmlns:a16="http://schemas.microsoft.com/office/drawing/2014/main" id="{00000000-0008-0000-0200-00003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6" name="テキスト ボックス 575">
          <a:extLst>
            <a:ext uri="{FF2B5EF4-FFF2-40B4-BE49-F238E27FC236}">
              <a16:creationId xmlns="" xmlns:a16="http://schemas.microsoft.com/office/drawing/2014/main" id="{00000000-0008-0000-0200-00004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577" name="楕円 576">
          <a:extLst>
            <a:ext uri="{FF2B5EF4-FFF2-40B4-BE49-F238E27FC236}">
              <a16:creationId xmlns="" xmlns:a16="http://schemas.microsoft.com/office/drawing/2014/main" id="{00000000-0008-0000-0200-000041020000}"/>
            </a:ext>
          </a:extLst>
        </xdr:cNvPr>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107714</xdr:rowOff>
    </xdr:from>
    <xdr:ext cx="469744" cy="259045"/>
    <xdr:sp macro="" textlink="">
      <xdr:nvSpPr>
        <xdr:cNvPr id="578" name="【庁舎】&#10;一人当たり面積該当値テキスト">
          <a:extLst>
            <a:ext uri="{FF2B5EF4-FFF2-40B4-BE49-F238E27FC236}">
              <a16:creationId xmlns="" xmlns:a16="http://schemas.microsoft.com/office/drawing/2014/main" id="{00000000-0008-0000-0200-000042020000}"/>
            </a:ext>
          </a:extLst>
        </xdr:cNvPr>
        <xdr:cNvSpPr txBox="1"/>
      </xdr:nvSpPr>
      <xdr:spPr>
        <a:xfrm>
          <a:off x="22199600"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93066</xdr:rowOff>
    </xdr:from>
    <xdr:to>
      <xdr:col>112</xdr:col>
      <xdr:colOff>38100</xdr:colOff>
      <xdr:row>107</xdr:row>
      <xdr:rowOff>23216</xdr:rowOff>
    </xdr:to>
    <xdr:sp macro="" textlink="">
      <xdr:nvSpPr>
        <xdr:cNvPr id="579" name="楕円 578">
          <a:extLst>
            <a:ext uri="{FF2B5EF4-FFF2-40B4-BE49-F238E27FC236}">
              <a16:creationId xmlns="" xmlns:a16="http://schemas.microsoft.com/office/drawing/2014/main" id="{00000000-0008-0000-0200-000043020000}"/>
            </a:ext>
          </a:extLst>
        </xdr:cNvPr>
        <xdr:cNvSpPr/>
      </xdr:nvSpPr>
      <xdr:spPr>
        <a:xfrm>
          <a:off x="21272500" y="182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143866</xdr:rowOff>
    </xdr:to>
    <xdr:cxnSp macro="">
      <xdr:nvCxnSpPr>
        <xdr:cNvPr id="580" name="直線コネクタ 579">
          <a:extLst>
            <a:ext uri="{FF2B5EF4-FFF2-40B4-BE49-F238E27FC236}">
              <a16:creationId xmlns="" xmlns:a16="http://schemas.microsoft.com/office/drawing/2014/main" id="{00000000-0008-0000-0200-000044020000}"/>
            </a:ext>
          </a:extLst>
        </xdr:cNvPr>
        <xdr:cNvCxnSpPr/>
      </xdr:nvCxnSpPr>
      <xdr:spPr>
        <a:xfrm flipV="1">
          <a:off x="21323300" y="1830933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35458</xdr:rowOff>
    </xdr:from>
    <xdr:to>
      <xdr:col>107</xdr:col>
      <xdr:colOff>101600</xdr:colOff>
      <xdr:row>107</xdr:row>
      <xdr:rowOff>137058</xdr:rowOff>
    </xdr:to>
    <xdr:sp macro="" textlink="">
      <xdr:nvSpPr>
        <xdr:cNvPr id="581" name="楕円 580">
          <a:extLst>
            <a:ext uri="{FF2B5EF4-FFF2-40B4-BE49-F238E27FC236}">
              <a16:creationId xmlns="" xmlns:a16="http://schemas.microsoft.com/office/drawing/2014/main" id="{00000000-0008-0000-0200-000045020000}"/>
            </a:ext>
          </a:extLst>
        </xdr:cNvPr>
        <xdr:cNvSpPr/>
      </xdr:nvSpPr>
      <xdr:spPr>
        <a:xfrm>
          <a:off x="20383500" y="183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143866</xdr:rowOff>
    </xdr:from>
    <xdr:to>
      <xdr:col>111</xdr:col>
      <xdr:colOff>177800</xdr:colOff>
      <xdr:row>107</xdr:row>
      <xdr:rowOff>86258</xdr:rowOff>
    </xdr:to>
    <xdr:cxnSp macro="">
      <xdr:nvCxnSpPr>
        <xdr:cNvPr id="582" name="直線コネクタ 581">
          <a:extLst>
            <a:ext uri="{FF2B5EF4-FFF2-40B4-BE49-F238E27FC236}">
              <a16:creationId xmlns="" xmlns:a16="http://schemas.microsoft.com/office/drawing/2014/main" id="{00000000-0008-0000-0200-000046020000}"/>
            </a:ext>
          </a:extLst>
        </xdr:cNvPr>
        <xdr:cNvCxnSpPr/>
      </xdr:nvCxnSpPr>
      <xdr:spPr>
        <a:xfrm flipV="1">
          <a:off x="20434300" y="18317566"/>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42774</xdr:rowOff>
    </xdr:from>
    <xdr:to>
      <xdr:col>102</xdr:col>
      <xdr:colOff>165100</xdr:colOff>
      <xdr:row>107</xdr:row>
      <xdr:rowOff>144374</xdr:rowOff>
    </xdr:to>
    <xdr:sp macro="" textlink="">
      <xdr:nvSpPr>
        <xdr:cNvPr id="583" name="楕円 582">
          <a:extLst>
            <a:ext uri="{FF2B5EF4-FFF2-40B4-BE49-F238E27FC236}">
              <a16:creationId xmlns="" xmlns:a16="http://schemas.microsoft.com/office/drawing/2014/main" id="{00000000-0008-0000-0200-000047020000}"/>
            </a:ext>
          </a:extLst>
        </xdr:cNvPr>
        <xdr:cNvSpPr/>
      </xdr:nvSpPr>
      <xdr:spPr>
        <a:xfrm>
          <a:off x="19494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86258</xdr:rowOff>
    </xdr:from>
    <xdr:to>
      <xdr:col>107</xdr:col>
      <xdr:colOff>50800</xdr:colOff>
      <xdr:row>107</xdr:row>
      <xdr:rowOff>93574</xdr:rowOff>
    </xdr:to>
    <xdr:cxnSp macro="">
      <xdr:nvCxnSpPr>
        <xdr:cNvPr id="584" name="直線コネクタ 583">
          <a:extLst>
            <a:ext uri="{FF2B5EF4-FFF2-40B4-BE49-F238E27FC236}">
              <a16:creationId xmlns="" xmlns:a16="http://schemas.microsoft.com/office/drawing/2014/main" id="{00000000-0008-0000-0200-000048020000}"/>
            </a:ext>
          </a:extLst>
        </xdr:cNvPr>
        <xdr:cNvCxnSpPr/>
      </xdr:nvCxnSpPr>
      <xdr:spPr>
        <a:xfrm flipV="1">
          <a:off x="19545300" y="1843140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39743</xdr:rowOff>
    </xdr:from>
    <xdr:ext cx="469744" cy="259045"/>
    <xdr:sp macro="" textlink="">
      <xdr:nvSpPr>
        <xdr:cNvPr id="585" name="n_1mainValue【庁舎】&#10;一人当たり面積">
          <a:extLst>
            <a:ext uri="{FF2B5EF4-FFF2-40B4-BE49-F238E27FC236}">
              <a16:creationId xmlns="" xmlns:a16="http://schemas.microsoft.com/office/drawing/2014/main" id="{00000000-0008-0000-0200-000049020000}"/>
            </a:ext>
          </a:extLst>
        </xdr:cNvPr>
        <xdr:cNvSpPr txBox="1"/>
      </xdr:nvSpPr>
      <xdr:spPr>
        <a:xfrm>
          <a:off x="21075727" y="1804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128185</xdr:rowOff>
    </xdr:from>
    <xdr:ext cx="469744" cy="259045"/>
    <xdr:sp macro="" textlink="">
      <xdr:nvSpPr>
        <xdr:cNvPr id="586" name="n_2mainValue【庁舎】&#10;一人当たり面積">
          <a:extLst>
            <a:ext uri="{FF2B5EF4-FFF2-40B4-BE49-F238E27FC236}">
              <a16:creationId xmlns="" xmlns:a16="http://schemas.microsoft.com/office/drawing/2014/main" id="{00000000-0008-0000-0200-00004A020000}"/>
            </a:ext>
          </a:extLst>
        </xdr:cNvPr>
        <xdr:cNvSpPr txBox="1"/>
      </xdr:nvSpPr>
      <xdr:spPr>
        <a:xfrm>
          <a:off x="20199427" y="184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135501</xdr:rowOff>
    </xdr:from>
    <xdr:ext cx="469744" cy="259045"/>
    <xdr:sp macro="" textlink="">
      <xdr:nvSpPr>
        <xdr:cNvPr id="587" name="n_3mainValue【庁舎】&#10;一人当たり面積">
          <a:extLst>
            <a:ext uri="{FF2B5EF4-FFF2-40B4-BE49-F238E27FC236}">
              <a16:creationId xmlns="" xmlns:a16="http://schemas.microsoft.com/office/drawing/2014/main" id="{00000000-0008-0000-0200-00004B020000}"/>
            </a:ext>
          </a:extLst>
        </xdr:cNvPr>
        <xdr:cNvSpPr txBox="1"/>
      </xdr:nvSpPr>
      <xdr:spPr>
        <a:xfrm>
          <a:off x="193104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8" name="正方形/長方形 587">
          <a:extLst>
            <a:ext uri="{FF2B5EF4-FFF2-40B4-BE49-F238E27FC236}">
              <a16:creationId xmlns="" xmlns:a16="http://schemas.microsoft.com/office/drawing/2014/main" id="{00000000-0008-0000-0200-00004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9" name="正方形/長方形 588">
          <a:extLst>
            <a:ext uri="{FF2B5EF4-FFF2-40B4-BE49-F238E27FC236}">
              <a16:creationId xmlns="" xmlns:a16="http://schemas.microsoft.com/office/drawing/2014/main" id="{00000000-0008-0000-0200-00004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0" name="テキスト ボックス 589">
          <a:extLst>
            <a:ext uri="{FF2B5EF4-FFF2-40B4-BE49-F238E27FC236}">
              <a16:creationId xmlns="" xmlns:a16="http://schemas.microsoft.com/office/drawing/2014/main" id="{00000000-0008-0000-0200-00004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当町は、昭和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体育館・プールなどのスポーツ施設は、類似団体に比べてやや低い。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福祉施設については、昭和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町内会館</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があることから、</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類似団体に比べて高い傾向にあり、今後も「</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町内会館の再編計画</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に基づき、町内会の利用状況及び規模に合わせ、施設の統廃合・改修等を計画的に進める。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4,107
4,063
187.28
4,289,768
4,224,335
65,433
2,358,379
4,942,647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町内の疲弊した経済状況や人口減少により、貴重な自主財源である町税等の減収が依然として乏しく、類似団体平均を０．０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ポイント下回っております。　</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こうした状況の中、平成２８年度からは「第２次福島町まちづくり行財政プラン」（計画期間：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策定し、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83185</xdr:rowOff>
    </xdr:from>
    <xdr:to>
      <xdr:col>23</xdr:col>
      <xdr:colOff>133350</xdr:colOff>
      <xdr:row>43</xdr:row>
      <xdr:rowOff>89218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114800" y="74555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89218</xdr:rowOff>
    </xdr:from>
    <xdr:to>
      <xdr:col>19</xdr:col>
      <xdr:colOff>133350</xdr:colOff>
      <xdr:row>43</xdr:row>
      <xdr:rowOff>101282</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3225800" y="74615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107315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2336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107315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32385</xdr:rowOff>
    </xdr:from>
    <xdr:to>
      <xdr:col>23</xdr:col>
      <xdr:colOff>184150</xdr:colOff>
      <xdr:row>43</xdr:row>
      <xdr:rowOff>133985</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38418</xdr:rowOff>
    </xdr:from>
    <xdr:to>
      <xdr:col>19</xdr:col>
      <xdr:colOff>184150</xdr:colOff>
      <xdr:row>43</xdr:row>
      <xdr:rowOff>140018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124795</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162259</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56515</xdr:rowOff>
    </xdr:from>
    <xdr:to>
      <xdr:col>11</xdr:col>
      <xdr:colOff>82550</xdr:colOff>
      <xdr:row>43</xdr:row>
      <xdr:rowOff>158115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から６．３ポイント上回っております。職員構成が団塊世代の職員が退職し、若手職員に徐々に変化していることにより人件費は減少傾向にありますが、物件費及び補助費等も含め総体的には横ばいで推移しています。</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従来にも増して行財政の健全な運営を行い、財政規律の堅持に努め、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経常経費の削減を図ることにより経常収支比率の低下を目標としてまいります。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49022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114800" y="110169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49022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101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64</xdr:row>
      <xdr:rowOff>39370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2336800" y="1070813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64</xdr:row>
      <xdr:rowOff>29718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1447800" y="1070813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69105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113809</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人件費については、平成１７年度「福島町財政確立プラン」、平成１８年度「福島町自立プラン」（計画期間：</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H18</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H21</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）において独自削減を実施しました。また、職員数も団塊世代の退職等により平成２５年度まで減少したが、それにも増して近年は急激な人口減少により人口１人当たりの決算額は増加しています。</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一方、物件費については、昭和５０年代に建設した公共施設等の維持管理費が年々増加傾向にあり、それらの維持保全が課題となっています。</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現状では、類似団体平均を下回っておりますが、今後も人件費及び物件費の抑制に努めます。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20244</xdr:rowOff>
    </xdr:from>
    <xdr:to>
      <xdr:col>23</xdr:col>
      <xdr:colOff>133350</xdr:colOff>
      <xdr:row>82</xdr:row>
      <xdr:rowOff>33584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079144"/>
          <a:ext cx="8382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167008</xdr:rowOff>
    </xdr:from>
    <xdr:to>
      <xdr:col>19</xdr:col>
      <xdr:colOff>133350</xdr:colOff>
      <xdr:row>82</xdr:row>
      <xdr:rowOff>20244</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054458"/>
          <a:ext cx="889000" cy="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153477</xdr:rowOff>
    </xdr:from>
    <xdr:to>
      <xdr:col>15</xdr:col>
      <xdr:colOff>82550</xdr:colOff>
      <xdr:row>81</xdr:row>
      <xdr:rowOff>167008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040927"/>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131257</xdr:rowOff>
    </xdr:from>
    <xdr:to>
      <xdr:col>11</xdr:col>
      <xdr:colOff>31750</xdr:colOff>
      <xdr:row>81</xdr:row>
      <xdr:rowOff>153477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01870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58775</xdr:rowOff>
    </xdr:from>
    <xdr:to>
      <xdr:col>7</xdr:col>
      <xdr:colOff>31750</xdr:colOff>
      <xdr:row>81</xdr:row>
      <xdr:rowOff>160375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154234</xdr:rowOff>
    </xdr:from>
    <xdr:to>
      <xdr:col>23</xdr:col>
      <xdr:colOff>184150</xdr:colOff>
      <xdr:row>82</xdr:row>
      <xdr:rowOff>84384</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0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170761</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88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140894</xdr:rowOff>
    </xdr:from>
    <xdr:to>
      <xdr:col>19</xdr:col>
      <xdr:colOff>184150</xdr:colOff>
      <xdr:row>82</xdr:row>
      <xdr:rowOff>71044</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81221</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116208</xdr:rowOff>
    </xdr:from>
    <xdr:to>
      <xdr:col>15</xdr:col>
      <xdr:colOff>133350</xdr:colOff>
      <xdr:row>82</xdr:row>
      <xdr:rowOff>46358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0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56535</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77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102677</xdr:rowOff>
    </xdr:from>
    <xdr:to>
      <xdr:col>11</xdr:col>
      <xdr:colOff>82550</xdr:colOff>
      <xdr:row>82</xdr:row>
      <xdr:rowOff>32827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39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43004</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7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80457</xdr:rowOff>
    </xdr:from>
    <xdr:to>
      <xdr:col>7</xdr:col>
      <xdr:colOff>31750</xdr:colOff>
      <xdr:row>82</xdr:row>
      <xdr:rowOff>10607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39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166834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40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「福島町自立プラン」に基づく職員の給与カットの終了に伴い平成２１年度から２４年度まで上昇に転じており、類似団体平均を上回っている状況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が、平成２５年度以降は１００以下の指数となっております。</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今後の給与水準については、給与・期末手当とも現状維持を基本としておりますが、</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第４次福島町職員定員管理適正化計画に基づき適正な定員管理に努め、適正な給与水準の確保に努めてまいります。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17018</xdr:rowOff>
    </xdr:from>
    <xdr:to>
      <xdr:col>81</xdr:col>
      <xdr:colOff>44450</xdr:colOff>
      <xdr:row>87</xdr:row>
      <xdr:rowOff>94235</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6179800" y="14933168"/>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159513</xdr:rowOff>
    </xdr:from>
    <xdr:to>
      <xdr:col>77</xdr:col>
      <xdr:colOff>44450</xdr:colOff>
      <xdr:row>87</xdr:row>
      <xdr:rowOff>94235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5290800" y="1490421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159513</xdr:rowOff>
    </xdr:from>
    <xdr:to>
      <xdr:col>72</xdr:col>
      <xdr:colOff>203200</xdr:colOff>
      <xdr:row>88</xdr:row>
      <xdr:rowOff>77215</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4401800" y="14904213"/>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77215</xdr:rowOff>
    </xdr:from>
    <xdr:to>
      <xdr:col>68</xdr:col>
      <xdr:colOff>152400</xdr:colOff>
      <xdr:row>88</xdr:row>
      <xdr:rowOff>144780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3512800" y="1516481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77995</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137668</xdr:rowOff>
    </xdr:from>
    <xdr:to>
      <xdr:col>81</xdr:col>
      <xdr:colOff>95250</xdr:colOff>
      <xdr:row>87</xdr:row>
      <xdr:rowOff>67818</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109745</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48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43435</xdr:rowOff>
    </xdr:from>
    <xdr:to>
      <xdr:col>77</xdr:col>
      <xdr:colOff>95250</xdr:colOff>
      <xdr:row>87</xdr:row>
      <xdr:rowOff>145035</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129812</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5045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108713</xdr:rowOff>
    </xdr:from>
    <xdr:to>
      <xdr:col>73</xdr:col>
      <xdr:colOff>44450</xdr:colOff>
      <xdr:row>87</xdr:row>
      <xdr:rowOff>38863</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23640</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49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26415</xdr:rowOff>
    </xdr:from>
    <xdr:to>
      <xdr:col>68</xdr:col>
      <xdr:colOff>203200</xdr:colOff>
      <xdr:row>88</xdr:row>
      <xdr:rowOff>128015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112792</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り職員数を抑制してきましたが、それ以上に人口減が急速に進んでおり、人口千人当たりの職員数は増加傾向にありま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職員数については、平成２６年度まで職員数の削減に取り組んできましたが、平成２７年度から行政需要に応じた産業分野等への増員や再任用職員の増加により、職員総数は増加しております。</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今後は、第４次福島町職員定員管理適正化計画（計画期間：</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）に基づき柔軟に対応することとしておりますが、類似団体水準を注視する必要があります。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xmlns=""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xmlns=""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xmlns=""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5969</xdr:rowOff>
    </xdr:from>
    <xdr:to>
      <xdr:col>81</xdr:col>
      <xdr:colOff>44450</xdr:colOff>
      <xdr:row>61</xdr:row>
      <xdr:rowOff>23825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179800" y="10464419"/>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xmlns=""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xmlns=""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5969</xdr:rowOff>
    </xdr:from>
    <xdr:to>
      <xdr:col>77</xdr:col>
      <xdr:colOff>44450</xdr:colOff>
      <xdr:row>61</xdr:row>
      <xdr:rowOff>28893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5290800" y="1046441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7176</xdr:rowOff>
    </xdr:from>
    <xdr:to>
      <xdr:col>72</xdr:col>
      <xdr:colOff>203200</xdr:colOff>
      <xdr:row>61</xdr:row>
      <xdr:rowOff>28893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4401800" y="1046562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151117</xdr:rowOff>
    </xdr:from>
    <xdr:to>
      <xdr:col>68</xdr:col>
      <xdr:colOff>152400</xdr:colOff>
      <xdr:row>61</xdr:row>
      <xdr:rowOff>7176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3512800" y="1043811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27686</xdr:rowOff>
    </xdr:from>
    <xdr:to>
      <xdr:col>64</xdr:col>
      <xdr:colOff>152400</xdr:colOff>
      <xdr:row>60</xdr:row>
      <xdr:rowOff>129286</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3462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139463</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3131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144475</xdr:rowOff>
    </xdr:from>
    <xdr:to>
      <xdr:col>81</xdr:col>
      <xdr:colOff>95250</xdr:colOff>
      <xdr:row>61</xdr:row>
      <xdr:rowOff>74625</xdr:rowOff>
    </xdr:to>
    <xdr:sp macro="" textlink="">
      <xdr:nvSpPr>
        <xdr:cNvPr id="328" name="楕円 327">
          <a:extLst>
            <a:ext uri="{FF2B5EF4-FFF2-40B4-BE49-F238E27FC236}">
              <a16:creationId xmlns:a16="http://schemas.microsoft.com/office/drawing/2014/main" xmlns="" id="{00000000-0008-0000-0300-000048010000}"/>
            </a:ext>
          </a:extLst>
        </xdr:cNvPr>
        <xdr:cNvSpPr/>
      </xdr:nvSpPr>
      <xdr:spPr>
        <a:xfrm>
          <a:off x="16967200" y="104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161002</xdr:rowOff>
    </xdr:from>
    <xdr:ext cx="762000" cy="259045"/>
    <xdr:sp macro="" textlink="">
      <xdr:nvSpPr>
        <xdr:cNvPr id="329" name="定員管理の状況該当値テキスト">
          <a:extLst>
            <a:ext uri="{FF2B5EF4-FFF2-40B4-BE49-F238E27FC236}">
              <a16:creationId xmlns:a16="http://schemas.microsoft.com/office/drawing/2014/main" xmlns="" id="{00000000-0008-0000-0300-000049010000}"/>
            </a:ext>
          </a:extLst>
        </xdr:cNvPr>
        <xdr:cNvSpPr txBox="1"/>
      </xdr:nvSpPr>
      <xdr:spPr>
        <a:xfrm>
          <a:off x="17106900" y="1027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126619</xdr:rowOff>
    </xdr:from>
    <xdr:to>
      <xdr:col>77</xdr:col>
      <xdr:colOff>95250</xdr:colOff>
      <xdr:row>61</xdr:row>
      <xdr:rowOff>56769</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129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66946</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1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149543</xdr:rowOff>
    </xdr:from>
    <xdr:to>
      <xdr:col>73</xdr:col>
      <xdr:colOff>44450</xdr:colOff>
      <xdr:row>61</xdr:row>
      <xdr:rowOff>79693</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5240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89870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127826</xdr:rowOff>
    </xdr:from>
    <xdr:to>
      <xdr:col>68</xdr:col>
      <xdr:colOff>203200</xdr:colOff>
      <xdr:row>61</xdr:row>
      <xdr:rowOff>57976</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43510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68153</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1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100317</xdr:rowOff>
    </xdr:from>
    <xdr:to>
      <xdr:col>64</xdr:col>
      <xdr:colOff>152400</xdr:colOff>
      <xdr:row>61</xdr:row>
      <xdr:rowOff>30467</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3462000" y="10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15244</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47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xmlns=""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町債の残高は、平成１６年度末の６２億７千万円をピークに減少し、平成</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年度末で</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４９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百万円となっており、実質公債費比率は、類似団体平均を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５．７</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ポイント上回っております。</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町債の近年の借入は、過疎対策事業債などの地方交付税の補てん措置がある町債を中心に借入れしております。今後も単独事業の精査を図り、償還財源の確保に努めながら借入総額の抑制に努め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xmlns=""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xmlns=""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95250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179800" y="73710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xmlns=""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xmlns=""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170180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5290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xmlns=""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146050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4401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121920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3512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89" name="楕円 388">
          <a:extLst>
            <a:ext uri="{FF2B5EF4-FFF2-40B4-BE49-F238E27FC236}">
              <a16:creationId xmlns:a16="http://schemas.microsoft.com/office/drawing/2014/main" xmlns="" id="{00000000-0008-0000-0300-000085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111777</xdr:rowOff>
    </xdr:from>
    <xdr:ext cx="762000" cy="259045"/>
    <xdr:sp macro="" textlink="">
      <xdr:nvSpPr>
        <xdr:cNvPr id="390" name="公債費負担の状況該当値テキスト">
          <a:extLst>
            <a:ext uri="{FF2B5EF4-FFF2-40B4-BE49-F238E27FC236}">
              <a16:creationId xmlns:a16="http://schemas.microsoft.com/office/drawing/2014/main" xmlns="" id="{00000000-0008-0000-0300-000086010000}"/>
            </a:ext>
          </a:extLst>
        </xdr:cNvPr>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xmlns=""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町独自の公債費適正化計画による新規起債の抑制や公的補償金免除による繰上償還の実施による地方債残高の減少、また、充当可能基金の増加により将来負担比率は減少傾向にありましたが、平成２８年度から浄化槽整備特別会計に係る繰入見込額が増加したことなどから、プラスに転じています。</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町営住宅建設事業など大型事業の実施を予定していることから、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15512</xdr:rowOff>
    </xdr:from>
    <xdr:to>
      <xdr:col>81</xdr:col>
      <xdr:colOff>44450</xdr:colOff>
      <xdr:row>16</xdr:row>
      <xdr:rowOff>7801</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179800" y="2587262"/>
          <a:ext cx="838200"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16329</xdr:rowOff>
    </xdr:from>
    <xdr:to>
      <xdr:col>77</xdr:col>
      <xdr:colOff>44450</xdr:colOff>
      <xdr:row>15</xdr:row>
      <xdr:rowOff>15512</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5290800" y="2416629"/>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3462000" y="26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20518</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3131800" y="2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128451</xdr:rowOff>
    </xdr:from>
    <xdr:to>
      <xdr:col>81</xdr:col>
      <xdr:colOff>95250</xdr:colOff>
      <xdr:row>16</xdr:row>
      <xdr:rowOff>58601</xdr:rowOff>
    </xdr:to>
    <xdr:sp macro="" textlink="">
      <xdr:nvSpPr>
        <xdr:cNvPr id="451" name="楕円 450">
          <a:extLst>
            <a:ext uri="{FF2B5EF4-FFF2-40B4-BE49-F238E27FC236}">
              <a16:creationId xmlns:a16="http://schemas.microsoft.com/office/drawing/2014/main" xmlns="" id="{00000000-0008-0000-0300-0000C3010000}"/>
            </a:ext>
          </a:extLst>
        </xdr:cNvPr>
        <xdr:cNvSpPr/>
      </xdr:nvSpPr>
      <xdr:spPr>
        <a:xfrm>
          <a:off x="169672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100528</xdr:rowOff>
    </xdr:from>
    <xdr:ext cx="762000" cy="259045"/>
    <xdr:sp macro="" textlink="">
      <xdr:nvSpPr>
        <xdr:cNvPr id="452" name="将来負担の状況該当値テキスト">
          <a:extLst>
            <a:ext uri="{FF2B5EF4-FFF2-40B4-BE49-F238E27FC236}">
              <a16:creationId xmlns:a16="http://schemas.microsoft.com/office/drawing/2014/main" xmlns="" id="{00000000-0008-0000-0300-0000C4010000}"/>
            </a:ext>
          </a:extLst>
        </xdr:cNvPr>
        <xdr:cNvSpPr txBox="1"/>
      </xdr:nvSpPr>
      <xdr:spPr>
        <a:xfrm>
          <a:off x="17106900" y="26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136162</xdr:rowOff>
    </xdr:from>
    <xdr:to>
      <xdr:col>77</xdr:col>
      <xdr:colOff>95250</xdr:colOff>
      <xdr:row>15</xdr:row>
      <xdr:rowOff>66312</xdr:rowOff>
    </xdr:to>
    <xdr:sp macro="" textlink="">
      <xdr:nvSpPr>
        <xdr:cNvPr id="453" name="楕円 452">
          <a:extLst>
            <a:ext uri="{FF2B5EF4-FFF2-40B4-BE49-F238E27FC236}">
              <a16:creationId xmlns:a16="http://schemas.microsoft.com/office/drawing/2014/main" xmlns="" id="{00000000-0008-0000-0300-0000C5010000}"/>
            </a:ext>
          </a:extLst>
        </xdr:cNvPr>
        <xdr:cNvSpPr/>
      </xdr:nvSpPr>
      <xdr:spPr>
        <a:xfrm>
          <a:off x="16129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51089</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62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136979</xdr:rowOff>
    </xdr:from>
    <xdr:to>
      <xdr:col>73</xdr:col>
      <xdr:colOff>44450</xdr:colOff>
      <xdr:row>14</xdr:row>
      <xdr:rowOff>67129</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5240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51906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4,107
4,063
187.28
4,289,768
4,224,335
65,433
2,358,379
4,942,647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昭和５０年前後の青函トンネル工事による人口急増期における行政需要の増加に対応するために採用（５年間で２５名）した職員の退職が進んでいるため、指数は低下傾向にあります。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適正な定員管理が人件費の抑制につながることから、</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第４次福島町職員定員管理適正化計画に基づき、引き続き適正な定員管理に努めます。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810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81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xdr:rowOff>
    </xdr:from>
    <xdr:to>
      <xdr:col>11</xdr:col>
      <xdr:colOff>9525</xdr:colOff>
      <xdr:row>36</xdr:row>
      <xdr:rowOff>46990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81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129540</xdr:rowOff>
    </xdr:from>
    <xdr:to>
      <xdr:col>24</xdr:col>
      <xdr:colOff>76200</xdr:colOff>
      <xdr:row>36</xdr:row>
      <xdr:rowOff>59690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129540</xdr:rowOff>
    </xdr:from>
    <xdr:to>
      <xdr:col>11</xdr:col>
      <xdr:colOff>60325</xdr:colOff>
      <xdr:row>36</xdr:row>
      <xdr:rowOff>59690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167640</xdr:rowOff>
    </xdr:from>
    <xdr:to>
      <xdr:col>6</xdr:col>
      <xdr:colOff>171450</xdr:colOff>
      <xdr:row>36</xdr:row>
      <xdr:rowOff>97790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82567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年度の決算においては、歳出総額の１</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％を占める５億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１７２</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万円で、前年度に比べ</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０３３</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万円の</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物件費については、今後老朽化した公共施設の維持保全と解体等に係る経費が予想され、また、近年は委託料に係る作業単価等の上昇により増加傾向にあります。</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現状は、類似団体平均を下回っている状況にありますが、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今後も事務事業等の合理化を推進するとともに一層の経費削減を図り歳出の抑制に努めてまいります。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92710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2653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81280</xdr:rowOff>
    </xdr:from>
    <xdr:to>
      <xdr:col>78</xdr:col>
      <xdr:colOff>69850</xdr:colOff>
      <xdr:row>15</xdr:row>
      <xdr:rowOff>96520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4782800" y="2653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96520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653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104140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004800" y="2653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30480</xdr:rowOff>
    </xdr:from>
    <xdr:to>
      <xdr:col>78</xdr:col>
      <xdr:colOff>120650</xdr:colOff>
      <xdr:row>15</xdr:row>
      <xdr:rowOff>132080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142257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45720</xdr:rowOff>
    </xdr:from>
    <xdr:to>
      <xdr:col>74</xdr:col>
      <xdr:colOff>31750</xdr:colOff>
      <xdr:row>15</xdr:row>
      <xdr:rowOff>147320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157497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142257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過去５年間を比較すると若干ではありますが減少傾向にあり、主な</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要因は障害者介護給付費及び児童手当などが減少したことによるものです。</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平成２４年度から子育て世代の定住促進を目的に、町独自の施策として実施している子ども医療費扶助費は、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４６</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千円となっています。</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人口減に対応した定住対策を推進するとともに、今後も引き続き事業の優先度や重要度を考慮しつつ事業実施を図ってまいります。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20865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その他に係る経常収支比率は、類似団体平均を下回っている状況にあります。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他会計への繰出金が主なものであり、今後も健全な財政運営に努め比率の改善を図っていくこととします。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18415</xdr:rowOff>
    </xdr:from>
    <xdr:to>
      <xdr:col>82</xdr:col>
      <xdr:colOff>107950</xdr:colOff>
      <xdr:row>58</xdr:row>
      <xdr:rowOff>69850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9625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104140</xdr:rowOff>
    </xdr:from>
    <xdr:to>
      <xdr:col>78</xdr:col>
      <xdr:colOff>69850</xdr:colOff>
      <xdr:row>58</xdr:row>
      <xdr:rowOff>69850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8767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167005</xdr:rowOff>
    </xdr:from>
    <xdr:to>
      <xdr:col>73</xdr:col>
      <xdr:colOff>180975</xdr:colOff>
      <xdr:row>57</xdr:row>
      <xdr:rowOff>104140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7682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167005</xdr:rowOff>
    </xdr:from>
    <xdr:to>
      <xdr:col>69</xdr:col>
      <xdr:colOff>92075</xdr:colOff>
      <xdr:row>57</xdr:row>
      <xdr:rowOff>121285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76820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2557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139065</xdr:rowOff>
    </xdr:from>
    <xdr:to>
      <xdr:col>82</xdr:col>
      <xdr:colOff>158750</xdr:colOff>
      <xdr:row>58</xdr:row>
      <xdr:rowOff>69215</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155592</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7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53340</xdr:rowOff>
    </xdr:from>
    <xdr:to>
      <xdr:col>74</xdr:col>
      <xdr:colOff>31750</xdr:colOff>
      <xdr:row>57</xdr:row>
      <xdr:rowOff>154940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165117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116205</xdr:rowOff>
    </xdr:from>
    <xdr:to>
      <xdr:col>69</xdr:col>
      <xdr:colOff>142875</xdr:colOff>
      <xdr:row>57</xdr:row>
      <xdr:rowOff>46355</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56532</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年度決算において、補助費等の決算額は７億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６３３７</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万円となり、歳出総額の</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１８．１</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％で決算構成比に占める割合が高めの項目となっています。</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補助費等には、平成２６～２８年度施行の企業等振興条例に基づく地元企業等助成金及び平成２９年度から施行されたがんばる地元企業等応援条例に基づく地元企業等助成金も含まれ、また、渡島廃棄物処理広域連合や渡島西部広域事務組合などの一部事務組合に対する負担金が含まれており、決算構成比に占める割合が高くなっています。</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今後も、関係団体と連携し、過度の負担のならないよう適正化に努めてまいります。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129286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7792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129286</xdr:rowOff>
    </xdr:from>
    <xdr:to>
      <xdr:col>78</xdr:col>
      <xdr:colOff>69850</xdr:colOff>
      <xdr:row>39</xdr:row>
      <xdr:rowOff>129286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815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129286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779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40</xdr:row>
      <xdr:rowOff>21844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7792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5097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142494</xdr:rowOff>
    </xdr:from>
    <xdr:to>
      <xdr:col>65</xdr:col>
      <xdr:colOff>53975</xdr:colOff>
      <xdr:row>40</xdr:row>
      <xdr:rowOff>72644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57421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年度決算において、５億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０６１</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万円となり、前年度に比べ</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６，０４４</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万円の</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町債の残高は、平成１６年度末の６２億７千万円をピークに減少し、平成</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年度末で４</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百万円となっています。</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近年の借入は、大型公共事業などの影響で増加傾向にありますが、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公債費比率の低下や類似団体平均との乖離を考慮し、</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一般債についても、過疎対策事業債などの地方交付税の補てん措置がある町債を中心に借入れし、償還財源の確保に努めながら借入総額の抑制に努めてまいります。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88137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527532"/>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74422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5275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74422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5183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5842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9414</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公債費以外の経常収支比率は、類似団体を</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下回っていますが</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、今後も、健全な財政運営に努め比率の改善を図っていくこととします。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35561</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1457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35561</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153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123189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29971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77</xdr:row>
      <xdr:rowOff>1270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2997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156211</xdr:rowOff>
    </xdr:from>
    <xdr:to>
      <xdr:col>78</xdr:col>
      <xdr:colOff>120650</xdr:colOff>
      <xdr:row>77</xdr:row>
      <xdr:rowOff>86361</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71138</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62526</xdr:rowOff>
    </xdr:from>
    <xdr:to>
      <xdr:col>29</xdr:col>
      <xdr:colOff>127000</xdr:colOff>
      <xdr:row>17</xdr:row>
      <xdr:rowOff>69371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3024801"/>
          <a:ext cx="647700" cy="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xmlns=""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69371</xdr:rowOff>
    </xdr:from>
    <xdr:to>
      <xdr:col>26</xdr:col>
      <xdr:colOff>50800</xdr:colOff>
      <xdr:row>17</xdr:row>
      <xdr:rowOff>83574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3031646"/>
          <a:ext cx="698500" cy="1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83574</xdr:rowOff>
    </xdr:from>
    <xdr:to>
      <xdr:col>22</xdr:col>
      <xdr:colOff>114300</xdr:colOff>
      <xdr:row>17</xdr:row>
      <xdr:rowOff>97050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3045849"/>
          <a:ext cx="698500" cy="1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97050</xdr:rowOff>
    </xdr:from>
    <xdr:to>
      <xdr:col>18</xdr:col>
      <xdr:colOff>177800</xdr:colOff>
      <xdr:row>17</xdr:row>
      <xdr:rowOff>116634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3059325"/>
          <a:ext cx="6985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166324</xdr:rowOff>
    </xdr:from>
    <xdr:to>
      <xdr:col>15</xdr:col>
      <xdr:colOff>101600</xdr:colOff>
      <xdr:row>18</xdr:row>
      <xdr:rowOff>96474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2857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81251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11726</xdr:rowOff>
    </xdr:from>
    <xdr:to>
      <xdr:col>29</xdr:col>
      <xdr:colOff>177800</xdr:colOff>
      <xdr:row>17</xdr:row>
      <xdr:rowOff>113326</xdr:rowOff>
    </xdr:to>
    <xdr:sp macro="" textlink="">
      <xdr:nvSpPr>
        <xdr:cNvPr id="66" name="楕円 65">
          <a:extLst>
            <a:ext uri="{FF2B5EF4-FFF2-40B4-BE49-F238E27FC236}">
              <a16:creationId xmlns:a16="http://schemas.microsoft.com/office/drawing/2014/main" xmlns="" id="{00000000-0008-0000-0500-000042000000}"/>
            </a:ext>
          </a:extLst>
        </xdr:cNvPr>
        <xdr:cNvSpPr/>
      </xdr:nvSpPr>
      <xdr:spPr bwMode="auto">
        <a:xfrm>
          <a:off x="5600700" y="297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155253</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94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18571</xdr:rowOff>
    </xdr:from>
    <xdr:to>
      <xdr:col>26</xdr:col>
      <xdr:colOff>101600</xdr:colOff>
      <xdr:row>17</xdr:row>
      <xdr:rowOff>120171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4953000" y="298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104948</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306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32774</xdr:rowOff>
    </xdr:from>
    <xdr:to>
      <xdr:col>22</xdr:col>
      <xdr:colOff>165100</xdr:colOff>
      <xdr:row>17</xdr:row>
      <xdr:rowOff>134374</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254500" y="299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119151</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308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46250</xdr:rowOff>
    </xdr:from>
    <xdr:to>
      <xdr:col>19</xdr:col>
      <xdr:colOff>38100</xdr:colOff>
      <xdr:row>17</xdr:row>
      <xdr:rowOff>147850</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3556000" y="300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132627</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309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65834</xdr:rowOff>
    </xdr:from>
    <xdr:to>
      <xdr:col>15</xdr:col>
      <xdr:colOff>101600</xdr:colOff>
      <xdr:row>17</xdr:row>
      <xdr:rowOff>167434</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2857500" y="302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6161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79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132662</xdr:rowOff>
    </xdr:from>
    <xdr:to>
      <xdr:col>29</xdr:col>
      <xdr:colOff>127000</xdr:colOff>
      <xdr:row>35</xdr:row>
      <xdr:rowOff>214157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743012"/>
          <a:ext cx="647700" cy="8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174198</xdr:rowOff>
    </xdr:from>
    <xdr:to>
      <xdr:col>26</xdr:col>
      <xdr:colOff>50800</xdr:colOff>
      <xdr:row>35</xdr:row>
      <xdr:rowOff>214157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784548"/>
          <a:ext cx="698500" cy="3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174198</xdr:rowOff>
    </xdr:from>
    <xdr:to>
      <xdr:col>22</xdr:col>
      <xdr:colOff>114300</xdr:colOff>
      <xdr:row>35</xdr:row>
      <xdr:rowOff>286205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784548"/>
          <a:ext cx="698500" cy="11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286205</xdr:rowOff>
    </xdr:from>
    <xdr:to>
      <xdr:col>18</xdr:col>
      <xdr:colOff>177800</xdr:colOff>
      <xdr:row>35</xdr:row>
      <xdr:rowOff>293367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896555"/>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297935</xdr:rowOff>
    </xdr:from>
    <xdr:to>
      <xdr:col>15</xdr:col>
      <xdr:colOff>101600</xdr:colOff>
      <xdr:row>36</xdr:row>
      <xdr:rowOff>56635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41412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9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81862</xdr:rowOff>
    </xdr:from>
    <xdr:to>
      <xdr:col>29</xdr:col>
      <xdr:colOff>177800</xdr:colOff>
      <xdr:row>35</xdr:row>
      <xdr:rowOff>183462</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69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269839</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53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163357</xdr:rowOff>
    </xdr:from>
    <xdr:to>
      <xdr:col>26</xdr:col>
      <xdr:colOff>101600</xdr:colOff>
      <xdr:row>35</xdr:row>
      <xdr:rowOff>264957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7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275134</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42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123398</xdr:rowOff>
    </xdr:from>
    <xdr:to>
      <xdr:col>22</xdr:col>
      <xdr:colOff>165100</xdr:colOff>
      <xdr:row>35</xdr:row>
      <xdr:rowOff>224998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3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235175</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50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235405</xdr:rowOff>
    </xdr:from>
    <xdr:to>
      <xdr:col>19</xdr:col>
      <xdr:colOff>38100</xdr:colOff>
      <xdr:row>35</xdr:row>
      <xdr:rowOff>337005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4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4282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61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242567</xdr:rowOff>
    </xdr:from>
    <xdr:to>
      <xdr:col>15</xdr:col>
      <xdr:colOff>101600</xdr:colOff>
      <xdr:row>36</xdr:row>
      <xdr:rowOff>1267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5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11444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6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4,107
4,063
187.28
4,289,768
4,224,335
65,433
2,358,379
4,942,647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114626</xdr:rowOff>
    </xdr:from>
    <xdr:to>
      <xdr:col>24</xdr:col>
      <xdr:colOff>63500</xdr:colOff>
      <xdr:row>38</xdr:row>
      <xdr:rowOff>121245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629726"/>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110279</xdr:rowOff>
    </xdr:from>
    <xdr:to>
      <xdr:col>19</xdr:col>
      <xdr:colOff>177800</xdr:colOff>
      <xdr:row>38</xdr:row>
      <xdr:rowOff>114626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625379"/>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110279</xdr:rowOff>
    </xdr:from>
    <xdr:to>
      <xdr:col>15</xdr:col>
      <xdr:colOff>50800</xdr:colOff>
      <xdr:row>38</xdr:row>
      <xdr:rowOff>144883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625379"/>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144883</xdr:rowOff>
    </xdr:from>
    <xdr:to>
      <xdr:col>10</xdr:col>
      <xdr:colOff>114300</xdr:colOff>
      <xdr:row>38</xdr:row>
      <xdr:rowOff>162808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59983"/>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22864</xdr:rowOff>
    </xdr:from>
    <xdr:to>
      <xdr:col>6</xdr:col>
      <xdr:colOff>38100</xdr:colOff>
      <xdr:row>39</xdr:row>
      <xdr:rowOff>124464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115591</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70445</xdr:rowOff>
    </xdr:from>
    <xdr:to>
      <xdr:col>24</xdr:col>
      <xdr:colOff>114300</xdr:colOff>
      <xdr:row>39</xdr:row>
      <xdr:rowOff>595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48872</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6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63826</xdr:rowOff>
    </xdr:from>
    <xdr:to>
      <xdr:col>20</xdr:col>
      <xdr:colOff>38100</xdr:colOff>
      <xdr:row>38</xdr:row>
      <xdr:rowOff>165426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156553</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6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59479</xdr:rowOff>
    </xdr:from>
    <xdr:to>
      <xdr:col>15</xdr:col>
      <xdr:colOff>101600</xdr:colOff>
      <xdr:row>38</xdr:row>
      <xdr:rowOff>161079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152206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66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94083</xdr:rowOff>
    </xdr:from>
    <xdr:to>
      <xdr:col>10</xdr:col>
      <xdr:colOff>165100</xdr:colOff>
      <xdr:row>39</xdr:row>
      <xdr:rowOff>24233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15360</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70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112008</xdr:rowOff>
    </xdr:from>
    <xdr:to>
      <xdr:col>6</xdr:col>
      <xdr:colOff>38100</xdr:colOff>
      <xdr:row>39</xdr:row>
      <xdr:rowOff>42158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58685</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40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43025</xdr:rowOff>
    </xdr:from>
    <xdr:to>
      <xdr:col>24</xdr:col>
      <xdr:colOff>63500</xdr:colOff>
      <xdr:row>58</xdr:row>
      <xdr:rowOff>69161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87125"/>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60260</xdr:rowOff>
    </xdr:from>
    <xdr:to>
      <xdr:col>19</xdr:col>
      <xdr:colOff>177800</xdr:colOff>
      <xdr:row>58</xdr:row>
      <xdr:rowOff>69161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908300" y="10004360"/>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60260</xdr:rowOff>
    </xdr:from>
    <xdr:to>
      <xdr:col>15</xdr:col>
      <xdr:colOff>50800</xdr:colOff>
      <xdr:row>58</xdr:row>
      <xdr:rowOff>67557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10004360"/>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67557</xdr:rowOff>
    </xdr:from>
    <xdr:to>
      <xdr:col>10</xdr:col>
      <xdr:colOff>114300</xdr:colOff>
      <xdr:row>58</xdr:row>
      <xdr:rowOff>87212</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10011657"/>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41673</xdr:rowOff>
    </xdr:from>
    <xdr:to>
      <xdr:col>6</xdr:col>
      <xdr:colOff>38100</xdr:colOff>
      <xdr:row>58</xdr:row>
      <xdr:rowOff>143273</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134400</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163675</xdr:rowOff>
    </xdr:from>
    <xdr:to>
      <xdr:col>24</xdr:col>
      <xdr:colOff>114300</xdr:colOff>
      <xdr:row>58</xdr:row>
      <xdr:rowOff>93825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78602</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5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18361</xdr:rowOff>
    </xdr:from>
    <xdr:to>
      <xdr:col>20</xdr:col>
      <xdr:colOff>38100</xdr:colOff>
      <xdr:row>58</xdr:row>
      <xdr:rowOff>119961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111088</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1005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9460</xdr:rowOff>
    </xdr:from>
    <xdr:to>
      <xdr:col>15</xdr:col>
      <xdr:colOff>101600</xdr:colOff>
      <xdr:row>58</xdr:row>
      <xdr:rowOff>111060</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102187</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1004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16757</xdr:rowOff>
    </xdr:from>
    <xdr:to>
      <xdr:col>10</xdr:col>
      <xdr:colOff>165100</xdr:colOff>
      <xdr:row>58</xdr:row>
      <xdr:rowOff>118357</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109484</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100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36412</xdr:rowOff>
    </xdr:from>
    <xdr:to>
      <xdr:col>6</xdr:col>
      <xdr:colOff>38100</xdr:colOff>
      <xdr:row>58</xdr:row>
      <xdr:rowOff>138012</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154539</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9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128981</xdr:rowOff>
    </xdr:from>
    <xdr:to>
      <xdr:col>24</xdr:col>
      <xdr:colOff>63500</xdr:colOff>
      <xdr:row>76</xdr:row>
      <xdr:rowOff>152691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159181"/>
          <a:ext cx="8382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128981</xdr:rowOff>
    </xdr:from>
    <xdr:to>
      <xdr:col>19</xdr:col>
      <xdr:colOff>177800</xdr:colOff>
      <xdr:row>78</xdr:row>
      <xdr:rowOff>74537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159181"/>
          <a:ext cx="889000" cy="28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74537</xdr:rowOff>
    </xdr:from>
    <xdr:to>
      <xdr:col>15</xdr:col>
      <xdr:colOff>50800</xdr:colOff>
      <xdr:row>78</xdr:row>
      <xdr:rowOff>81065</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447637"/>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81065</xdr:rowOff>
    </xdr:from>
    <xdr:to>
      <xdr:col>10</xdr:col>
      <xdr:colOff>114300</xdr:colOff>
      <xdr:row>78</xdr:row>
      <xdr:rowOff>103124</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454165"/>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xdr:rowOff>
    </xdr:from>
    <xdr:to>
      <xdr:col>6</xdr:col>
      <xdr:colOff>38100</xdr:colOff>
      <xdr:row>78</xdr:row>
      <xdr:rowOff>108280</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124807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1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101891</xdr:rowOff>
    </xdr:from>
    <xdr:to>
      <xdr:col>24</xdr:col>
      <xdr:colOff>114300</xdr:colOff>
      <xdr:row>77</xdr:row>
      <xdr:rowOff>32041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124768</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9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78181</xdr:rowOff>
    </xdr:from>
    <xdr:to>
      <xdr:col>20</xdr:col>
      <xdr:colOff>38100</xdr:colOff>
      <xdr:row>77</xdr:row>
      <xdr:rowOff>8331</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24858</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28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23737</xdr:rowOff>
    </xdr:from>
    <xdr:to>
      <xdr:col>15</xdr:col>
      <xdr:colOff>101600</xdr:colOff>
      <xdr:row>78</xdr:row>
      <xdr:rowOff>125337</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3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116464</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34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30265</xdr:rowOff>
    </xdr:from>
    <xdr:to>
      <xdr:col>10</xdr:col>
      <xdr:colOff>165100</xdr:colOff>
      <xdr:row>78</xdr:row>
      <xdr:rowOff>131865</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122992</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34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52324</xdr:rowOff>
    </xdr:from>
    <xdr:to>
      <xdr:col>6</xdr:col>
      <xdr:colOff>38100</xdr:colOff>
      <xdr:row>78</xdr:row>
      <xdr:rowOff>153924</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145051</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546</xdr:rowOff>
    </xdr:from>
    <xdr:to>
      <xdr:col>24</xdr:col>
      <xdr:colOff>63500</xdr:colOff>
      <xdr:row>97</xdr:row>
      <xdr:rowOff>51003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631196"/>
          <a:ext cx="8382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163576</xdr:rowOff>
    </xdr:from>
    <xdr:to>
      <xdr:col>19</xdr:col>
      <xdr:colOff>177800</xdr:colOff>
      <xdr:row>97</xdr:row>
      <xdr:rowOff>546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622776"/>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163576</xdr:rowOff>
    </xdr:from>
    <xdr:to>
      <xdr:col>15</xdr:col>
      <xdr:colOff>50800</xdr:colOff>
      <xdr:row>97</xdr:row>
      <xdr:rowOff>43218</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622776"/>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23634</xdr:rowOff>
    </xdr:from>
    <xdr:to>
      <xdr:col>10</xdr:col>
      <xdr:colOff>114300</xdr:colOff>
      <xdr:row>97</xdr:row>
      <xdr:rowOff>43218</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6654284"/>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34849</xdr:rowOff>
    </xdr:from>
    <xdr:to>
      <xdr:col>6</xdr:col>
      <xdr:colOff>38100</xdr:colOff>
      <xdr:row>97</xdr:row>
      <xdr:rowOff>136449</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127576</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203</xdr:rowOff>
    </xdr:from>
    <xdr:to>
      <xdr:col>24</xdr:col>
      <xdr:colOff>114300</xdr:colOff>
      <xdr:row>97</xdr:row>
      <xdr:rowOff>101803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6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150080</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121196</xdr:rowOff>
    </xdr:from>
    <xdr:to>
      <xdr:col>20</xdr:col>
      <xdr:colOff>38100</xdr:colOff>
      <xdr:row>97</xdr:row>
      <xdr:rowOff>51346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5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42473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67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112776</xdr:rowOff>
    </xdr:from>
    <xdr:to>
      <xdr:col>15</xdr:col>
      <xdr:colOff>101600</xdr:colOff>
      <xdr:row>97</xdr:row>
      <xdr:rowOff>42926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5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6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163868</xdr:rowOff>
    </xdr:from>
    <xdr:to>
      <xdr:col>10</xdr:col>
      <xdr:colOff>165100</xdr:colOff>
      <xdr:row>97</xdr:row>
      <xdr:rowOff>94018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85145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144284</xdr:rowOff>
    </xdr:from>
    <xdr:to>
      <xdr:col>6</xdr:col>
      <xdr:colOff>38100</xdr:colOff>
      <xdr:row>97</xdr:row>
      <xdr:rowOff>74434</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90961</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3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6230</xdr:rowOff>
    </xdr:from>
    <xdr:to>
      <xdr:col>55</xdr:col>
      <xdr:colOff>0</xdr:colOff>
      <xdr:row>36</xdr:row>
      <xdr:rowOff>67299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178430"/>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67299</xdr:rowOff>
    </xdr:from>
    <xdr:to>
      <xdr:col>50</xdr:col>
      <xdr:colOff>114300</xdr:colOff>
      <xdr:row>36</xdr:row>
      <xdr:rowOff>144955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239499"/>
          <a:ext cx="8890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29541</xdr:rowOff>
    </xdr:from>
    <xdr:to>
      <xdr:col>45</xdr:col>
      <xdr:colOff>177800</xdr:colOff>
      <xdr:row>36</xdr:row>
      <xdr:rowOff>144955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201741"/>
          <a:ext cx="889000" cy="1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29541</xdr:rowOff>
    </xdr:from>
    <xdr:to>
      <xdr:col>41</xdr:col>
      <xdr:colOff>50800</xdr:colOff>
      <xdr:row>36</xdr:row>
      <xdr:rowOff>96178</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201741"/>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101519</xdr:rowOff>
    </xdr:from>
    <xdr:to>
      <xdr:col>36</xdr:col>
      <xdr:colOff>165100</xdr:colOff>
      <xdr:row>38</xdr:row>
      <xdr:rowOff>31669</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22796</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126880</xdr:rowOff>
    </xdr:from>
    <xdr:to>
      <xdr:col>55</xdr:col>
      <xdr:colOff>50800</xdr:colOff>
      <xdr:row>36</xdr:row>
      <xdr:rowOff>57030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1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149757</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9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16499</xdr:rowOff>
    </xdr:from>
    <xdr:to>
      <xdr:col>50</xdr:col>
      <xdr:colOff>165100</xdr:colOff>
      <xdr:row>36</xdr:row>
      <xdr:rowOff>118099</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1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134626</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596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94155</xdr:rowOff>
    </xdr:from>
    <xdr:to>
      <xdr:col>46</xdr:col>
      <xdr:colOff>38100</xdr:colOff>
      <xdr:row>37</xdr:row>
      <xdr:rowOff>24305</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2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40832</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0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150191</xdr:rowOff>
    </xdr:from>
    <xdr:to>
      <xdr:col>41</xdr:col>
      <xdr:colOff>101600</xdr:colOff>
      <xdr:row>36</xdr:row>
      <xdr:rowOff>80341</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96868</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59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45378</xdr:rowOff>
    </xdr:from>
    <xdr:to>
      <xdr:col>36</xdr:col>
      <xdr:colOff>165100</xdr:colOff>
      <xdr:row>36</xdr:row>
      <xdr:rowOff>146978</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2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163505</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599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80790</xdr:rowOff>
    </xdr:from>
    <xdr:to>
      <xdr:col>55</xdr:col>
      <xdr:colOff>0</xdr:colOff>
      <xdr:row>57</xdr:row>
      <xdr:rowOff>88806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853440"/>
          <a:ext cx="8382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80790</xdr:rowOff>
    </xdr:from>
    <xdr:to>
      <xdr:col>50</xdr:col>
      <xdr:colOff>114300</xdr:colOff>
      <xdr:row>57</xdr:row>
      <xdr:rowOff>104998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853440"/>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85311</xdr:rowOff>
    </xdr:from>
    <xdr:to>
      <xdr:col>45</xdr:col>
      <xdr:colOff>177800</xdr:colOff>
      <xdr:row>57</xdr:row>
      <xdr:rowOff>104998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9857961"/>
          <a:ext cx="889000" cy="1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85311</xdr:rowOff>
    </xdr:from>
    <xdr:to>
      <xdr:col>41</xdr:col>
      <xdr:colOff>50800</xdr:colOff>
      <xdr:row>57</xdr:row>
      <xdr:rowOff>96962</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857961"/>
          <a:ext cx="8890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72621</xdr:rowOff>
    </xdr:from>
    <xdr:to>
      <xdr:col>36</xdr:col>
      <xdr:colOff>165100</xdr:colOff>
      <xdr:row>58</xdr:row>
      <xdr:rowOff>2771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165348</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9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38006</xdr:rowOff>
    </xdr:from>
    <xdr:to>
      <xdr:col>55</xdr:col>
      <xdr:colOff>50800</xdr:colOff>
      <xdr:row>57</xdr:row>
      <xdr:rowOff>139606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29990</xdr:rowOff>
    </xdr:from>
    <xdr:to>
      <xdr:col>50</xdr:col>
      <xdr:colOff>165100</xdr:colOff>
      <xdr:row>57</xdr:row>
      <xdr:rowOff>131590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122717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989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54198</xdr:rowOff>
    </xdr:from>
    <xdr:to>
      <xdr:col>46</xdr:col>
      <xdr:colOff>38100</xdr:colOff>
      <xdr:row>57</xdr:row>
      <xdr:rowOff>155798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146925</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91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34511</xdr:rowOff>
    </xdr:from>
    <xdr:to>
      <xdr:col>41</xdr:col>
      <xdr:colOff>101600</xdr:colOff>
      <xdr:row>57</xdr:row>
      <xdr:rowOff>136111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8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127238</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5" y="98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46162</xdr:rowOff>
    </xdr:from>
    <xdr:to>
      <xdr:col>36</xdr:col>
      <xdr:colOff>165100</xdr:colOff>
      <xdr:row>57</xdr:row>
      <xdr:rowOff>147762</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8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164289</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59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98289</xdr:rowOff>
    </xdr:from>
    <xdr:to>
      <xdr:col>55</xdr:col>
      <xdr:colOff>0</xdr:colOff>
      <xdr:row>79</xdr:row>
      <xdr:rowOff>13680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471389"/>
          <a:ext cx="838200" cy="8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98289</xdr:rowOff>
    </xdr:from>
    <xdr:to>
      <xdr:col>50</xdr:col>
      <xdr:colOff>114300</xdr:colOff>
      <xdr:row>78</xdr:row>
      <xdr:rowOff>141041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471389"/>
          <a:ext cx="8890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141041</xdr:rowOff>
    </xdr:from>
    <xdr:to>
      <xdr:col>45</xdr:col>
      <xdr:colOff>177800</xdr:colOff>
      <xdr:row>79</xdr:row>
      <xdr:rowOff>44117</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514141"/>
          <a:ext cx="889000" cy="7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44117</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588667"/>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107694</xdr:rowOff>
    </xdr:from>
    <xdr:to>
      <xdr:col>36</xdr:col>
      <xdr:colOff>165100</xdr:colOff>
      <xdr:row>79</xdr:row>
      <xdr:rowOff>37844</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54371</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134330</xdr:rowOff>
    </xdr:from>
    <xdr:to>
      <xdr:col>55</xdr:col>
      <xdr:colOff>50800</xdr:colOff>
      <xdr:row>79</xdr:row>
      <xdr:rowOff>64480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47489</xdr:rowOff>
    </xdr:from>
    <xdr:to>
      <xdr:col>50</xdr:col>
      <xdr:colOff>165100</xdr:colOff>
      <xdr:row>78</xdr:row>
      <xdr:rowOff>149089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140216</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5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90241</xdr:rowOff>
    </xdr:from>
    <xdr:to>
      <xdr:col>46</xdr:col>
      <xdr:colOff>38100</xdr:colOff>
      <xdr:row>79</xdr:row>
      <xdr:rowOff>20391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4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11518</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5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164767</xdr:rowOff>
    </xdr:from>
    <xdr:to>
      <xdr:col>41</xdr:col>
      <xdr:colOff>101600</xdr:colOff>
      <xdr:row>79</xdr:row>
      <xdr:rowOff>94917</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5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86044</xdr:rowOff>
    </xdr:from>
    <xdr:ext cx="378565"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72017" y="1363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113109</xdr:rowOff>
    </xdr:from>
    <xdr:to>
      <xdr:col>55</xdr:col>
      <xdr:colOff>0</xdr:colOff>
      <xdr:row>97</xdr:row>
      <xdr:rowOff>142515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743759"/>
          <a:ext cx="8382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142515</xdr:rowOff>
    </xdr:from>
    <xdr:to>
      <xdr:col>50</xdr:col>
      <xdr:colOff>114300</xdr:colOff>
      <xdr:row>97</xdr:row>
      <xdr:rowOff>152853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773165"/>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92518</xdr:rowOff>
    </xdr:from>
    <xdr:to>
      <xdr:col>45</xdr:col>
      <xdr:colOff>177800</xdr:colOff>
      <xdr:row>97</xdr:row>
      <xdr:rowOff>152853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723168"/>
          <a:ext cx="889000" cy="6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92518</xdr:rowOff>
    </xdr:from>
    <xdr:to>
      <xdr:col>41</xdr:col>
      <xdr:colOff>50800</xdr:colOff>
      <xdr:row>97</xdr:row>
      <xdr:rowOff>99741</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72316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106181</xdr:rowOff>
    </xdr:from>
    <xdr:to>
      <xdr:col>36</xdr:col>
      <xdr:colOff>165100</xdr:colOff>
      <xdr:row>98</xdr:row>
      <xdr:rowOff>36331</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73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27458</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8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62309</xdr:rowOff>
    </xdr:from>
    <xdr:to>
      <xdr:col>55</xdr:col>
      <xdr:colOff>50800</xdr:colOff>
      <xdr:row>97</xdr:row>
      <xdr:rowOff>163909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6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6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91715</xdr:rowOff>
    </xdr:from>
    <xdr:to>
      <xdr:col>50</xdr:col>
      <xdr:colOff>165100</xdr:colOff>
      <xdr:row>98</xdr:row>
      <xdr:rowOff>21865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12992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8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102053</xdr:rowOff>
    </xdr:from>
    <xdr:to>
      <xdr:col>46</xdr:col>
      <xdr:colOff>38100</xdr:colOff>
      <xdr:row>98</xdr:row>
      <xdr:rowOff>32203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23330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8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41718</xdr:rowOff>
    </xdr:from>
    <xdr:to>
      <xdr:col>41</xdr:col>
      <xdr:colOff>101600</xdr:colOff>
      <xdr:row>97</xdr:row>
      <xdr:rowOff>143318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6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159845</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4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48941</xdr:rowOff>
    </xdr:from>
    <xdr:to>
      <xdr:col>36</xdr:col>
      <xdr:colOff>165100</xdr:colOff>
      <xdr:row>97</xdr:row>
      <xdr:rowOff>150541</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167068</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672795" y="1645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38494</xdr:rowOff>
    </xdr:from>
    <xdr:to>
      <xdr:col>67</xdr:col>
      <xdr:colOff>101600</xdr:colOff>
      <xdr:row>39</xdr:row>
      <xdr:rowOff>140094</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7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156621</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50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10007</xdr:rowOff>
    </xdr:from>
    <xdr:to>
      <xdr:col>85</xdr:col>
      <xdr:colOff>127000</xdr:colOff>
      <xdr:row>76</xdr:row>
      <xdr:rowOff>80618</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040207"/>
          <a:ext cx="838200" cy="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50645</xdr:rowOff>
    </xdr:from>
    <xdr:to>
      <xdr:col>81</xdr:col>
      <xdr:colOff>50800</xdr:colOff>
      <xdr:row>76</xdr:row>
      <xdr:rowOff>80618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4592300" y="13080845"/>
          <a:ext cx="889000" cy="2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50645</xdr:rowOff>
    </xdr:from>
    <xdr:to>
      <xdr:col>76</xdr:col>
      <xdr:colOff>114300</xdr:colOff>
      <xdr:row>76</xdr:row>
      <xdr:rowOff>93408</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3703300" y="13080845"/>
          <a:ext cx="8890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93408</xdr:rowOff>
    </xdr:from>
    <xdr:to>
      <xdr:col>71</xdr:col>
      <xdr:colOff>177800</xdr:colOff>
      <xdr:row>76</xdr:row>
      <xdr:rowOff>112652</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2814300" y="13123608"/>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153967</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130658</xdr:rowOff>
    </xdr:from>
    <xdr:to>
      <xdr:col>85</xdr:col>
      <xdr:colOff>177800</xdr:colOff>
      <xdr:row>76</xdr:row>
      <xdr:rowOff>60809</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2989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153535</xdr:rowOff>
    </xdr:from>
    <xdr:ext cx="599010"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28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29818</xdr:rowOff>
    </xdr:from>
    <xdr:to>
      <xdr:col>81</xdr:col>
      <xdr:colOff>101600</xdr:colOff>
      <xdr:row>76</xdr:row>
      <xdr:rowOff>131418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0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147945</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181795" y="1283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171295</xdr:rowOff>
    </xdr:from>
    <xdr:to>
      <xdr:col>76</xdr:col>
      <xdr:colOff>165100</xdr:colOff>
      <xdr:row>76</xdr:row>
      <xdr:rowOff>101445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0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117972</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292795" y="1280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42608</xdr:rowOff>
    </xdr:from>
    <xdr:to>
      <xdr:col>72</xdr:col>
      <xdr:colOff>38100</xdr:colOff>
      <xdr:row>76</xdr:row>
      <xdr:rowOff>144208</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160735</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03795" y="1284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61852</xdr:rowOff>
    </xdr:from>
    <xdr:to>
      <xdr:col>67</xdr:col>
      <xdr:colOff>101600</xdr:colOff>
      <xdr:row>76</xdr:row>
      <xdr:rowOff>163452</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0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8530</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14795" y="1286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123673</xdr:rowOff>
    </xdr:from>
    <xdr:to>
      <xdr:col>85</xdr:col>
      <xdr:colOff>127000</xdr:colOff>
      <xdr:row>98</xdr:row>
      <xdr:rowOff>149202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5481300" y="16925773"/>
          <a:ext cx="838200" cy="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123673</xdr:rowOff>
    </xdr:from>
    <xdr:to>
      <xdr:col>81</xdr:col>
      <xdr:colOff>50800</xdr:colOff>
      <xdr:row>99</xdr:row>
      <xdr:rowOff>12767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6925773"/>
          <a:ext cx="889000" cy="6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12767</xdr:rowOff>
    </xdr:from>
    <xdr:to>
      <xdr:col>76</xdr:col>
      <xdr:colOff>114300</xdr:colOff>
      <xdr:row>99</xdr:row>
      <xdr:rowOff>27036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698631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27036</xdr:rowOff>
    </xdr:from>
    <xdr:to>
      <xdr:col>71</xdr:col>
      <xdr:colOff>177800</xdr:colOff>
      <xdr:row>99</xdr:row>
      <xdr:rowOff>31431</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7000586"/>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122507</xdr:rowOff>
    </xdr:from>
    <xdr:to>
      <xdr:col>67</xdr:col>
      <xdr:colOff>101600</xdr:colOff>
      <xdr:row>99</xdr:row>
      <xdr:rowOff>52657</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69184</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98402</xdr:rowOff>
    </xdr:from>
    <xdr:to>
      <xdr:col>85</xdr:col>
      <xdr:colOff>177800</xdr:colOff>
      <xdr:row>99</xdr:row>
      <xdr:rowOff>28552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72873</xdr:rowOff>
    </xdr:from>
    <xdr:to>
      <xdr:col>81</xdr:col>
      <xdr:colOff>101600</xdr:colOff>
      <xdr:row>99</xdr:row>
      <xdr:rowOff>3023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165600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9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133417</xdr:rowOff>
    </xdr:from>
    <xdr:to>
      <xdr:col>76</xdr:col>
      <xdr:colOff>165100</xdr:colOff>
      <xdr:row>99</xdr:row>
      <xdr:rowOff>63567</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54694</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147686</xdr:rowOff>
    </xdr:from>
    <xdr:to>
      <xdr:col>72</xdr:col>
      <xdr:colOff>38100</xdr:colOff>
      <xdr:row>99</xdr:row>
      <xdr:rowOff>77836</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68963</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70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152081</xdr:rowOff>
    </xdr:from>
    <xdr:to>
      <xdr:col>67</xdr:col>
      <xdr:colOff>101600</xdr:colOff>
      <xdr:row>99</xdr:row>
      <xdr:rowOff>82231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73358</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4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87122</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602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87122</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602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170540</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5017" y="668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153078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36322</xdr:rowOff>
    </xdr:from>
    <xdr:to>
      <xdr:col>107</xdr:col>
      <xdr:colOff>101600</xdr:colOff>
      <xdr:row>38</xdr:row>
      <xdr:rowOff>137922</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154449</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199428" y="632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73104</xdr:rowOff>
    </xdr:from>
    <xdr:to>
      <xdr:col>116</xdr:col>
      <xdr:colOff>63500</xdr:colOff>
      <xdr:row>58</xdr:row>
      <xdr:rowOff>79240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017204"/>
          <a:ext cx="8382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79240</xdr:rowOff>
    </xdr:from>
    <xdr:to>
      <xdr:col>111</xdr:col>
      <xdr:colOff>177800</xdr:colOff>
      <xdr:row>58</xdr:row>
      <xdr:rowOff>85303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023340"/>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85211</xdr:rowOff>
    </xdr:from>
    <xdr:to>
      <xdr:col>107</xdr:col>
      <xdr:colOff>50800</xdr:colOff>
      <xdr:row>58</xdr:row>
      <xdr:rowOff>85303</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100293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85211</xdr:rowOff>
    </xdr:from>
    <xdr:to>
      <xdr:col>102</xdr:col>
      <xdr:colOff>114300</xdr:colOff>
      <xdr:row>58</xdr:row>
      <xdr:rowOff>90505</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10029311"/>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67411</xdr:rowOff>
    </xdr:from>
    <xdr:to>
      <xdr:col>98</xdr:col>
      <xdr:colOff>38100</xdr:colOff>
      <xdr:row>58</xdr:row>
      <xdr:rowOff>169011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160138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22304</xdr:rowOff>
    </xdr:from>
    <xdr:to>
      <xdr:col>116</xdr:col>
      <xdr:colOff>114300</xdr:colOff>
      <xdr:row>58</xdr:row>
      <xdr:rowOff>123904</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99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138174</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28440</xdr:rowOff>
    </xdr:from>
    <xdr:to>
      <xdr:col>112</xdr:col>
      <xdr:colOff>38100</xdr:colOff>
      <xdr:row>58</xdr:row>
      <xdr:rowOff>130040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9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121167</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0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34503</xdr:rowOff>
    </xdr:from>
    <xdr:to>
      <xdr:col>107</xdr:col>
      <xdr:colOff>101600</xdr:colOff>
      <xdr:row>58</xdr:row>
      <xdr:rowOff>136103</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9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152630</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97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34411</xdr:rowOff>
    </xdr:from>
    <xdr:to>
      <xdr:col>102</xdr:col>
      <xdr:colOff>165100</xdr:colOff>
      <xdr:row>58</xdr:row>
      <xdr:rowOff>136011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99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127138</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0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9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132902</xdr:rowOff>
    </xdr:from>
    <xdr:to>
      <xdr:col>116</xdr:col>
      <xdr:colOff>63500</xdr:colOff>
      <xdr:row>77</xdr:row>
      <xdr:rowOff>9229</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3163102"/>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169276</xdr:rowOff>
    </xdr:from>
    <xdr:to>
      <xdr:col>111</xdr:col>
      <xdr:colOff>177800</xdr:colOff>
      <xdr:row>77</xdr:row>
      <xdr:rowOff>9229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0434300" y="13199476"/>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169276</xdr:rowOff>
    </xdr:from>
    <xdr:to>
      <xdr:col>107</xdr:col>
      <xdr:colOff>50800</xdr:colOff>
      <xdr:row>77</xdr:row>
      <xdr:rowOff>36596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3199476"/>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169441</xdr:rowOff>
    </xdr:from>
    <xdr:to>
      <xdr:col>102</xdr:col>
      <xdr:colOff>114300</xdr:colOff>
      <xdr:row>77</xdr:row>
      <xdr:rowOff>36596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3199641"/>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108395</xdr:rowOff>
    </xdr:from>
    <xdr:to>
      <xdr:col>98</xdr:col>
      <xdr:colOff>38100</xdr:colOff>
      <xdr:row>77</xdr:row>
      <xdr:rowOff>38545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31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55072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29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82102</xdr:rowOff>
    </xdr:from>
    <xdr:to>
      <xdr:col>116</xdr:col>
      <xdr:colOff>114300</xdr:colOff>
      <xdr:row>77</xdr:row>
      <xdr:rowOff>12252</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31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60529</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30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129879</xdr:rowOff>
    </xdr:from>
    <xdr:to>
      <xdr:col>112</xdr:col>
      <xdr:colOff>38100</xdr:colOff>
      <xdr:row>77</xdr:row>
      <xdr:rowOff>60029</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1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51156</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32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118476</xdr:rowOff>
    </xdr:from>
    <xdr:to>
      <xdr:col>107</xdr:col>
      <xdr:colOff>101600</xdr:colOff>
      <xdr:row>77</xdr:row>
      <xdr:rowOff>48626</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1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39753</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2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157246</xdr:rowOff>
    </xdr:from>
    <xdr:to>
      <xdr:col>102</xdr:col>
      <xdr:colOff>165100</xdr:colOff>
      <xdr:row>77</xdr:row>
      <xdr:rowOff>87396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1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78523</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2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118641</xdr:rowOff>
    </xdr:from>
    <xdr:to>
      <xdr:col>98</xdr:col>
      <xdr:colOff>38100</xdr:colOff>
      <xdr:row>77</xdr:row>
      <xdr:rowOff>48791</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1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39918</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32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類似団体を上回っているのは、補助費等・維持補修費・公債費であるが、補助費等が増加しているのは、</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平成２６～２８年度施行の企業等振興条例に基づく地元企業等助成金及び平成２９年度から施行されたがんばる地元企業等応援条例に基づく地元企業等助成金が主なもので、維持補修については、平成２８年度までは町道除雪費を物件費で計上していたが、平成２９年度からは維持補修費に計上したことから、大幅に増加している。公債</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費の増加</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平成２７年度の吉岡総合センター整備事業及び総合体育館耐震化事業など</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の大型事業に係る償還が</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開始した</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ことが主なもの</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普通建設事業（うち新規整備）については、前年度と比較し、アワビ養殖加工施設整備事業と伊能忠敬記念公園整備事業などの大型事業が</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完了したため減少している。また、</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普通建設事業（うち</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更新</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整備）</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については、前年度と比較し、町営住宅建替事業などの大型工事があったため増加している。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4,107
4,063
187.28
4,289,768
4,224,335
65,433
2,358,379
4,942,647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140451</xdr:rowOff>
    </xdr:from>
    <xdr:to>
      <xdr:col>24</xdr:col>
      <xdr:colOff>63500</xdr:colOff>
      <xdr:row>37</xdr:row>
      <xdr:rowOff>143994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6484101"/>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140451</xdr:rowOff>
    </xdr:from>
    <xdr:to>
      <xdr:col>19</xdr:col>
      <xdr:colOff>177800</xdr:colOff>
      <xdr:row>37</xdr:row>
      <xdr:rowOff>164340</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48410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164340</xdr:rowOff>
    </xdr:from>
    <xdr:to>
      <xdr:col>15</xdr:col>
      <xdr:colOff>50800</xdr:colOff>
      <xdr:row>38</xdr:row>
      <xdr:rowOff>1234</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50799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1234</xdr:rowOff>
    </xdr:from>
    <xdr:to>
      <xdr:col>10</xdr:col>
      <xdr:colOff>114300</xdr:colOff>
      <xdr:row>38</xdr:row>
      <xdr:rowOff>16615</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51633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64734</xdr:rowOff>
    </xdr:from>
    <xdr:to>
      <xdr:col>6</xdr:col>
      <xdr:colOff>38100</xdr:colOff>
      <xdr:row>38</xdr:row>
      <xdr:rowOff>166334</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157461</xdr:rowOff>
    </xdr:from>
    <xdr:ext cx="469744"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95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93194</xdr:rowOff>
    </xdr:from>
    <xdr:to>
      <xdr:col>24</xdr:col>
      <xdr:colOff>114300</xdr:colOff>
      <xdr:row>38</xdr:row>
      <xdr:rowOff>23344</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116071</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2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89651</xdr:rowOff>
    </xdr:from>
    <xdr:to>
      <xdr:col>20</xdr:col>
      <xdr:colOff>38100</xdr:colOff>
      <xdr:row>38</xdr:row>
      <xdr:rowOff>19801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36328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2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113540</xdr:rowOff>
    </xdr:from>
    <xdr:to>
      <xdr:col>15</xdr:col>
      <xdr:colOff>101600</xdr:colOff>
      <xdr:row>38</xdr:row>
      <xdr:rowOff>43690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60217</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121884</xdr:rowOff>
    </xdr:from>
    <xdr:to>
      <xdr:col>10</xdr:col>
      <xdr:colOff>165100</xdr:colOff>
      <xdr:row>38</xdr:row>
      <xdr:rowOff>52034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68561</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2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137265</xdr:rowOff>
    </xdr:from>
    <xdr:to>
      <xdr:col>6</xdr:col>
      <xdr:colOff>38100</xdr:colOff>
      <xdr:row>38</xdr:row>
      <xdr:rowOff>67415</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83942</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59189</xdr:rowOff>
    </xdr:from>
    <xdr:to>
      <xdr:col>24</xdr:col>
      <xdr:colOff>63500</xdr:colOff>
      <xdr:row>58</xdr:row>
      <xdr:rowOff>61861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10003289"/>
          <a:ext cx="8382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59189</xdr:rowOff>
    </xdr:from>
    <xdr:to>
      <xdr:col>19</xdr:col>
      <xdr:colOff>177800</xdr:colOff>
      <xdr:row>58</xdr:row>
      <xdr:rowOff>107242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10003289"/>
          <a:ext cx="889000" cy="4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98141</xdr:rowOff>
    </xdr:from>
    <xdr:to>
      <xdr:col>15</xdr:col>
      <xdr:colOff>50800</xdr:colOff>
      <xdr:row>58</xdr:row>
      <xdr:rowOff>107242</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10042241"/>
          <a:ext cx="8890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98141</xdr:rowOff>
    </xdr:from>
    <xdr:to>
      <xdr:col>10</xdr:col>
      <xdr:colOff>114300</xdr:colOff>
      <xdr:row>58</xdr:row>
      <xdr:rowOff>128890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10042241"/>
          <a:ext cx="889000" cy="3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77337</xdr:rowOff>
    </xdr:from>
    <xdr:to>
      <xdr:col>6</xdr:col>
      <xdr:colOff>38100</xdr:colOff>
      <xdr:row>59</xdr:row>
      <xdr:rowOff>7487</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1002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24014</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7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11061</xdr:rowOff>
    </xdr:from>
    <xdr:to>
      <xdr:col>24</xdr:col>
      <xdr:colOff>114300</xdr:colOff>
      <xdr:row>58</xdr:row>
      <xdr:rowOff>112661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97438</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7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8389</xdr:rowOff>
    </xdr:from>
    <xdr:to>
      <xdr:col>20</xdr:col>
      <xdr:colOff>38100</xdr:colOff>
      <xdr:row>58</xdr:row>
      <xdr:rowOff>109989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9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101116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0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56442</xdr:rowOff>
    </xdr:from>
    <xdr:to>
      <xdr:col>15</xdr:col>
      <xdr:colOff>101600</xdr:colOff>
      <xdr:row>58</xdr:row>
      <xdr:rowOff>158042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100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149169</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09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47341</xdr:rowOff>
    </xdr:from>
    <xdr:to>
      <xdr:col>10</xdr:col>
      <xdr:colOff>165100</xdr:colOff>
      <xdr:row>58</xdr:row>
      <xdr:rowOff>148941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99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140068</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08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78090</xdr:rowOff>
    </xdr:from>
    <xdr:to>
      <xdr:col>6</xdr:col>
      <xdr:colOff>38100</xdr:colOff>
      <xdr:row>59</xdr:row>
      <xdr:rowOff>8240</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0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170817</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11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35413</xdr:rowOff>
    </xdr:from>
    <xdr:to>
      <xdr:col>24</xdr:col>
      <xdr:colOff>63500</xdr:colOff>
      <xdr:row>76</xdr:row>
      <xdr:rowOff>142787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3065613"/>
          <a:ext cx="838200" cy="10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3957</xdr:rowOff>
    </xdr:from>
    <xdr:to>
      <xdr:col>19</xdr:col>
      <xdr:colOff>177800</xdr:colOff>
      <xdr:row>76</xdr:row>
      <xdr:rowOff>142787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908300" y="12862707"/>
          <a:ext cx="889000" cy="3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93004</xdr:rowOff>
    </xdr:from>
    <xdr:to>
      <xdr:col>15</xdr:col>
      <xdr:colOff>50800</xdr:colOff>
      <xdr:row>75</xdr:row>
      <xdr:rowOff>3957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019300" y="12608854"/>
          <a:ext cx="889000" cy="25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93004</xdr:rowOff>
    </xdr:from>
    <xdr:to>
      <xdr:col>10</xdr:col>
      <xdr:colOff>114300</xdr:colOff>
      <xdr:row>75</xdr:row>
      <xdr:rowOff>168320</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2608854"/>
          <a:ext cx="889000" cy="41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124691</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156063</xdr:rowOff>
    </xdr:from>
    <xdr:to>
      <xdr:col>24</xdr:col>
      <xdr:colOff>114300</xdr:colOff>
      <xdr:row>76</xdr:row>
      <xdr:rowOff>86213</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0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134490</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99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91987</xdr:rowOff>
    </xdr:from>
    <xdr:to>
      <xdr:col>20</xdr:col>
      <xdr:colOff>38100</xdr:colOff>
      <xdr:row>77</xdr:row>
      <xdr:rowOff>22137</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1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13264</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321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124607</xdr:rowOff>
    </xdr:from>
    <xdr:to>
      <xdr:col>15</xdr:col>
      <xdr:colOff>101600</xdr:colOff>
      <xdr:row>75</xdr:row>
      <xdr:rowOff>54757</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28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71284</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25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42204</xdr:rowOff>
    </xdr:from>
    <xdr:to>
      <xdr:col>10</xdr:col>
      <xdr:colOff>165100</xdr:colOff>
      <xdr:row>73</xdr:row>
      <xdr:rowOff>143804</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2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160331</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233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117521</xdr:rowOff>
    </xdr:from>
    <xdr:to>
      <xdr:col>6</xdr:col>
      <xdr:colOff>38100</xdr:colOff>
      <xdr:row>76</xdr:row>
      <xdr:rowOff>47672</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29762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64198</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27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168348</xdr:rowOff>
    </xdr:from>
    <xdr:to>
      <xdr:col>24</xdr:col>
      <xdr:colOff>63500</xdr:colOff>
      <xdr:row>98</xdr:row>
      <xdr:rowOff>28832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798998"/>
          <a:ext cx="838200" cy="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26377</xdr:rowOff>
    </xdr:from>
    <xdr:to>
      <xdr:col>19</xdr:col>
      <xdr:colOff>177800</xdr:colOff>
      <xdr:row>98</xdr:row>
      <xdr:rowOff>28832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908300" y="16828477"/>
          <a:ext cx="8890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26377</xdr:rowOff>
    </xdr:from>
    <xdr:to>
      <xdr:col>15</xdr:col>
      <xdr:colOff>50800</xdr:colOff>
      <xdr:row>98</xdr:row>
      <xdr:rowOff>43611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828477"/>
          <a:ext cx="8890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43611</xdr:rowOff>
    </xdr:from>
    <xdr:to>
      <xdr:col>10</xdr:col>
      <xdr:colOff>114300</xdr:colOff>
      <xdr:row>98</xdr:row>
      <xdr:rowOff>50185</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1130300" y="16845711"/>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117548</xdr:rowOff>
    </xdr:from>
    <xdr:to>
      <xdr:col>24</xdr:col>
      <xdr:colOff>114300</xdr:colOff>
      <xdr:row>98</xdr:row>
      <xdr:rowOff>47698</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7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140425</xdr:rowOff>
    </xdr:from>
    <xdr:ext cx="599010"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59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149482</xdr:rowOff>
    </xdr:from>
    <xdr:to>
      <xdr:col>20</xdr:col>
      <xdr:colOff>38100</xdr:colOff>
      <xdr:row>98</xdr:row>
      <xdr:rowOff>79632</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7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96159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5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147027</xdr:rowOff>
    </xdr:from>
    <xdr:to>
      <xdr:col>15</xdr:col>
      <xdr:colOff>101600</xdr:colOff>
      <xdr:row>98</xdr:row>
      <xdr:rowOff>77177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7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93704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5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164261</xdr:rowOff>
    </xdr:from>
    <xdr:to>
      <xdr:col>10</xdr:col>
      <xdr:colOff>165100</xdr:colOff>
      <xdr:row>98</xdr:row>
      <xdr:rowOff>94411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7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110938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5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170835</xdr:rowOff>
    </xdr:from>
    <xdr:to>
      <xdr:col>6</xdr:col>
      <xdr:colOff>38100</xdr:colOff>
      <xdr:row>98</xdr:row>
      <xdr:rowOff>100985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117512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60960</xdr:rowOff>
    </xdr:from>
    <xdr:to>
      <xdr:col>55</xdr:col>
      <xdr:colOff>0</xdr:colOff>
      <xdr:row>38</xdr:row>
      <xdr:rowOff>80899</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9639300" y="6576060"/>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70358</xdr:rowOff>
    </xdr:from>
    <xdr:to>
      <xdr:col>50</xdr:col>
      <xdr:colOff>114300</xdr:colOff>
      <xdr:row>38</xdr:row>
      <xdr:rowOff>80899</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414008"/>
          <a:ext cx="889000" cy="1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70358</xdr:rowOff>
    </xdr:from>
    <xdr:to>
      <xdr:col>45</xdr:col>
      <xdr:colOff>177800</xdr:colOff>
      <xdr:row>37</xdr:row>
      <xdr:rowOff>78359</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7861300" y="64140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78359</xdr:rowOff>
    </xdr:from>
    <xdr:to>
      <xdr:col>41</xdr:col>
      <xdr:colOff>50800</xdr:colOff>
      <xdr:row>37</xdr:row>
      <xdr:rowOff>96139</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6422009"/>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40022</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xdr:rowOff>
    </xdr:from>
    <xdr:to>
      <xdr:col>55</xdr:col>
      <xdr:colOff>50800</xdr:colOff>
      <xdr:row>38</xdr:row>
      <xdr:rowOff>111760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33037</xdr:rowOff>
    </xdr:from>
    <xdr:ext cx="469744"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30099</xdr:rowOff>
    </xdr:from>
    <xdr:to>
      <xdr:col>50</xdr:col>
      <xdr:colOff>165100</xdr:colOff>
      <xdr:row>38</xdr:row>
      <xdr:rowOff>131699</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122826</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04428" y="66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19558</xdr:rowOff>
    </xdr:from>
    <xdr:to>
      <xdr:col>46</xdr:col>
      <xdr:colOff>38100</xdr:colOff>
      <xdr:row>37</xdr:row>
      <xdr:rowOff>121158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137685</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613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27559</xdr:rowOff>
    </xdr:from>
    <xdr:to>
      <xdr:col>41</xdr:col>
      <xdr:colOff>101600</xdr:colOff>
      <xdr:row>37</xdr:row>
      <xdr:rowOff>129159</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120286</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45339</xdr:rowOff>
    </xdr:from>
    <xdr:to>
      <xdr:col>36</xdr:col>
      <xdr:colOff>165100</xdr:colOff>
      <xdr:row>37</xdr:row>
      <xdr:rowOff>146939</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163466</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61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122552</xdr:rowOff>
    </xdr:from>
    <xdr:to>
      <xdr:col>55</xdr:col>
      <xdr:colOff>0</xdr:colOff>
      <xdr:row>59</xdr:row>
      <xdr:rowOff>1760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10066652"/>
          <a:ext cx="8382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122552</xdr:rowOff>
    </xdr:from>
    <xdr:to>
      <xdr:col>50</xdr:col>
      <xdr:colOff>114300</xdr:colOff>
      <xdr:row>58</xdr:row>
      <xdr:rowOff>153265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10066652"/>
          <a:ext cx="8890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153265</xdr:rowOff>
    </xdr:from>
    <xdr:to>
      <xdr:col>45</xdr:col>
      <xdr:colOff>177800</xdr:colOff>
      <xdr:row>59</xdr:row>
      <xdr:rowOff>8465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10097365"/>
          <a:ext cx="889000" cy="2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8465</xdr:rowOff>
    </xdr:from>
    <xdr:to>
      <xdr:col>41</xdr:col>
      <xdr:colOff>50800</xdr:colOff>
      <xdr:row>59</xdr:row>
      <xdr:rowOff>17604</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124015"/>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126600</xdr:rowOff>
    </xdr:from>
    <xdr:to>
      <xdr:col>36</xdr:col>
      <xdr:colOff>165100</xdr:colOff>
      <xdr:row>59</xdr:row>
      <xdr:rowOff>56750</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100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73277</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8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122410</xdr:rowOff>
    </xdr:from>
    <xdr:to>
      <xdr:col>55</xdr:col>
      <xdr:colOff>50800</xdr:colOff>
      <xdr:row>59</xdr:row>
      <xdr:rowOff>52560</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71752</xdr:rowOff>
    </xdr:from>
    <xdr:to>
      <xdr:col>50</xdr:col>
      <xdr:colOff>165100</xdr:colOff>
      <xdr:row>59</xdr:row>
      <xdr:rowOff>1902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18429</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39795" y="979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102465</xdr:rowOff>
    </xdr:from>
    <xdr:to>
      <xdr:col>46</xdr:col>
      <xdr:colOff>38100</xdr:colOff>
      <xdr:row>59</xdr:row>
      <xdr:rowOff>32615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23742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101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129115</xdr:rowOff>
    </xdr:from>
    <xdr:to>
      <xdr:col>41</xdr:col>
      <xdr:colOff>101600</xdr:colOff>
      <xdr:row>59</xdr:row>
      <xdr:rowOff>59265</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50392</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101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138254</xdr:rowOff>
    </xdr:from>
    <xdr:to>
      <xdr:col>36</xdr:col>
      <xdr:colOff>165100</xdr:colOff>
      <xdr:row>59</xdr:row>
      <xdr:rowOff>68404</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59531</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1017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91260</xdr:rowOff>
    </xdr:from>
    <xdr:to>
      <xdr:col>55</xdr:col>
      <xdr:colOff>0</xdr:colOff>
      <xdr:row>78</xdr:row>
      <xdr:rowOff>129516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464360"/>
          <a:ext cx="838200" cy="3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91260</xdr:rowOff>
    </xdr:from>
    <xdr:to>
      <xdr:col>50</xdr:col>
      <xdr:colOff>114300</xdr:colOff>
      <xdr:row>78</xdr:row>
      <xdr:rowOff>102324</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46436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93432</xdr:rowOff>
    </xdr:from>
    <xdr:to>
      <xdr:col>45</xdr:col>
      <xdr:colOff>177800</xdr:colOff>
      <xdr:row>78</xdr:row>
      <xdr:rowOff>102324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466532"/>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93432</xdr:rowOff>
    </xdr:from>
    <xdr:to>
      <xdr:col>41</xdr:col>
      <xdr:colOff>50800</xdr:colOff>
      <xdr:row>78</xdr:row>
      <xdr:rowOff>131014</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466532"/>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96593</xdr:rowOff>
    </xdr:from>
    <xdr:to>
      <xdr:col>36</xdr:col>
      <xdr:colOff>165100</xdr:colOff>
      <xdr:row>79</xdr:row>
      <xdr:rowOff>26743</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17870</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78716</xdr:rowOff>
    </xdr:from>
    <xdr:to>
      <xdr:col>55</xdr:col>
      <xdr:colOff>50800</xdr:colOff>
      <xdr:row>79</xdr:row>
      <xdr:rowOff>8866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4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165093</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3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40460</xdr:rowOff>
    </xdr:from>
    <xdr:to>
      <xdr:col>50</xdr:col>
      <xdr:colOff>165100</xdr:colOff>
      <xdr:row>78</xdr:row>
      <xdr:rowOff>142060</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133187</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35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51524</xdr:rowOff>
    </xdr:from>
    <xdr:to>
      <xdr:col>46</xdr:col>
      <xdr:colOff>38100</xdr:colOff>
      <xdr:row>78</xdr:row>
      <xdr:rowOff>153124</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4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144251</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35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42632</xdr:rowOff>
    </xdr:from>
    <xdr:to>
      <xdr:col>41</xdr:col>
      <xdr:colOff>101600</xdr:colOff>
      <xdr:row>78</xdr:row>
      <xdr:rowOff>144232</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135359</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35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80214</xdr:rowOff>
    </xdr:from>
    <xdr:to>
      <xdr:col>36</xdr:col>
      <xdr:colOff>165100</xdr:colOff>
      <xdr:row>79</xdr:row>
      <xdr:rowOff>10364</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26891</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05111" y="132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146013</xdr:rowOff>
    </xdr:from>
    <xdr:to>
      <xdr:col>55</xdr:col>
      <xdr:colOff>0</xdr:colOff>
      <xdr:row>96</xdr:row>
      <xdr:rowOff>116753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433763"/>
          <a:ext cx="8382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116753</xdr:rowOff>
    </xdr:from>
    <xdr:to>
      <xdr:col>50</xdr:col>
      <xdr:colOff>114300</xdr:colOff>
      <xdr:row>97</xdr:row>
      <xdr:rowOff>90677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575953"/>
          <a:ext cx="889000" cy="1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90677</xdr:rowOff>
    </xdr:from>
    <xdr:to>
      <xdr:col>45</xdr:col>
      <xdr:colOff>177800</xdr:colOff>
      <xdr:row>98</xdr:row>
      <xdr:rowOff>22833</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721327"/>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170836</xdr:rowOff>
    </xdr:from>
    <xdr:to>
      <xdr:col>41</xdr:col>
      <xdr:colOff>50800</xdr:colOff>
      <xdr:row>98</xdr:row>
      <xdr:rowOff>22833</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6801486"/>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30440</xdr:rowOff>
    </xdr:from>
    <xdr:to>
      <xdr:col>36</xdr:col>
      <xdr:colOff>165100</xdr:colOff>
      <xdr:row>97</xdr:row>
      <xdr:rowOff>132040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66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148567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4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95213</xdr:rowOff>
    </xdr:from>
    <xdr:to>
      <xdr:col>55</xdr:col>
      <xdr:colOff>50800</xdr:colOff>
      <xdr:row>96</xdr:row>
      <xdr:rowOff>25363</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118090</xdr:rowOff>
    </xdr:from>
    <xdr:ext cx="599010"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23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65953</xdr:rowOff>
    </xdr:from>
    <xdr:to>
      <xdr:col>50</xdr:col>
      <xdr:colOff>165100</xdr:colOff>
      <xdr:row>96</xdr:row>
      <xdr:rowOff>167553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5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158680</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39795" y="1661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39877</xdr:rowOff>
    </xdr:from>
    <xdr:to>
      <xdr:col>46</xdr:col>
      <xdr:colOff>38100</xdr:colOff>
      <xdr:row>97</xdr:row>
      <xdr:rowOff>141477</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67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132604</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76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143483</xdr:rowOff>
    </xdr:from>
    <xdr:to>
      <xdr:col>41</xdr:col>
      <xdr:colOff>101600</xdr:colOff>
      <xdr:row>98</xdr:row>
      <xdr:rowOff>73633</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77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64760</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86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120036</xdr:rowOff>
    </xdr:from>
    <xdr:to>
      <xdr:col>36</xdr:col>
      <xdr:colOff>165100</xdr:colOff>
      <xdr:row>98</xdr:row>
      <xdr:rowOff>50186</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7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41313</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8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88009</xdr:rowOff>
    </xdr:from>
    <xdr:to>
      <xdr:col>85</xdr:col>
      <xdr:colOff>126364</xdr:colOff>
      <xdr:row>38</xdr:row>
      <xdr:rowOff>57066</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402959"/>
          <a:ext cx="1269" cy="116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60893</xdr:rowOff>
    </xdr:from>
    <xdr:ext cx="469744"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57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57066</xdr:rowOff>
    </xdr:from>
    <xdr:to>
      <xdr:col>86</xdr:col>
      <xdr:colOff>25400</xdr:colOff>
      <xdr:row>38</xdr:row>
      <xdr:rowOff>57066</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57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34686</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17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88009</xdr:rowOff>
    </xdr:from>
    <xdr:to>
      <xdr:col>86</xdr:col>
      <xdr:colOff>25400</xdr:colOff>
      <xdr:row>31</xdr:row>
      <xdr:rowOff>88009</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40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43405</xdr:rowOff>
    </xdr:from>
    <xdr:to>
      <xdr:col>85</xdr:col>
      <xdr:colOff>127000</xdr:colOff>
      <xdr:row>36</xdr:row>
      <xdr:rowOff>19941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044155"/>
          <a:ext cx="838200" cy="1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81089</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081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102662</xdr:rowOff>
    </xdr:from>
    <xdr:to>
      <xdr:col>85</xdr:col>
      <xdr:colOff>177800</xdr:colOff>
      <xdr:row>36</xdr:row>
      <xdr:rowOff>32812</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10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19941</xdr:rowOff>
    </xdr:from>
    <xdr:to>
      <xdr:col>81</xdr:col>
      <xdr:colOff>50800</xdr:colOff>
      <xdr:row>36</xdr:row>
      <xdr:rowOff>80538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192141"/>
          <a:ext cx="889000" cy="6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33149</xdr:rowOff>
    </xdr:from>
    <xdr:to>
      <xdr:col>81</xdr:col>
      <xdr:colOff>101600</xdr:colOff>
      <xdr:row>36</xdr:row>
      <xdr:rowOff>134749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20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125876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29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43030</xdr:rowOff>
    </xdr:from>
    <xdr:to>
      <xdr:col>76</xdr:col>
      <xdr:colOff>114300</xdr:colOff>
      <xdr:row>36</xdr:row>
      <xdr:rowOff>80538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3703300" y="6215230"/>
          <a:ext cx="889000" cy="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157343</xdr:rowOff>
    </xdr:from>
    <xdr:to>
      <xdr:col>76</xdr:col>
      <xdr:colOff>165100</xdr:colOff>
      <xdr:row>36</xdr:row>
      <xdr:rowOff>87493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15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104020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59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41247</xdr:rowOff>
    </xdr:from>
    <xdr:to>
      <xdr:col>71</xdr:col>
      <xdr:colOff>177800</xdr:colOff>
      <xdr:row>36</xdr:row>
      <xdr:rowOff>43030</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5184747"/>
          <a:ext cx="889000" cy="103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34969</xdr:rowOff>
    </xdr:from>
    <xdr:to>
      <xdr:col>72</xdr:col>
      <xdr:colOff>38100</xdr:colOff>
      <xdr:row>35</xdr:row>
      <xdr:rowOff>136569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03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153096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58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114622</xdr:rowOff>
    </xdr:from>
    <xdr:to>
      <xdr:col>67</xdr:col>
      <xdr:colOff>101600</xdr:colOff>
      <xdr:row>37</xdr:row>
      <xdr:rowOff>44772</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2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35899</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3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164055</xdr:rowOff>
    </xdr:from>
    <xdr:to>
      <xdr:col>85</xdr:col>
      <xdr:colOff>177800</xdr:colOff>
      <xdr:row>35</xdr:row>
      <xdr:rowOff>94205</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59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15482</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58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140591</xdr:rowOff>
    </xdr:from>
    <xdr:to>
      <xdr:col>81</xdr:col>
      <xdr:colOff>101600</xdr:colOff>
      <xdr:row>36</xdr:row>
      <xdr:rowOff>70741</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1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87268</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59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29738</xdr:rowOff>
    </xdr:from>
    <xdr:to>
      <xdr:col>76</xdr:col>
      <xdr:colOff>165100</xdr:colOff>
      <xdr:row>36</xdr:row>
      <xdr:rowOff>131338</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2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122465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2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163680</xdr:rowOff>
    </xdr:from>
    <xdr:to>
      <xdr:col>72</xdr:col>
      <xdr:colOff>38100</xdr:colOff>
      <xdr:row>36</xdr:row>
      <xdr:rowOff>93830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1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84957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2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161897</xdr:rowOff>
    </xdr:from>
    <xdr:to>
      <xdr:col>67</xdr:col>
      <xdr:colOff>101600</xdr:colOff>
      <xdr:row>30</xdr:row>
      <xdr:rowOff>92047</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51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108574</xdr:rowOff>
    </xdr:from>
    <xdr:ext cx="59901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14795" y="490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61801</xdr:rowOff>
    </xdr:from>
    <xdr:to>
      <xdr:col>85</xdr:col>
      <xdr:colOff>127000</xdr:colOff>
      <xdr:row>58</xdr:row>
      <xdr:rowOff>62637</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5481300" y="10005901"/>
          <a:ext cx="8382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61801</xdr:rowOff>
    </xdr:from>
    <xdr:to>
      <xdr:col>81</xdr:col>
      <xdr:colOff>50800</xdr:colOff>
      <xdr:row>58</xdr:row>
      <xdr:rowOff>92037</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10005901"/>
          <a:ext cx="889000" cy="3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xdr:rowOff>
    </xdr:from>
    <xdr:to>
      <xdr:col>76</xdr:col>
      <xdr:colOff>114300</xdr:colOff>
      <xdr:row>58</xdr:row>
      <xdr:rowOff>92037</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3703300" y="9944169"/>
          <a:ext cx="889000" cy="9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xdr:rowOff>
    </xdr:from>
    <xdr:to>
      <xdr:col>71</xdr:col>
      <xdr:colOff>177800</xdr:colOff>
      <xdr:row>58</xdr:row>
      <xdr:rowOff>97857</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944169"/>
          <a:ext cx="889000" cy="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14864</xdr:rowOff>
    </xdr:from>
    <xdr:to>
      <xdr:col>67</xdr:col>
      <xdr:colOff>101600</xdr:colOff>
      <xdr:row>58</xdr:row>
      <xdr:rowOff>116464</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95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132991</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73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11837</xdr:rowOff>
    </xdr:from>
    <xdr:to>
      <xdr:col>85</xdr:col>
      <xdr:colOff>177800</xdr:colOff>
      <xdr:row>58</xdr:row>
      <xdr:rowOff>113437</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105518</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11001</xdr:rowOff>
    </xdr:from>
    <xdr:to>
      <xdr:col>81</xdr:col>
      <xdr:colOff>101600</xdr:colOff>
      <xdr:row>58</xdr:row>
      <xdr:rowOff>112601</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9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103728</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100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41237</xdr:rowOff>
    </xdr:from>
    <xdr:to>
      <xdr:col>76</xdr:col>
      <xdr:colOff>165100</xdr:colOff>
      <xdr:row>58</xdr:row>
      <xdr:rowOff>142837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9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133964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100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120719</xdr:rowOff>
    </xdr:from>
    <xdr:to>
      <xdr:col>72</xdr:col>
      <xdr:colOff>38100</xdr:colOff>
      <xdr:row>58</xdr:row>
      <xdr:rowOff>50869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8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67396</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03795" y="96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47057</xdr:rowOff>
    </xdr:from>
    <xdr:to>
      <xdr:col>67</xdr:col>
      <xdr:colOff>101600</xdr:colOff>
      <xdr:row>58</xdr:row>
      <xdr:rowOff>148657</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9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139784</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100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38494</xdr:rowOff>
    </xdr:from>
    <xdr:to>
      <xdr:col>67</xdr:col>
      <xdr:colOff>101600</xdr:colOff>
      <xdr:row>79</xdr:row>
      <xdr:rowOff>140094</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58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156621</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3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10007</xdr:rowOff>
    </xdr:from>
    <xdr:to>
      <xdr:col>85</xdr:col>
      <xdr:colOff>127000</xdr:colOff>
      <xdr:row>96</xdr:row>
      <xdr:rowOff>80618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6469207"/>
          <a:ext cx="838200" cy="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50645</xdr:rowOff>
    </xdr:from>
    <xdr:to>
      <xdr:col>81</xdr:col>
      <xdr:colOff>50800</xdr:colOff>
      <xdr:row>96</xdr:row>
      <xdr:rowOff>80618</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4592300" y="16509845"/>
          <a:ext cx="889000" cy="2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50645</xdr:rowOff>
    </xdr:from>
    <xdr:to>
      <xdr:col>76</xdr:col>
      <xdr:colOff>114300</xdr:colOff>
      <xdr:row>96</xdr:row>
      <xdr:rowOff>93408</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6509845"/>
          <a:ext cx="8890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93408</xdr:rowOff>
    </xdr:from>
    <xdr:to>
      <xdr:col>71</xdr:col>
      <xdr:colOff>177800</xdr:colOff>
      <xdr:row>96</xdr:row>
      <xdr:rowOff>112652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6552608"/>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153967</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130657</xdr:rowOff>
    </xdr:from>
    <xdr:to>
      <xdr:col>85</xdr:col>
      <xdr:colOff>177800</xdr:colOff>
      <xdr:row>96</xdr:row>
      <xdr:rowOff>60807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4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153534</xdr:rowOff>
    </xdr:from>
    <xdr:ext cx="599010"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26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29818</xdr:rowOff>
    </xdr:from>
    <xdr:to>
      <xdr:col>81</xdr:col>
      <xdr:colOff>101600</xdr:colOff>
      <xdr:row>96</xdr:row>
      <xdr:rowOff>131418</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4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147945</xdr:rowOff>
    </xdr:from>
    <xdr:ext cx="59901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181795" y="1626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171295</xdr:rowOff>
    </xdr:from>
    <xdr:to>
      <xdr:col>76</xdr:col>
      <xdr:colOff>165100</xdr:colOff>
      <xdr:row>96</xdr:row>
      <xdr:rowOff>101445</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4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117972</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292795" y="1623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42608</xdr:rowOff>
    </xdr:from>
    <xdr:to>
      <xdr:col>72</xdr:col>
      <xdr:colOff>38100</xdr:colOff>
      <xdr:row>96</xdr:row>
      <xdr:rowOff>144208</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160735</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03795" y="1627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61852</xdr:rowOff>
    </xdr:from>
    <xdr:to>
      <xdr:col>67</xdr:col>
      <xdr:colOff>101600</xdr:colOff>
      <xdr:row>96</xdr:row>
      <xdr:rowOff>163452</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5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8529</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14795" y="162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9761</xdr:rowOff>
    </xdr:from>
    <xdr:to>
      <xdr:col>98</xdr:col>
      <xdr:colOff>38100</xdr:colOff>
      <xdr:row>39</xdr:row>
      <xdr:rowOff>111361</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69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127888</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7017" y="647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全体的に類似団体と同水準となっているが、総務費が</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平成２９年度決算から</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増加している主な要因は、</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平成２９年度から施行されたがんばる地元企業等応援条例に基づく地元企業等助成金の増加によるものである。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　農林水産業費</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が前年度と比較し、大きく減少したのは、</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アワビ養殖加工施設整備事業</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が終了したことによるもので、</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そのほか土木費が増加しているのは、</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町営住宅建替事業</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などに係る事業費が増加している。</a:t>
          </a:r>
          <a:endParaRPr kumimoji="1"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については、平成２７年度の吉岡総合センター整備事業及び総合体育館耐震化事業などの大型事業に係る償還が開始したこと</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が主なものとなっている。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実質収支比率等については、毎年度の財政調整基金積立により基金残高は増加しておりましたが、平成２８年度において１億７百万円、平成２９年度に２億４千８百万円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、平成３０年度に１憶９千５百万円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を取り崩したことから、基金残高は減少となっております。</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単年度収支及び実質収支額については、多少の増減はあるもののほぼ横ばいで推移している状況にありましたが、平成２８年度からの実質単年度収支についてはマイナスに転じておりますので、引き続き、経費の削減を進めるとともに、地方交付税の推移などを見極めながら財政の健全化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連結実質赤字比率に関しては、近年各会計とも赤字の発生は無く、それぞれ健全に推移していますが、今後の高齢化による医療費の増大や制度改正による負担増を注視していく必要があります。</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人口減が加速度的に進展していることから、特に企業会計については、人口減による収益の悪化も懸念されるところでありますので、健全な財政運営が確保されるよう受益者負担の見直しを検討しながら、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4289768</v>
      </c>
      <c r="BO4" s="430"/>
      <c r="BP4" s="430"/>
      <c r="BQ4" s="430"/>
      <c r="BR4" s="430"/>
      <c r="BS4" s="430"/>
      <c r="BT4" s="430"/>
      <c r="BU4" s="431"/>
      <c r="BV4" s="429">
        <v>4373005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2.8</v>
      </c>
      <c r="CU4" s="436"/>
      <c r="CV4" s="436"/>
      <c r="CW4" s="436"/>
      <c r="CX4" s="436"/>
      <c r="CY4" s="436"/>
      <c r="CZ4" s="436"/>
      <c r="DA4" s="437"/>
      <c r="DB4" s="435">
        <v>4.5999999999999996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4224335</v>
      </c>
      <c r="BO5" s="467"/>
      <c r="BP5" s="467"/>
      <c r="BQ5" s="467"/>
      <c r="BR5" s="467"/>
      <c r="BS5" s="467"/>
      <c r="BT5" s="467"/>
      <c r="BU5" s="468"/>
      <c r="BV5" s="466">
        <v>4258264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89.6</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65433</v>
      </c>
      <c r="BO6" s="467"/>
      <c r="BP6" s="467"/>
      <c r="BQ6" s="467"/>
      <c r="BR6" s="467"/>
      <c r="BS6" s="467"/>
      <c r="BT6" s="467"/>
      <c r="BU6" s="468"/>
      <c r="BV6" s="466">
        <v>114741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93</v>
      </c>
      <c r="CU6" s="504"/>
      <c r="CV6" s="504"/>
      <c r="CW6" s="504"/>
      <c r="CX6" s="504"/>
      <c r="CY6" s="504"/>
      <c r="CZ6" s="504"/>
      <c r="DA6" s="505"/>
      <c r="DB6" s="503">
        <v>93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6314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2358379</v>
      </c>
      <c r="CU7" s="467"/>
      <c r="CV7" s="467"/>
      <c r="CW7" s="467"/>
      <c r="CX7" s="467"/>
      <c r="CY7" s="467"/>
      <c r="CZ7" s="467"/>
      <c r="DA7" s="468"/>
      <c r="DB7" s="466">
        <v>2342192</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65433</v>
      </c>
      <c r="BO8" s="467"/>
      <c r="BP8" s="467"/>
      <c r="BQ8" s="467"/>
      <c r="BR8" s="467"/>
      <c r="BS8" s="467"/>
      <c r="BT8" s="467"/>
      <c r="BU8" s="468"/>
      <c r="BV8" s="466">
        <v>108427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0.22</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4422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-42994</v>
      </c>
      <c r="BO9" s="467"/>
      <c r="BP9" s="467"/>
      <c r="BQ9" s="467"/>
      <c r="BR9" s="467"/>
      <c r="BS9" s="467"/>
      <c r="BT9" s="467"/>
      <c r="BU9" s="468"/>
      <c r="BV9" s="466">
        <v>33282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18.8</v>
      </c>
      <c r="CU9" s="464"/>
      <c r="CV9" s="464"/>
      <c r="CW9" s="464"/>
      <c r="CX9" s="464"/>
      <c r="CY9" s="464"/>
      <c r="CZ9" s="464"/>
      <c r="DA9" s="465"/>
      <c r="DB9" s="463">
        <v>16.399999999999999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5114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56820</v>
      </c>
      <c r="BO10" s="467"/>
      <c r="BP10" s="467"/>
      <c r="BQ10" s="467"/>
      <c r="BR10" s="467"/>
      <c r="BS10" s="467"/>
      <c r="BT10" s="467"/>
      <c r="BU10" s="468"/>
      <c r="BV10" s="466">
        <v>42074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4107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195000</v>
      </c>
      <c r="BO12" s="467"/>
      <c r="BP12" s="467"/>
      <c r="BQ12" s="467"/>
      <c r="BR12" s="467"/>
      <c r="BS12" s="467"/>
      <c r="BT12" s="467"/>
      <c r="BU12" s="468"/>
      <c r="BV12" s="466">
        <v>248124</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4063</v>
      </c>
      <c r="S13" s="548"/>
      <c r="T13" s="548"/>
      <c r="U13" s="548"/>
      <c r="V13" s="549"/>
      <c r="W13" s="482" t="s">
        <v>138</v>
      </c>
      <c r="X13" s="483"/>
      <c r="Y13" s="483"/>
      <c r="Z13" s="483"/>
      <c r="AA13" s="483"/>
      <c r="AB13" s="473"/>
      <c r="AC13" s="517">
        <v>271</v>
      </c>
      <c r="AD13" s="518"/>
      <c r="AE13" s="518"/>
      <c r="AF13" s="518"/>
      <c r="AG13" s="557"/>
      <c r="AH13" s="517">
        <v>332</v>
      </c>
      <c r="AI13" s="518"/>
      <c r="AJ13" s="518"/>
      <c r="AK13" s="518"/>
      <c r="AL13" s="519"/>
      <c r="AM13" s="495" t="s">
        <v>139</v>
      </c>
      <c r="AN13" s="496"/>
      <c r="AO13" s="496"/>
      <c r="AP13" s="496"/>
      <c r="AQ13" s="496"/>
      <c r="AR13" s="496"/>
      <c r="AS13" s="496"/>
      <c r="AT13" s="497"/>
      <c r="AU13" s="498" t="s">
        <v>125</v>
      </c>
      <c r="AV13" s="499"/>
      <c r="AW13" s="499"/>
      <c r="AX13" s="499"/>
      <c r="AY13" s="500" t="s">
        <v>140</v>
      </c>
      <c r="AZ13" s="501"/>
      <c r="BA13" s="501"/>
      <c r="BB13" s="501"/>
      <c r="BC13" s="501"/>
      <c r="BD13" s="501"/>
      <c r="BE13" s="501"/>
      <c r="BF13" s="501"/>
      <c r="BG13" s="501"/>
      <c r="BH13" s="501"/>
      <c r="BI13" s="501"/>
      <c r="BJ13" s="501"/>
      <c r="BK13" s="501"/>
      <c r="BL13" s="501"/>
      <c r="BM13" s="502"/>
      <c r="BN13" s="466">
        <v>-181174</v>
      </c>
      <c r="BO13" s="467"/>
      <c r="BP13" s="467"/>
      <c r="BQ13" s="467"/>
      <c r="BR13" s="467"/>
      <c r="BS13" s="467"/>
      <c r="BT13" s="467"/>
      <c r="BU13" s="468"/>
      <c r="BV13" s="466">
        <v>-172768</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11</v>
      </c>
      <c r="CU13" s="464"/>
      <c r="CV13" s="464"/>
      <c r="CW13" s="464"/>
      <c r="CX13" s="464"/>
      <c r="CY13" s="464"/>
      <c r="CZ13" s="464"/>
      <c r="DA13" s="465"/>
      <c r="DB13" s="463">
        <v>9.8000000000000007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4232</v>
      </c>
      <c r="S14" s="548"/>
      <c r="T14" s="548"/>
      <c r="U14" s="548"/>
      <c r="V14" s="549"/>
      <c r="W14" s="456"/>
      <c r="X14" s="457"/>
      <c r="Y14" s="457"/>
      <c r="Z14" s="457"/>
      <c r="AA14" s="457"/>
      <c r="AB14" s="446"/>
      <c r="AC14" s="550">
        <v>14.4</v>
      </c>
      <c r="AD14" s="551"/>
      <c r="AE14" s="551"/>
      <c r="AF14" s="551"/>
      <c r="AG14" s="552"/>
      <c r="AH14" s="550">
        <v>14.9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25.4</v>
      </c>
      <c r="CU14" s="562"/>
      <c r="CV14" s="562"/>
      <c r="CW14" s="562"/>
      <c r="CX14" s="562"/>
      <c r="CY14" s="562"/>
      <c r="CZ14" s="562"/>
      <c r="DA14" s="563"/>
      <c r="DB14" s="561">
        <v>15.9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144</v>
      </c>
      <c r="N15" s="555"/>
      <c r="O15" s="555"/>
      <c r="P15" s="555"/>
      <c r="Q15" s="556"/>
      <c r="R15" s="547">
        <v>4191</v>
      </c>
      <c r="S15" s="548"/>
      <c r="T15" s="548"/>
      <c r="U15" s="548"/>
      <c r="V15" s="549"/>
      <c r="W15" s="482" t="s">
        <v>145</v>
      </c>
      <c r="X15" s="483"/>
      <c r="Y15" s="483"/>
      <c r="Z15" s="483"/>
      <c r="AA15" s="483"/>
      <c r="AB15" s="473"/>
      <c r="AC15" s="517">
        <v>729</v>
      </c>
      <c r="AD15" s="518"/>
      <c r="AE15" s="518"/>
      <c r="AF15" s="518"/>
      <c r="AG15" s="557"/>
      <c r="AH15" s="517">
        <v>885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491446</v>
      </c>
      <c r="BO15" s="430"/>
      <c r="BP15" s="430"/>
      <c r="BQ15" s="430"/>
      <c r="BR15" s="430"/>
      <c r="BS15" s="430"/>
      <c r="BT15" s="430"/>
      <c r="BU15" s="431"/>
      <c r="BV15" s="429">
        <v>512650</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38.700000000000003</v>
      </c>
      <c r="AD16" s="551"/>
      <c r="AE16" s="551"/>
      <c r="AF16" s="551"/>
      <c r="AG16" s="552"/>
      <c r="AH16" s="550">
        <v>39.700000000000003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2083982</v>
      </c>
      <c r="BO16" s="467"/>
      <c r="BP16" s="467"/>
      <c r="BQ16" s="467"/>
      <c r="BR16" s="467"/>
      <c r="BS16" s="467"/>
      <c r="BT16" s="467"/>
      <c r="BU16" s="468"/>
      <c r="BV16" s="466">
        <v>2112995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882</v>
      </c>
      <c r="AD17" s="518"/>
      <c r="AE17" s="518"/>
      <c r="AF17" s="518"/>
      <c r="AG17" s="557"/>
      <c r="AH17" s="517">
        <v>1015</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626670</v>
      </c>
      <c r="BO17" s="467"/>
      <c r="BP17" s="467"/>
      <c r="BQ17" s="467"/>
      <c r="BR17" s="467"/>
      <c r="BS17" s="467"/>
      <c r="BT17" s="467"/>
      <c r="BU17" s="468"/>
      <c r="BV17" s="466">
        <v>657891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187.28</v>
      </c>
      <c r="M18" s="579"/>
      <c r="N18" s="579"/>
      <c r="O18" s="579"/>
      <c r="P18" s="579"/>
      <c r="Q18" s="579"/>
      <c r="R18" s="580"/>
      <c r="S18" s="580"/>
      <c r="T18" s="580"/>
      <c r="U18" s="580"/>
      <c r="V18" s="581"/>
      <c r="W18" s="484"/>
      <c r="X18" s="485"/>
      <c r="Y18" s="485"/>
      <c r="Z18" s="485"/>
      <c r="AA18" s="485"/>
      <c r="AB18" s="476"/>
      <c r="AC18" s="582">
        <v>46.9</v>
      </c>
      <c r="AD18" s="583"/>
      <c r="AE18" s="583"/>
      <c r="AF18" s="583"/>
      <c r="AG18" s="584"/>
      <c r="AH18" s="582">
        <v>45.5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2147728</v>
      </c>
      <c r="BO18" s="467"/>
      <c r="BP18" s="467"/>
      <c r="BQ18" s="467"/>
      <c r="BR18" s="467"/>
      <c r="BS18" s="467"/>
      <c r="BT18" s="467"/>
      <c r="BU18" s="468"/>
      <c r="BV18" s="466">
        <v>2115156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24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2920074</v>
      </c>
      <c r="BO19" s="467"/>
      <c r="BP19" s="467"/>
      <c r="BQ19" s="467"/>
      <c r="BR19" s="467"/>
      <c r="BS19" s="467"/>
      <c r="BT19" s="467"/>
      <c r="BU19" s="468"/>
      <c r="BV19" s="466">
        <v>2966139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2039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4942647</v>
      </c>
      <c r="BO23" s="467"/>
      <c r="BP23" s="467"/>
      <c r="BQ23" s="467"/>
      <c r="BR23" s="467"/>
      <c r="BS23" s="467"/>
      <c r="BT23" s="467"/>
      <c r="BU23" s="468"/>
      <c r="BV23" s="466">
        <v>4864851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7200</v>
      </c>
      <c r="R24" s="518"/>
      <c r="S24" s="518"/>
      <c r="T24" s="518"/>
      <c r="U24" s="518"/>
      <c r="V24" s="557"/>
      <c r="W24" s="616"/>
      <c r="X24" s="604"/>
      <c r="Y24" s="605"/>
      <c r="Z24" s="516" t="s">
        <v>169</v>
      </c>
      <c r="AA24" s="496"/>
      <c r="AB24" s="496"/>
      <c r="AC24" s="496"/>
      <c r="AD24" s="496"/>
      <c r="AE24" s="496"/>
      <c r="AF24" s="496"/>
      <c r="AG24" s="497"/>
      <c r="AH24" s="517">
        <v>70</v>
      </c>
      <c r="AI24" s="518"/>
      <c r="AJ24" s="518"/>
      <c r="AK24" s="518"/>
      <c r="AL24" s="557"/>
      <c r="AM24" s="517">
        <v>195370</v>
      </c>
      <c r="AN24" s="518"/>
      <c r="AO24" s="518"/>
      <c r="AP24" s="518"/>
      <c r="AQ24" s="518"/>
      <c r="AR24" s="557"/>
      <c r="AS24" s="517">
        <v>2791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3763096</v>
      </c>
      <c r="BO24" s="467"/>
      <c r="BP24" s="467"/>
      <c r="BQ24" s="467"/>
      <c r="BR24" s="467"/>
      <c r="BS24" s="467"/>
      <c r="BT24" s="467"/>
      <c r="BU24" s="468"/>
      <c r="BV24" s="466">
        <v>3643175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6000</v>
      </c>
      <c r="R25" s="518"/>
      <c r="S25" s="518"/>
      <c r="T25" s="518"/>
      <c r="U25" s="518"/>
      <c r="V25" s="557"/>
      <c r="W25" s="616"/>
      <c r="X25" s="604"/>
      <c r="Y25" s="605"/>
      <c r="Z25" s="516" t="s">
        <v>172</v>
      </c>
      <c r="AA25" s="496"/>
      <c r="AB25" s="496"/>
      <c r="AC25" s="496"/>
      <c r="AD25" s="496"/>
      <c r="AE25" s="496"/>
      <c r="AF25" s="496"/>
      <c r="AG25" s="497"/>
      <c r="AH25" s="517" t="s">
        <v>128</v>
      </c>
      <c r="AI25" s="518"/>
      <c r="AJ25" s="518"/>
      <c r="AK25" s="518"/>
      <c r="AL25" s="557"/>
      <c r="AM25" s="517" t="s">
        <v>128</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148316</v>
      </c>
      <c r="BO25" s="430"/>
      <c r="BP25" s="430"/>
      <c r="BQ25" s="430"/>
      <c r="BR25" s="430"/>
      <c r="BS25" s="430"/>
      <c r="BT25" s="430"/>
      <c r="BU25" s="431"/>
      <c r="BV25" s="429">
        <v>85990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5600</v>
      </c>
      <c r="R26" s="518"/>
      <c r="S26" s="518"/>
      <c r="T26" s="518"/>
      <c r="U26" s="518"/>
      <c r="V26" s="557"/>
      <c r="W26" s="616"/>
      <c r="X26" s="604"/>
      <c r="Y26" s="605"/>
      <c r="Z26" s="516" t="s">
        <v>176</v>
      </c>
      <c r="AA26" s="626"/>
      <c r="AB26" s="626"/>
      <c r="AC26" s="626"/>
      <c r="AD26" s="626"/>
      <c r="AE26" s="626"/>
      <c r="AF26" s="626"/>
      <c r="AG26" s="627"/>
      <c r="AH26" s="517">
        <v>3</v>
      </c>
      <c r="AI26" s="518"/>
      <c r="AJ26" s="518"/>
      <c r="AK26" s="518"/>
      <c r="AL26" s="557"/>
      <c r="AM26" s="517">
        <v>7395</v>
      </c>
      <c r="AN26" s="518"/>
      <c r="AO26" s="518"/>
      <c r="AP26" s="518"/>
      <c r="AQ26" s="518"/>
      <c r="AR26" s="557"/>
      <c r="AS26" s="517">
        <v>2465</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2780</v>
      </c>
      <c r="R27" s="518"/>
      <c r="S27" s="518"/>
      <c r="T27" s="518"/>
      <c r="U27" s="518"/>
      <c r="V27" s="557"/>
      <c r="W27" s="616"/>
      <c r="X27" s="604"/>
      <c r="Y27" s="605"/>
      <c r="Z27" s="516" t="s">
        <v>180</v>
      </c>
      <c r="AA27" s="496"/>
      <c r="AB27" s="496"/>
      <c r="AC27" s="496"/>
      <c r="AD27" s="496"/>
      <c r="AE27" s="496"/>
      <c r="AF27" s="496"/>
      <c r="AG27" s="497"/>
      <c r="AH27" s="517" t="s">
        <v>128</v>
      </c>
      <c r="AI27" s="518"/>
      <c r="AJ27" s="518"/>
      <c r="AK27" s="518"/>
      <c r="AL27" s="557"/>
      <c r="AM27" s="517" t="s">
        <v>173</v>
      </c>
      <c r="AN27" s="518"/>
      <c r="AO27" s="518"/>
      <c r="AP27" s="518"/>
      <c r="AQ27" s="518"/>
      <c r="AR27" s="557"/>
      <c r="AS27" s="517" t="s">
        <v>128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173</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2220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185</v>
      </c>
      <c r="AN28" s="518"/>
      <c r="AO28" s="518"/>
      <c r="AP28" s="518"/>
      <c r="AQ28" s="518"/>
      <c r="AR28" s="557"/>
      <c r="AS28" s="517" t="s">
        <v>173</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1369291</v>
      </c>
      <c r="BO28" s="430"/>
      <c r="BP28" s="430"/>
      <c r="BQ28" s="430"/>
      <c r="BR28" s="430"/>
      <c r="BS28" s="430"/>
      <c r="BT28" s="430"/>
      <c r="BU28" s="431"/>
      <c r="BV28" s="429">
        <v>1507471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8</v>
      </c>
      <c r="M29" s="518"/>
      <c r="N29" s="518"/>
      <c r="O29" s="518"/>
      <c r="P29" s="557"/>
      <c r="Q29" s="517">
        <v>1870</v>
      </c>
      <c r="R29" s="518"/>
      <c r="S29" s="518"/>
      <c r="T29" s="518"/>
      <c r="U29" s="518"/>
      <c r="V29" s="557"/>
      <c r="W29" s="617"/>
      <c r="X29" s="618"/>
      <c r="Y29" s="619"/>
      <c r="Z29" s="516" t="s">
        <v>188</v>
      </c>
      <c r="AA29" s="496"/>
      <c r="AB29" s="496"/>
      <c r="AC29" s="496"/>
      <c r="AD29" s="496"/>
      <c r="AE29" s="496"/>
      <c r="AF29" s="496"/>
      <c r="AG29" s="497"/>
      <c r="AH29" s="517">
        <v>70</v>
      </c>
      <c r="AI29" s="518"/>
      <c r="AJ29" s="518"/>
      <c r="AK29" s="518"/>
      <c r="AL29" s="557"/>
      <c r="AM29" s="517">
        <v>195370</v>
      </c>
      <c r="AN29" s="518"/>
      <c r="AO29" s="518"/>
      <c r="AP29" s="518"/>
      <c r="AQ29" s="518"/>
      <c r="AR29" s="557"/>
      <c r="AS29" s="517">
        <v>2791</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2885</v>
      </c>
      <c r="BO29" s="467"/>
      <c r="BP29" s="467"/>
      <c r="BQ29" s="467"/>
      <c r="BR29" s="467"/>
      <c r="BS29" s="467"/>
      <c r="BT29" s="467"/>
      <c r="BU29" s="468"/>
      <c r="BV29" s="466">
        <v>2881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336744</v>
      </c>
      <c r="BO30" s="640"/>
      <c r="BP30" s="640"/>
      <c r="BQ30" s="640"/>
      <c r="BR30" s="640"/>
      <c r="BS30" s="640"/>
      <c r="BT30" s="640"/>
      <c r="BU30" s="641"/>
      <c r="BV30" s="639">
        <v>378083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福島町水道事業会計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福島町浄化槽整備特別会計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渡島西部広域事務組合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福島町まちづくり工房</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渡島廃棄物処理広域連合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渡島・檜山地方税滞納整理機構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国民健康保険診療所特別会計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5IphTwYxL5jnSWpQKYofe3gwIk5NI2C7xqvnncPgcLt3ROYz8jVElX+4KEE4ovihUynV8xp2GvLYCm7ZDKZADw==" saltValue="8lt3qj5Cog4os+2TpZE0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8"/>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5" t="s">
        <v>562</v>
      </c>
      <c r="D34" s="1245"/>
      <c r="E34" s="1246"/>
      <c r="F34" s="32">
        <v>13.6</v>
      </c>
      <c r="G34" s="33">
        <v>14.56</v>
      </c>
      <c r="H34" s="33">
        <v>17.45</v>
      </c>
      <c r="I34" s="33">
        <v>19.079999999999998</v>
      </c>
      <c r="J34" s="34">
        <v>20.39</v>
      </c>
      <c r="K34" s="22"/>
      <c r="L34" s="22"/>
      <c r="M34" s="22"/>
      <c r="N34" s="22"/>
      <c r="O34" s="22"/>
      <c r="P34" s="22"/>
    </row>
    <row r="35" spans="1:16" ht="39" customHeight="1">
      <c r="A35" s="22"/>
      <c r="B35" s="35"/>
      <c r="C35" s="1239" t="s">
        <v>563</v>
      </c>
      <c r="D35" s="1240"/>
      <c r="E35" s="1241"/>
      <c r="F35" s="36">
        <v>3.45</v>
      </c>
      <c r="G35" s="37">
        <v>4.03</v>
      </c>
      <c r="H35" s="37">
        <v>3.22</v>
      </c>
      <c r="I35" s="37">
        <v>4.62</v>
      </c>
      <c r="J35" s="38">
        <v>2.77</v>
      </c>
      <c r="K35" s="22"/>
      <c r="L35" s="22"/>
      <c r="M35" s="22"/>
      <c r="N35" s="22"/>
      <c r="O35" s="22"/>
      <c r="P35" s="22"/>
    </row>
    <row r="36" spans="1:16" ht="39" customHeight="1">
      <c r="A36" s="22"/>
      <c r="B36" s="35"/>
      <c r="C36" s="1239" t="s">
        <v>564</v>
      </c>
      <c r="D36" s="1240"/>
      <c r="E36" s="1241"/>
      <c r="F36" s="36">
        <v>4.46</v>
      </c>
      <c r="G36" s="37">
        <v>2.34</v>
      </c>
      <c r="H36" s="37">
        <v>2.98</v>
      </c>
      <c r="I36" s="37">
        <v>4.0999999999999996</v>
      </c>
      <c r="J36" s="38">
        <v>1.3</v>
      </c>
      <c r="K36" s="22"/>
      <c r="L36" s="22"/>
      <c r="M36" s="22"/>
      <c r="N36" s="22"/>
      <c r="O36" s="22"/>
      <c r="P36" s="22"/>
    </row>
    <row r="37" spans="1:16" ht="39" customHeight="1">
      <c r="A37" s="22"/>
      <c r="B37" s="35"/>
      <c r="C37" s="1239" t="s">
        <v>565</v>
      </c>
      <c r="D37" s="1240"/>
      <c r="E37" s="1241"/>
      <c r="F37" s="36">
        <v>1.39</v>
      </c>
      <c r="G37" s="37">
        <v>0.69</v>
      </c>
      <c r="H37" s="37">
        <v>1.23</v>
      </c>
      <c r="I37" s="37">
        <v>2.0499999999999998</v>
      </c>
      <c r="J37" s="38">
        <v>1</v>
      </c>
      <c r="K37" s="22"/>
      <c r="L37" s="22"/>
      <c r="M37" s="22"/>
      <c r="N37" s="22"/>
      <c r="O37" s="22"/>
      <c r="P37" s="22"/>
    </row>
    <row r="38" spans="1:16" ht="39" customHeight="1">
      <c r="A38" s="22"/>
      <c r="B38" s="35"/>
      <c r="C38" s="1239" t="s">
        <v>566</v>
      </c>
      <c r="D38" s="1240"/>
      <c r="E38" s="1241"/>
      <c r="F38" s="36" t="s">
        <v>512</v>
      </c>
      <c r="G38" s="37" t="s">
        <v>512</v>
      </c>
      <c r="H38" s="37" t="s">
        <v>512</v>
      </c>
      <c r="I38" s="37" t="s">
        <v>512</v>
      </c>
      <c r="J38" s="38">
        <v>0.27</v>
      </c>
      <c r="K38" s="22"/>
      <c r="L38" s="22"/>
      <c r="M38" s="22"/>
      <c r="N38" s="22"/>
      <c r="O38" s="22"/>
      <c r="P38" s="22"/>
    </row>
    <row r="39" spans="1:16" ht="39" customHeight="1">
      <c r="A39" s="22"/>
      <c r="B39" s="35"/>
      <c r="C39" s="1239" t="s">
        <v>567</v>
      </c>
      <c r="D39" s="1240"/>
      <c r="E39" s="1241"/>
      <c r="F39" s="36">
        <v>0.02</v>
      </c>
      <c r="G39" s="37">
        <v>0</v>
      </c>
      <c r="H39" s="37">
        <v>0.01</v>
      </c>
      <c r="I39" s="37">
        <v>0</v>
      </c>
      <c r="J39" s="38">
        <v>0.04</v>
      </c>
      <c r="K39" s="22"/>
      <c r="L39" s="22"/>
      <c r="M39" s="22"/>
      <c r="N39" s="22"/>
      <c r="O39" s="22"/>
      <c r="P39" s="22"/>
    </row>
    <row r="40" spans="1:16" ht="39" customHeight="1">
      <c r="A40" s="22"/>
      <c r="B40" s="35"/>
      <c r="C40" s="1239" t="s">
        <v>568</v>
      </c>
      <c r="D40" s="1240"/>
      <c r="E40" s="1241"/>
      <c r="F40" s="36">
        <v>0</v>
      </c>
      <c r="G40" s="37">
        <v>0</v>
      </c>
      <c r="H40" s="37">
        <v>0</v>
      </c>
      <c r="I40" s="37">
        <v>0</v>
      </c>
      <c r="J40" s="38">
        <v>0</v>
      </c>
      <c r="K40" s="22"/>
      <c r="L40" s="22"/>
      <c r="M40" s="22"/>
      <c r="N40" s="22"/>
      <c r="O40" s="22"/>
      <c r="P40" s="22"/>
    </row>
    <row r="41" spans="1:16" ht="39" customHeight="1">
      <c r="A41" s="22"/>
      <c r="B41" s="35"/>
      <c r="C41" s="1239"/>
      <c r="D41" s="1240"/>
      <c r="E41" s="1241"/>
      <c r="F41" s="36"/>
      <c r="G41" s="37"/>
      <c r="H41" s="37"/>
      <c r="I41" s="37"/>
      <c r="J41" s="38"/>
      <c r="K41" s="22"/>
      <c r="L41" s="22"/>
      <c r="M41" s="22"/>
      <c r="N41" s="22"/>
      <c r="O41" s="22"/>
      <c r="P41" s="22"/>
    </row>
    <row r="42" spans="1:16" ht="39" customHeight="1">
      <c r="A42" s="22"/>
      <c r="B42" s="39"/>
      <c r="C42" s="1239" t="s">
        <v>569</v>
      </c>
      <c r="D42" s="1240"/>
      <c r="E42" s="1241"/>
      <c r="F42" s="36" t="s">
        <v>512</v>
      </c>
      <c r="G42" s="37" t="s">
        <v>512</v>
      </c>
      <c r="H42" s="37" t="s">
        <v>512</v>
      </c>
      <c r="I42" s="37" t="s">
        <v>512</v>
      </c>
      <c r="J42" s="38" t="s">
        <v>512</v>
      </c>
      <c r="K42" s="22"/>
      <c r="L42" s="22"/>
      <c r="M42" s="22"/>
      <c r="N42" s="22"/>
      <c r="O42" s="22"/>
      <c r="P42" s="22"/>
    </row>
    <row r="43" spans="1:16" ht="39" customHeight="1" thickBot="1">
      <c r="A43" s="22"/>
      <c r="B43" s="40"/>
      <c r="C43" s="1242" t="s">
        <v>570</v>
      </c>
      <c r="D43" s="1243"/>
      <c r="E43" s="1244"/>
      <c r="F43" s="41" t="s">
        <v>512</v>
      </c>
      <c r="G43" s="42" t="s">
        <v>512</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row r="46" spans="1:16" ht="12.95" hidden="1" customHeight="1"/>
    <row r="47" spans="1:16" ht="12.95" hidden="1" customHeight="1"/>
    <row r="48" spans="1:16" ht="12.95" hidden="1" customHeight="1"/>
  </sheetData>
  <sheetProtection algorithmName="SHA-512" hashValue="DenGiViFBXAMyvtG2HOk9EvtawtZbMlQjVQUxG8oblH2V/Q1X4GRdxd+m8kAFz2d5RVaH97KoKcW/cX1SEgY5A==" saltValue="d3QzQzZIOF5rfi0+PdNy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47" t="s">
        <v>10</v>
      </c>
      <c r="C45" s="1248"/>
      <c r="D45" s="58"/>
      <c r="E45" s="1253" t="s">
        <v>11</v>
      </c>
      <c r="F45" s="1253"/>
      <c r="G45" s="1253"/>
      <c r="H45" s="1253"/>
      <c r="I45" s="1253"/>
      <c r="J45" s="1254"/>
      <c r="K45" s="59">
        <v>546</v>
      </c>
      <c r="L45" s="60">
        <v>552</v>
      </c>
      <c r="M45" s="60">
        <v>579</v>
      </c>
      <c r="N45" s="60">
        <v>530</v>
      </c>
      <c r="O45" s="61">
        <v>591</v>
      </c>
      <c r="P45" s="48"/>
      <c r="Q45" s="48"/>
      <c r="R45" s="48"/>
      <c r="S45" s="48"/>
      <c r="T45" s="48"/>
      <c r="U45" s="48"/>
    </row>
    <row r="46" spans="1:21" ht="30.75" customHeight="1">
      <c r="A46" s="48"/>
      <c r="B46" s="1249"/>
      <c r="C46" s="1250"/>
      <c r="D46" s="62"/>
      <c r="E46" s="1255" t="s">
        <v>12</v>
      </c>
      <c r="F46" s="1255"/>
      <c r="G46" s="1255"/>
      <c r="H46" s="1255"/>
      <c r="I46" s="1255"/>
      <c r="J46" s="1256"/>
      <c r="K46" s="63" t="s">
        <v>512</v>
      </c>
      <c r="L46" s="64" t="s">
        <v>512</v>
      </c>
      <c r="M46" s="64" t="s">
        <v>512</v>
      </c>
      <c r="N46" s="64" t="s">
        <v>512</v>
      </c>
      <c r="O46" s="65" t="s">
        <v>512</v>
      </c>
      <c r="P46" s="48"/>
      <c r="Q46" s="48"/>
      <c r="R46" s="48"/>
      <c r="S46" s="48"/>
      <c r="T46" s="48"/>
      <c r="U46" s="48"/>
    </row>
    <row r="47" spans="1:21" ht="30.75" customHeight="1">
      <c r="A47" s="48"/>
      <c r="B47" s="1249"/>
      <c r="C47" s="1250"/>
      <c r="D47" s="62"/>
      <c r="E47" s="1255" t="s">
        <v>13</v>
      </c>
      <c r="F47" s="1255"/>
      <c r="G47" s="1255"/>
      <c r="H47" s="1255"/>
      <c r="I47" s="1255"/>
      <c r="J47" s="1256"/>
      <c r="K47" s="63" t="s">
        <v>512</v>
      </c>
      <c r="L47" s="64" t="s">
        <v>512</v>
      </c>
      <c r="M47" s="64" t="s">
        <v>512</v>
      </c>
      <c r="N47" s="64" t="s">
        <v>512</v>
      </c>
      <c r="O47" s="65" t="s">
        <v>512</v>
      </c>
      <c r="P47" s="48"/>
      <c r="Q47" s="48"/>
      <c r="R47" s="48"/>
      <c r="S47" s="48"/>
      <c r="T47" s="48"/>
      <c r="U47" s="48"/>
    </row>
    <row r="48" spans="1:21" ht="30.75" customHeight="1">
      <c r="A48" s="48"/>
      <c r="B48" s="1249"/>
      <c r="C48" s="1250"/>
      <c r="D48" s="62"/>
      <c r="E48" s="1255" t="s">
        <v>14</v>
      </c>
      <c r="F48" s="1255"/>
      <c r="G48" s="1255"/>
      <c r="H48" s="1255"/>
      <c r="I48" s="1255"/>
      <c r="J48" s="1256"/>
      <c r="K48" s="63">
        <v>1</v>
      </c>
      <c r="L48" s="64">
        <v>2</v>
      </c>
      <c r="M48" s="64">
        <v>3</v>
      </c>
      <c r="N48" s="64">
        <v>4</v>
      </c>
      <c r="O48" s="65">
        <v>6</v>
      </c>
      <c r="P48" s="48"/>
      <c r="Q48" s="48"/>
      <c r="R48" s="48"/>
      <c r="S48" s="48"/>
      <c r="T48" s="48"/>
      <c r="U48" s="48"/>
    </row>
    <row r="49" spans="1:21" ht="30.75" customHeight="1">
      <c r="A49" s="48"/>
      <c r="B49" s="1249"/>
      <c r="C49" s="1250"/>
      <c r="D49" s="62"/>
      <c r="E49" s="1255" t="s">
        <v>15</v>
      </c>
      <c r="F49" s="1255"/>
      <c r="G49" s="1255"/>
      <c r="H49" s="1255"/>
      <c r="I49" s="1255"/>
      <c r="J49" s="1256"/>
      <c r="K49" s="63">
        <v>77</v>
      </c>
      <c r="L49" s="64">
        <v>70</v>
      </c>
      <c r="M49" s="64">
        <v>84</v>
      </c>
      <c r="N49" s="64">
        <v>83</v>
      </c>
      <c r="O49" s="65">
        <v>58</v>
      </c>
      <c r="P49" s="48"/>
      <c r="Q49" s="48"/>
      <c r="R49" s="48"/>
      <c r="S49" s="48"/>
      <c r="T49" s="48"/>
      <c r="U49" s="48"/>
    </row>
    <row r="50" spans="1:21" ht="30.75" customHeight="1">
      <c r="A50" s="48"/>
      <c r="B50" s="1249"/>
      <c r="C50" s="1250"/>
      <c r="D50" s="62"/>
      <c r="E50" s="1255" t="s">
        <v>16</v>
      </c>
      <c r="F50" s="1255"/>
      <c r="G50" s="1255"/>
      <c r="H50" s="1255"/>
      <c r="I50" s="1255"/>
      <c r="J50" s="1256"/>
      <c r="K50" s="63">
        <v>1</v>
      </c>
      <c r="L50" s="64">
        <v>1</v>
      </c>
      <c r="M50" s="64">
        <v>1</v>
      </c>
      <c r="N50" s="64">
        <v>1</v>
      </c>
      <c r="O50" s="65">
        <v>0</v>
      </c>
      <c r="P50" s="48"/>
      <c r="Q50" s="48"/>
      <c r="R50" s="48"/>
      <c r="S50" s="48"/>
      <c r="T50" s="48"/>
      <c r="U50" s="48"/>
    </row>
    <row r="51" spans="1:21" ht="30.75" customHeight="1">
      <c r="A51" s="48"/>
      <c r="B51" s="1251"/>
      <c r="C51" s="1252"/>
      <c r="D51" s="66"/>
      <c r="E51" s="1255" t="s">
        <v>17</v>
      </c>
      <c r="F51" s="1255"/>
      <c r="G51" s="1255"/>
      <c r="H51" s="1255"/>
      <c r="I51" s="1255"/>
      <c r="J51" s="1256"/>
      <c r="K51" s="63">
        <v>0</v>
      </c>
      <c r="L51" s="64">
        <v>0</v>
      </c>
      <c r="M51" s="64">
        <v>0</v>
      </c>
      <c r="N51" s="64">
        <v>0</v>
      </c>
      <c r="O51" s="65">
        <v>0</v>
      </c>
      <c r="P51" s="48"/>
      <c r="Q51" s="48"/>
      <c r="R51" s="48"/>
      <c r="S51" s="48"/>
      <c r="T51" s="48"/>
      <c r="U51" s="48"/>
    </row>
    <row r="52" spans="1:21" ht="30.75" customHeight="1">
      <c r="A52" s="48"/>
      <c r="B52" s="1257" t="s">
        <v>18</v>
      </c>
      <c r="C52" s="1258"/>
      <c r="D52" s="66"/>
      <c r="E52" s="1255" t="s">
        <v>19</v>
      </c>
      <c r="F52" s="1255"/>
      <c r="G52" s="1255"/>
      <c r="H52" s="1255"/>
      <c r="I52" s="1255"/>
      <c r="J52" s="1256"/>
      <c r="K52" s="63">
        <v>458</v>
      </c>
      <c r="L52" s="64">
        <v>459</v>
      </c>
      <c r="M52" s="64">
        <v>443</v>
      </c>
      <c r="N52" s="64">
        <v>423</v>
      </c>
      <c r="O52" s="65">
        <v>421</v>
      </c>
      <c r="P52" s="48"/>
      <c r="Q52" s="48"/>
      <c r="R52" s="48"/>
      <c r="S52" s="48"/>
      <c r="T52" s="48"/>
      <c r="U52" s="48"/>
    </row>
    <row r="53" spans="1:21" ht="30.75" customHeight="1" thickBot="1">
      <c r="A53" s="48"/>
      <c r="B53" s="1259" t="s">
        <v>20</v>
      </c>
      <c r="C53" s="1260"/>
      <c r="D53" s="67"/>
      <c r="E53" s="1261" t="s">
        <v>21</v>
      </c>
      <c r="F53" s="1261"/>
      <c r="G53" s="1261"/>
      <c r="H53" s="1261"/>
      <c r="I53" s="1261"/>
      <c r="J53" s="1262"/>
      <c r="K53" s="68">
        <v>167</v>
      </c>
      <c r="L53" s="69">
        <v>166</v>
      </c>
      <c r="M53" s="69">
        <v>224</v>
      </c>
      <c r="N53" s="69">
        <v>195</v>
      </c>
      <c r="O53" s="70">
        <v>234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63" t="s">
        <v>24</v>
      </c>
      <c r="C57" s="1264"/>
      <c r="D57" s="1267" t="s">
        <v>25</v>
      </c>
      <c r="E57" s="1268"/>
      <c r="F57" s="1268"/>
      <c r="G57" s="1268"/>
      <c r="H57" s="1268"/>
      <c r="I57" s="1268"/>
      <c r="J57" s="1269"/>
      <c r="K57" s="82" t="s">
        <v>512</v>
      </c>
      <c r="L57" s="83" t="s">
        <v>512</v>
      </c>
      <c r="M57" s="83" t="s">
        <v>512</v>
      </c>
      <c r="N57" s="83" t="s">
        <v>512</v>
      </c>
      <c r="O57" s="84" t="s">
        <v>512</v>
      </c>
    </row>
    <row r="58" spans="1:21" ht="31.5" customHeight="1" thickBot="1">
      <c r="B58" s="1265"/>
      <c r="C58" s="1266"/>
      <c r="D58" s="1270" t="s">
        <v>26</v>
      </c>
      <c r="E58" s="1271"/>
      <c r="F58" s="1271"/>
      <c r="G58" s="1271"/>
      <c r="H58" s="1271"/>
      <c r="I58" s="1271"/>
      <c r="J58" s="1272"/>
      <c r="K58" s="85" t="s">
        <v>512</v>
      </c>
      <c r="L58" s="86" t="s">
        <v>512</v>
      </c>
      <c r="M58" s="86" t="s">
        <v>512</v>
      </c>
      <c r="N58" s="86" t="s">
        <v>512</v>
      </c>
      <c r="O58" s="87" t="s">
        <v>512</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row r="66" ht="12.6" hidden="1" customHeight="1"/>
    <row r="67" ht="12.6" hidden="1" customHeight="1"/>
  </sheetData>
  <sheetProtection algorithmName="SHA-512" hashValue="at+/rOxWQB1Tl2i9kyWOd+WGvpb0W1BH1up9myGXYOhupc/Eme13+nwLkARqaFdKVKGCazML4ko0I+26XAug7Q==" saltValue="w0IDTZi3N/uKdgrjeLW8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554</v>
      </c>
      <c r="J40" s="99" t="s">
        <v>555</v>
      </c>
      <c r="K40" s="99" t="s">
        <v>556</v>
      </c>
      <c r="L40" s="99" t="s">
        <v>557</v>
      </c>
      <c r="M40" s="100" t="s">
        <v>558</v>
      </c>
    </row>
    <row r="41" spans="2:13" ht="27.75" customHeight="1">
      <c r="B41" s="1273" t="s">
        <v>29</v>
      </c>
      <c r="C41" s="1274"/>
      <c r="D41" s="101"/>
      <c r="E41" s="1279" t="s">
        <v>30</v>
      </c>
      <c r="F41" s="1279"/>
      <c r="G41" s="1279"/>
      <c r="H41" s="1280"/>
      <c r="I41" s="102">
        <v>4443</v>
      </c>
      <c r="J41" s="103">
        <v>4774</v>
      </c>
      <c r="K41" s="103">
        <v>4832</v>
      </c>
      <c r="L41" s="103">
        <v>4865</v>
      </c>
      <c r="M41" s="104">
        <v>4943</v>
      </c>
    </row>
    <row r="42" spans="2:13" ht="27.75" customHeight="1">
      <c r="B42" s="1275"/>
      <c r="C42" s="1276"/>
      <c r="D42" s="105"/>
      <c r="E42" s="1281" t="s">
        <v>31</v>
      </c>
      <c r="F42" s="1281"/>
      <c r="G42" s="1281"/>
      <c r="H42" s="1282"/>
      <c r="I42" s="106">
        <v>65</v>
      </c>
      <c r="J42" s="107">
        <v>60</v>
      </c>
      <c r="K42" s="107">
        <v>75</v>
      </c>
      <c r="L42" s="107">
        <v>85</v>
      </c>
      <c r="M42" s="108">
        <v>126</v>
      </c>
    </row>
    <row r="43" spans="2:13" ht="27.75" customHeight="1">
      <c r="B43" s="1275"/>
      <c r="C43" s="1276"/>
      <c r="D43" s="105"/>
      <c r="E43" s="1281" t="s">
        <v>32</v>
      </c>
      <c r="F43" s="1281"/>
      <c r="G43" s="1281"/>
      <c r="H43" s="1282"/>
      <c r="I43" s="106">
        <v>1</v>
      </c>
      <c r="J43" s="107">
        <v>1</v>
      </c>
      <c r="K43" s="107">
        <v>110</v>
      </c>
      <c r="L43" s="107">
        <v>120</v>
      </c>
      <c r="M43" s="108">
        <v>129</v>
      </c>
    </row>
    <row r="44" spans="2:13" ht="27.75" customHeight="1">
      <c r="B44" s="1275"/>
      <c r="C44" s="1276"/>
      <c r="D44" s="105"/>
      <c r="E44" s="1281" t="s">
        <v>33</v>
      </c>
      <c r="F44" s="1281"/>
      <c r="G44" s="1281"/>
      <c r="H44" s="1282"/>
      <c r="I44" s="106">
        <v>864</v>
      </c>
      <c r="J44" s="107">
        <v>798</v>
      </c>
      <c r="K44" s="107">
        <v>720</v>
      </c>
      <c r="L44" s="107">
        <v>661</v>
      </c>
      <c r="M44" s="108">
        <v>636</v>
      </c>
    </row>
    <row r="45" spans="2:13" ht="27.75" customHeight="1">
      <c r="B45" s="1275"/>
      <c r="C45" s="1276"/>
      <c r="D45" s="105"/>
      <c r="E45" s="1281" t="s">
        <v>34</v>
      </c>
      <c r="F45" s="1281"/>
      <c r="G45" s="1281"/>
      <c r="H45" s="1282"/>
      <c r="I45" s="106">
        <v>685</v>
      </c>
      <c r="J45" s="107">
        <v>852</v>
      </c>
      <c r="K45" s="107">
        <v>889</v>
      </c>
      <c r="L45" s="107">
        <v>814</v>
      </c>
      <c r="M45" s="108">
        <v>754</v>
      </c>
    </row>
    <row r="46" spans="2:13" ht="27.75" customHeight="1">
      <c r="B46" s="1275"/>
      <c r="C46" s="1276"/>
      <c r="D46" s="109"/>
      <c r="E46" s="1281" t="s">
        <v>35</v>
      </c>
      <c r="F46" s="1281"/>
      <c r="G46" s="1281"/>
      <c r="H46" s="1282"/>
      <c r="I46" s="106" t="s">
        <v>512</v>
      </c>
      <c r="J46" s="107" t="s">
        <v>512</v>
      </c>
      <c r="K46" s="107" t="s">
        <v>512</v>
      </c>
      <c r="L46" s="107" t="s">
        <v>512</v>
      </c>
      <c r="M46" s="108" t="s">
        <v>512</v>
      </c>
    </row>
    <row r="47" spans="2:13" ht="27.75" customHeight="1">
      <c r="B47" s="1275"/>
      <c r="C47" s="1276"/>
      <c r="D47" s="110"/>
      <c r="E47" s="1283" t="s">
        <v>36</v>
      </c>
      <c r="F47" s="1284"/>
      <c r="G47" s="1284"/>
      <c r="H47" s="1285"/>
      <c r="I47" s="106" t="s">
        <v>512</v>
      </c>
      <c r="J47" s="107" t="s">
        <v>512</v>
      </c>
      <c r="K47" s="107" t="s">
        <v>512</v>
      </c>
      <c r="L47" s="107" t="s">
        <v>512</v>
      </c>
      <c r="M47" s="108" t="s">
        <v>512</v>
      </c>
    </row>
    <row r="48" spans="2:13" ht="27.75" customHeight="1">
      <c r="B48" s="1275"/>
      <c r="C48" s="1276"/>
      <c r="D48" s="105"/>
      <c r="E48" s="1281" t="s">
        <v>37</v>
      </c>
      <c r="F48" s="1281"/>
      <c r="G48" s="1281"/>
      <c r="H48" s="1282"/>
      <c r="I48" s="106" t="s">
        <v>512</v>
      </c>
      <c r="J48" s="107" t="s">
        <v>512</v>
      </c>
      <c r="K48" s="107" t="s">
        <v>512</v>
      </c>
      <c r="L48" s="107" t="s">
        <v>512</v>
      </c>
      <c r="M48" s="108" t="s">
        <v>512</v>
      </c>
    </row>
    <row r="49" spans="2:13" ht="27.75" customHeight="1">
      <c r="B49" s="1277"/>
      <c r="C49" s="1278"/>
      <c r="D49" s="105"/>
      <c r="E49" s="1281" t="s">
        <v>38</v>
      </c>
      <c r="F49" s="1281"/>
      <c r="G49" s="1281"/>
      <c r="H49" s="1282"/>
      <c r="I49" s="106" t="s">
        <v>512</v>
      </c>
      <c r="J49" s="107" t="s">
        <v>512</v>
      </c>
      <c r="K49" s="107" t="s">
        <v>512</v>
      </c>
      <c r="L49" s="107" t="s">
        <v>512</v>
      </c>
      <c r="M49" s="108" t="s">
        <v>512</v>
      </c>
    </row>
    <row r="50" spans="2:13" ht="27.75" customHeight="1">
      <c r="B50" s="1286" t="s">
        <v>39</v>
      </c>
      <c r="C50" s="1287"/>
      <c r="D50" s="111"/>
      <c r="E50" s="1281" t="s">
        <v>40</v>
      </c>
      <c r="F50" s="1281"/>
      <c r="G50" s="1281"/>
      <c r="H50" s="1282"/>
      <c r="I50" s="106">
        <v>2087</v>
      </c>
      <c r="J50" s="107">
        <v>2108</v>
      </c>
      <c r="K50" s="107">
        <v>2030</v>
      </c>
      <c r="L50" s="107">
        <v>1844</v>
      </c>
      <c r="M50" s="108">
        <v>1659</v>
      </c>
    </row>
    <row r="51" spans="2:13" ht="27.75" customHeight="1">
      <c r="B51" s="1275"/>
      <c r="C51" s="1276"/>
      <c r="D51" s="105"/>
      <c r="E51" s="1281" t="s">
        <v>41</v>
      </c>
      <c r="F51" s="1281"/>
      <c r="G51" s="1281"/>
      <c r="H51" s="1282"/>
      <c r="I51" s="106">
        <v>632</v>
      </c>
      <c r="J51" s="107">
        <v>547</v>
      </c>
      <c r="K51" s="107">
        <v>457</v>
      </c>
      <c r="L51" s="107">
        <v>403</v>
      </c>
      <c r="M51" s="108">
        <v>453</v>
      </c>
    </row>
    <row r="52" spans="2:13" ht="27.75" customHeight="1">
      <c r="B52" s="1277"/>
      <c r="C52" s="1278"/>
      <c r="D52" s="105"/>
      <c r="E52" s="1281" t="s">
        <v>42</v>
      </c>
      <c r="F52" s="1281"/>
      <c r="G52" s="1281"/>
      <c r="H52" s="1282"/>
      <c r="I52" s="106">
        <v>3699</v>
      </c>
      <c r="J52" s="107">
        <v>3944</v>
      </c>
      <c r="K52" s="107">
        <v>4022</v>
      </c>
      <c r="L52" s="107">
        <v>3984</v>
      </c>
      <c r="M52" s="108">
        <v>3971</v>
      </c>
    </row>
    <row r="53" spans="2:13" ht="27.75" customHeight="1" thickBot="1">
      <c r="B53" s="1288" t="s">
        <v>43</v>
      </c>
      <c r="C53" s="1289"/>
      <c r="D53" s="112"/>
      <c r="E53" s="1290" t="s">
        <v>44</v>
      </c>
      <c r="F53" s="1290"/>
      <c r="G53" s="1290"/>
      <c r="H53" s="1291"/>
      <c r="I53" s="113">
        <v>-360</v>
      </c>
      <c r="J53" s="114">
        <v>-114</v>
      </c>
      <c r="K53" s="114">
        <v>118</v>
      </c>
      <c r="L53" s="114">
        <v>313</v>
      </c>
      <c r="M53" s="115">
        <v>505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YBGeMadjPIGd+hHxdgBuRWaflQaHmPr7vGKb1LDFpj4RCSCC/6OhQRRrit2gPyRzBmXInO9uOwJiBaDzsurw==" saltValue="E1cJqy08qSPfl+Vk0QgI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9"/>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556</v>
      </c>
      <c r="G54" s="124" t="s">
        <v>557</v>
      </c>
      <c r="H54" s="125" t="s">
        <v>558</v>
      </c>
    </row>
    <row r="55" spans="2:8" ht="52.5" customHeight="1">
      <c r="B55" s="126"/>
      <c r="C55" s="1300" t="s">
        <v>47</v>
      </c>
      <c r="D55" s="1300"/>
      <c r="E55" s="1301"/>
      <c r="F55" s="127">
        <v>1714</v>
      </c>
      <c r="G55" s="127">
        <v>1507</v>
      </c>
      <c r="H55" s="128">
        <v>1369</v>
      </c>
    </row>
    <row r="56" spans="2:8" ht="52.5" customHeight="1">
      <c r="B56" s="129"/>
      <c r="C56" s="1302" t="s">
        <v>48</v>
      </c>
      <c r="D56" s="1302"/>
      <c r="E56" s="1303"/>
      <c r="F56" s="130">
        <v>3</v>
      </c>
      <c r="G56" s="130">
        <v>3</v>
      </c>
      <c r="H56" s="131">
        <v>3</v>
      </c>
    </row>
    <row r="57" spans="2:8" ht="53.25" customHeight="1">
      <c r="B57" s="129"/>
      <c r="C57" s="1304" t="s">
        <v>49</v>
      </c>
      <c r="D57" s="1304"/>
      <c r="E57" s="1305"/>
      <c r="F57" s="132">
        <v>298</v>
      </c>
      <c r="G57" s="132">
        <v>378</v>
      </c>
      <c r="H57" s="133">
        <v>337</v>
      </c>
    </row>
    <row r="58" spans="2:8" ht="45.75" customHeight="1">
      <c r="B58" s="134"/>
      <c r="C58" s="1292" t="s">
        <v>577</v>
      </c>
      <c r="D58" s="1293"/>
      <c r="E58" s="1294"/>
      <c r="F58" s="135">
        <v>194</v>
      </c>
      <c r="G58" s="135">
        <v>190</v>
      </c>
      <c r="H58" s="136">
        <v>149</v>
      </c>
    </row>
    <row r="59" spans="2:8" ht="45.75" customHeight="1">
      <c r="B59" s="134"/>
      <c r="C59" s="1292" t="s">
        <v>578</v>
      </c>
      <c r="D59" s="1293"/>
      <c r="E59" s="1294"/>
      <c r="F59" s="135" t="s">
        <v>580</v>
      </c>
      <c r="G59" s="135">
        <v>40</v>
      </c>
      <c r="H59" s="136">
        <v>70</v>
      </c>
    </row>
    <row r="60" spans="2:8" ht="45.75" customHeight="1">
      <c r="B60" s="134"/>
      <c r="C60" s="1292" t="s">
        <v>585</v>
      </c>
      <c r="D60" s="1293"/>
      <c r="E60" s="1294"/>
      <c r="F60" s="135">
        <v>38</v>
      </c>
      <c r="G60" s="135">
        <v>43</v>
      </c>
      <c r="H60" s="136">
        <v>50</v>
      </c>
    </row>
    <row r="61" spans="2:8" ht="45.75" customHeight="1">
      <c r="B61" s="134"/>
      <c r="C61" s="1292" t="s">
        <v>579</v>
      </c>
      <c r="D61" s="1293"/>
      <c r="E61" s="1294"/>
      <c r="F61" s="135">
        <v>24</v>
      </c>
      <c r="G61" s="135">
        <v>24</v>
      </c>
      <c r="H61" s="136">
        <v>26</v>
      </c>
    </row>
    <row r="62" spans="2:8" ht="45.75" customHeight="1" thickBot="1">
      <c r="B62" s="137"/>
      <c r="C62" s="1295" t="s">
        <v>576</v>
      </c>
      <c r="D62" s="1296"/>
      <c r="E62" s="1297"/>
      <c r="F62" s="138" t="s">
        <v>580</v>
      </c>
      <c r="G62" s="138">
        <v>53</v>
      </c>
      <c r="H62" s="139">
        <v>18</v>
      </c>
    </row>
    <row r="63" spans="2:8" ht="52.5" customHeight="1" thickBot="1">
      <c r="B63" s="140"/>
      <c r="C63" s="1298" t="s">
        <v>50</v>
      </c>
      <c r="D63" s="1298"/>
      <c r="E63" s="1299"/>
      <c r="F63" s="141">
        <v>2014</v>
      </c>
      <c r="G63" s="141">
        <v>1888</v>
      </c>
      <c r="H63" s="142">
        <v>1709</v>
      </c>
    </row>
    <row r="64" spans="2:8" ht="15" customHeight="1"/>
    <row r="65" ht="0" hidden="1" customHeight="1"/>
    <row r="66" ht="0" hidden="1" customHeight="1"/>
    <row r="67" ht="0" hidden="1" customHeight="1"/>
    <row r="68" ht="0" hidden="1" customHeight="1"/>
    <row r="69" ht="0" hidden="1" customHeight="1"/>
  </sheetData>
  <sheetProtection algorithmName="SHA-512" hashValue="ZLR8d3vuTgytVa65lTvhNn+XGZND0S2A93sSx59u8Su5ipjgOpZ85RARiRsKF5+PUMIkhMM8BxanVUQyuLNbGA==" saltValue="wz6zA03ijB3c6xX8R/d1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9" t="s">
        <v>589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590</v>
      </c>
    </row>
    <row r="50" spans="1:109">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c r="B51" s="394"/>
      <c r="G51" s="1314"/>
      <c r="H51" s="1314"/>
      <c r="I51" s="1328"/>
      <c r="J51" s="1328"/>
      <c r="K51" s="1313"/>
      <c r="L51" s="1313"/>
      <c r="M51" s="1313"/>
      <c r="N51" s="1313"/>
      <c r="AM51" s="403"/>
      <c r="AN51" s="1309" t="s">
        <v>591</v>
      </c>
      <c r="AO51" s="1309"/>
      <c r="AP51" s="1309"/>
      <c r="AQ51" s="1309"/>
      <c r="AR51" s="1309"/>
      <c r="AS51" s="1309"/>
      <c r="AT51" s="1309"/>
      <c r="AU51" s="1309"/>
      <c r="AV51" s="1309"/>
      <c r="AW51" s="1309"/>
      <c r="AX51" s="1309"/>
      <c r="AY51" s="1309"/>
      <c r="AZ51" s="1309"/>
      <c r="BA51" s="1309"/>
      <c r="BB51" s="1309" t="s">
        <v>592</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c r="BY51" s="1306"/>
      <c r="BZ51" s="1306"/>
      <c r="CA51" s="1306"/>
      <c r="CB51" s="1306"/>
      <c r="CC51" s="1306"/>
      <c r="CD51" s="1306"/>
      <c r="CE51" s="1306"/>
      <c r="CF51" s="1306">
        <v>6</v>
      </c>
      <c r="CG51" s="1306"/>
      <c r="CH51" s="1306"/>
      <c r="CI51" s="1306"/>
      <c r="CJ51" s="1306"/>
      <c r="CK51" s="1306"/>
      <c r="CL51" s="1306"/>
      <c r="CM51" s="1306"/>
      <c r="CN51" s="1306">
        <v>15.9</v>
      </c>
      <c r="CO51" s="1306"/>
      <c r="CP51" s="1306"/>
      <c r="CQ51" s="1306"/>
      <c r="CR51" s="1306"/>
      <c r="CS51" s="1306"/>
      <c r="CT51" s="1306"/>
      <c r="CU51" s="1306"/>
      <c r="CV51" s="1306">
        <v>25.4</v>
      </c>
      <c r="CW51" s="1306"/>
      <c r="CX51" s="1306"/>
      <c r="CY51" s="1306"/>
      <c r="CZ51" s="1306"/>
      <c r="DA51" s="1306"/>
      <c r="DB51" s="1306"/>
      <c r="DC51" s="1306"/>
    </row>
    <row r="52" spans="1:109">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593</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61.4</v>
      </c>
      <c r="BY53" s="1306"/>
      <c r="BZ53" s="1306"/>
      <c r="CA53" s="1306"/>
      <c r="CB53" s="1306"/>
      <c r="CC53" s="1306"/>
      <c r="CD53" s="1306"/>
      <c r="CE53" s="1306"/>
      <c r="CF53" s="1306">
        <v>63</v>
      </c>
      <c r="CG53" s="1306"/>
      <c r="CH53" s="1306"/>
      <c r="CI53" s="1306"/>
      <c r="CJ53" s="1306"/>
      <c r="CK53" s="1306"/>
      <c r="CL53" s="1306"/>
      <c r="CM53" s="1306"/>
      <c r="CN53" s="1306">
        <v>67</v>
      </c>
      <c r="CO53" s="1306"/>
      <c r="CP53" s="1306"/>
      <c r="CQ53" s="1306"/>
      <c r="CR53" s="1306"/>
      <c r="CS53" s="1306"/>
      <c r="CT53" s="1306"/>
      <c r="CU53" s="1306"/>
      <c r="CV53" s="1306">
        <v>68.900000000000006</v>
      </c>
      <c r="CW53" s="1306"/>
      <c r="CX53" s="1306"/>
      <c r="CY53" s="1306"/>
      <c r="CZ53" s="1306"/>
      <c r="DA53" s="1306"/>
      <c r="DB53" s="1306"/>
      <c r="DC53" s="1306"/>
    </row>
    <row r="54" spans="1:109">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12"/>
      <c r="H55" s="1312"/>
      <c r="I55" s="1312"/>
      <c r="J55" s="1312"/>
      <c r="K55" s="1313"/>
      <c r="L55" s="1313"/>
      <c r="M55" s="1313"/>
      <c r="N55" s="1313"/>
      <c r="AN55" s="1311" t="s">
        <v>594</v>
      </c>
      <c r="AO55" s="1311"/>
      <c r="AP55" s="1311"/>
      <c r="AQ55" s="1311"/>
      <c r="AR55" s="1311"/>
      <c r="AS55" s="1311"/>
      <c r="AT55" s="1311"/>
      <c r="AU55" s="1311"/>
      <c r="AV55" s="1311"/>
      <c r="AW55" s="1311"/>
      <c r="AX55" s="1311"/>
      <c r="AY55" s="1311"/>
      <c r="AZ55" s="1311"/>
      <c r="BA55" s="1311"/>
      <c r="BB55" s="1309" t="s">
        <v>592</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593</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55.8</v>
      </c>
      <c r="BY57" s="1306"/>
      <c r="BZ57" s="1306"/>
      <c r="CA57" s="1306"/>
      <c r="CB57" s="1306"/>
      <c r="CC57" s="1306"/>
      <c r="CD57" s="1306"/>
      <c r="CE57" s="1306"/>
      <c r="CF57" s="1306">
        <v>57.5</v>
      </c>
      <c r="CG57" s="1306"/>
      <c r="CH57" s="1306"/>
      <c r="CI57" s="1306"/>
      <c r="CJ57" s="1306"/>
      <c r="CK57" s="1306"/>
      <c r="CL57" s="1306"/>
      <c r="CM57" s="1306"/>
      <c r="CN57" s="1306">
        <v>58.4</v>
      </c>
      <c r="CO57" s="1306"/>
      <c r="CP57" s="1306"/>
      <c r="CQ57" s="1306"/>
      <c r="CR57" s="1306"/>
      <c r="CS57" s="1306"/>
      <c r="CT57" s="1306"/>
      <c r="CU57" s="1306"/>
      <c r="CV57" s="1306">
        <v>60.8</v>
      </c>
      <c r="CW57" s="1306"/>
      <c r="CX57" s="1306"/>
      <c r="CY57" s="1306"/>
      <c r="CZ57" s="1306"/>
      <c r="DA57" s="1306"/>
      <c r="DB57" s="1306"/>
      <c r="DC57" s="1306"/>
      <c r="DD57" s="407"/>
      <c r="DE57" s="406"/>
    </row>
    <row r="58" spans="1:109" s="402" customFormat="1">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595</v>
      </c>
    </row>
    <row r="64" spans="1:109">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9" t="s">
        <v>600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590</v>
      </c>
    </row>
    <row r="72" spans="2:107">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c r="B73" s="394"/>
      <c r="G73" s="1314"/>
      <c r="H73" s="1314"/>
      <c r="I73" s="1314"/>
      <c r="J73" s="1314"/>
      <c r="K73" s="1310"/>
      <c r="L73" s="1310"/>
      <c r="M73" s="1310"/>
      <c r="N73" s="1310"/>
      <c r="AM73" s="403"/>
      <c r="AN73" s="1309" t="s">
        <v>591</v>
      </c>
      <c r="AO73" s="1309"/>
      <c r="AP73" s="1309"/>
      <c r="AQ73" s="1309"/>
      <c r="AR73" s="1309"/>
      <c r="AS73" s="1309"/>
      <c r="AT73" s="1309"/>
      <c r="AU73" s="1309"/>
      <c r="AV73" s="1309"/>
      <c r="AW73" s="1309"/>
      <c r="AX73" s="1309"/>
      <c r="AY73" s="1309"/>
      <c r="AZ73" s="1309"/>
      <c r="BA73" s="1309"/>
      <c r="BB73" s="1309" t="s">
        <v>592</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v>6</v>
      </c>
      <c r="CG73" s="1306"/>
      <c r="CH73" s="1306"/>
      <c r="CI73" s="1306"/>
      <c r="CJ73" s="1306"/>
      <c r="CK73" s="1306"/>
      <c r="CL73" s="1306"/>
      <c r="CM73" s="1306"/>
      <c r="CN73" s="1306">
        <v>15.9</v>
      </c>
      <c r="CO73" s="1306"/>
      <c r="CP73" s="1306"/>
      <c r="CQ73" s="1306"/>
      <c r="CR73" s="1306"/>
      <c r="CS73" s="1306"/>
      <c r="CT73" s="1306"/>
      <c r="CU73" s="1306"/>
      <c r="CV73" s="1306">
        <v>25.4</v>
      </c>
      <c r="CW73" s="1306"/>
      <c r="CX73" s="1306"/>
      <c r="CY73" s="1306"/>
      <c r="CZ73" s="1306"/>
      <c r="DA73" s="1306"/>
      <c r="DB73" s="1306"/>
      <c r="DC73" s="1306"/>
    </row>
    <row r="74" spans="2:107">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596</v>
      </c>
      <c r="BC75" s="1309"/>
      <c r="BD75" s="1309"/>
      <c r="BE75" s="1309"/>
      <c r="BF75" s="1309"/>
      <c r="BG75" s="1309"/>
      <c r="BH75" s="1309"/>
      <c r="BI75" s="1309"/>
      <c r="BJ75" s="1309"/>
      <c r="BK75" s="1309"/>
      <c r="BL75" s="1309"/>
      <c r="BM75" s="1309"/>
      <c r="BN75" s="1309"/>
      <c r="BO75" s="1309"/>
      <c r="BP75" s="1306">
        <v>9.1999999999999993</v>
      </c>
      <c r="BQ75" s="1306"/>
      <c r="BR75" s="1306"/>
      <c r="BS75" s="1306"/>
      <c r="BT75" s="1306"/>
      <c r="BU75" s="1306"/>
      <c r="BV75" s="1306"/>
      <c r="BW75" s="1306"/>
      <c r="BX75" s="1306">
        <v>9</v>
      </c>
      <c r="BY75" s="1306"/>
      <c r="BZ75" s="1306"/>
      <c r="CA75" s="1306"/>
      <c r="CB75" s="1306"/>
      <c r="CC75" s="1306"/>
      <c r="CD75" s="1306"/>
      <c r="CE75" s="1306"/>
      <c r="CF75" s="1306">
        <v>9.5</v>
      </c>
      <c r="CG75" s="1306"/>
      <c r="CH75" s="1306"/>
      <c r="CI75" s="1306"/>
      <c r="CJ75" s="1306"/>
      <c r="CK75" s="1306"/>
      <c r="CL75" s="1306"/>
      <c r="CM75" s="1306"/>
      <c r="CN75" s="1306">
        <v>9.8000000000000007</v>
      </c>
      <c r="CO75" s="1306"/>
      <c r="CP75" s="1306"/>
      <c r="CQ75" s="1306"/>
      <c r="CR75" s="1306"/>
      <c r="CS75" s="1306"/>
      <c r="CT75" s="1306"/>
      <c r="CU75" s="1306"/>
      <c r="CV75" s="1306">
        <v>11</v>
      </c>
      <c r="CW75" s="1306"/>
      <c r="CX75" s="1306"/>
      <c r="CY75" s="1306"/>
      <c r="CZ75" s="1306"/>
      <c r="DA75" s="1306"/>
      <c r="DB75" s="1306"/>
      <c r="DC75" s="1306"/>
    </row>
    <row r="76" spans="2:107">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12"/>
      <c r="H77" s="1312"/>
      <c r="I77" s="1312"/>
      <c r="J77" s="1312"/>
      <c r="K77" s="1310"/>
      <c r="L77" s="1310"/>
      <c r="M77" s="1310"/>
      <c r="N77" s="1310"/>
      <c r="AN77" s="1311" t="s">
        <v>594</v>
      </c>
      <c r="AO77" s="1311"/>
      <c r="AP77" s="1311"/>
      <c r="AQ77" s="1311"/>
      <c r="AR77" s="1311"/>
      <c r="AS77" s="1311"/>
      <c r="AT77" s="1311"/>
      <c r="AU77" s="1311"/>
      <c r="AV77" s="1311"/>
      <c r="AW77" s="1311"/>
      <c r="AX77" s="1311"/>
      <c r="AY77" s="1311"/>
      <c r="AZ77" s="1311"/>
      <c r="BA77" s="1311"/>
      <c r="BB77" s="1309" t="s">
        <v>597</v>
      </c>
      <c r="BC77" s="1309"/>
      <c r="BD77" s="1309"/>
      <c r="BE77" s="1309"/>
      <c r="BF77" s="1309"/>
      <c r="BG77" s="1309"/>
      <c r="BH77" s="1309"/>
      <c r="BI77" s="1309"/>
      <c r="BJ77" s="1309"/>
      <c r="BK77" s="1309"/>
      <c r="BL77" s="1309"/>
      <c r="BM77" s="1309"/>
      <c r="BN77" s="1309"/>
      <c r="BO77" s="1309"/>
      <c r="BP77" s="1306">
        <v>22.6</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596</v>
      </c>
      <c r="BC79" s="1309"/>
      <c r="BD79" s="1309"/>
      <c r="BE79" s="1309"/>
      <c r="BF79" s="1309"/>
      <c r="BG79" s="1309"/>
      <c r="BH79" s="1309"/>
      <c r="BI79" s="1309"/>
      <c r="BJ79" s="1309"/>
      <c r="BK79" s="1309"/>
      <c r="BL79" s="1309"/>
      <c r="BM79" s="1309"/>
      <c r="BN79" s="1309"/>
      <c r="BO79" s="1309"/>
      <c r="BP79" s="1306">
        <v>9.5</v>
      </c>
      <c r="BQ79" s="1306"/>
      <c r="BR79" s="1306"/>
      <c r="BS79" s="1306"/>
      <c r="BT79" s="1306"/>
      <c r="BU79" s="1306"/>
      <c r="BV79" s="1306"/>
      <c r="BW79" s="1306"/>
      <c r="BX79" s="1306">
        <v>7.2</v>
      </c>
      <c r="BY79" s="1306"/>
      <c r="BZ79" s="1306"/>
      <c r="CA79" s="1306"/>
      <c r="CB79" s="1306"/>
      <c r="CC79" s="1306"/>
      <c r="CD79" s="1306"/>
      <c r="CE79" s="1306"/>
      <c r="CF79" s="1306">
        <v>6</v>
      </c>
      <c r="CG79" s="1306"/>
      <c r="CH79" s="1306"/>
      <c r="CI79" s="1306"/>
      <c r="CJ79" s="1306"/>
      <c r="CK79" s="1306"/>
      <c r="CL79" s="1306"/>
      <c r="CM79" s="1306"/>
      <c r="CN79" s="1306">
        <v>5.6</v>
      </c>
      <c r="CO79" s="1306"/>
      <c r="CP79" s="1306"/>
      <c r="CQ79" s="1306"/>
      <c r="CR79" s="1306"/>
      <c r="CS79" s="1306"/>
      <c r="CT79" s="1306"/>
      <c r="CU79" s="1306"/>
      <c r="CV79" s="1306">
        <v>5.3</v>
      </c>
      <c r="CW79" s="1306"/>
      <c r="CX79" s="1306"/>
      <c r="CY79" s="1306"/>
      <c r="CZ79" s="1306"/>
      <c r="DA79" s="1306"/>
      <c r="DB79" s="1306"/>
      <c r="DC79" s="1306"/>
    </row>
    <row r="80" spans="2:107">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veW/UOpyvtSZpVv21/2naagS7uO71CFfljE3ZDw+SoV5jSkkeFCNMT9Lh1d4LXApmNiAeic7W3Oi+fH/xBMYw==" saltValue="rZ6fGYkS9IQRrLFFDnj7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0Rvr0b+3oojJLnq648iDneQZ04kw4t/rgmvwcvtKTa9aTLZIq/tYIsQMOne1qHtpPhYXmrlTc7s9wyjmJUaQ==" saltValue="bRXYf1sC7PMjUj/kxYte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FjdkYHe9D7Dbx0CFqEnS6EgRjCU1VzlzrmbD9Y5I2M7olTyex4fFORCnGmHk0Wva35viH21lm10q13BAEhDmg==" saltValue="A+sCGUhlUrcFeaUTeYFL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551</v>
      </c>
      <c r="G2" s="156"/>
      <c r="H2" s="157"/>
    </row>
    <row r="3" spans="1:8">
      <c r="A3" s="153" t="s">
        <v>544</v>
      </c>
      <c r="B3" s="158"/>
      <c r="C3" s="159"/>
      <c r="D3" s="160">
        <v>174782</v>
      </c>
      <c r="E3" s="161"/>
      <c r="F3" s="162">
        <v>128485</v>
      </c>
      <c r="G3" s="163"/>
      <c r="H3" s="164"/>
    </row>
    <row r="4" spans="1:8">
      <c r="A4" s="165"/>
      <c r="B4" s="166"/>
      <c r="C4" s="167"/>
      <c r="D4" s="168">
        <v>147409</v>
      </c>
      <c r="E4" s="169"/>
      <c r="F4" s="170">
        <v>62765</v>
      </c>
      <c r="G4" s="171"/>
      <c r="H4" s="172"/>
    </row>
    <row r="5" spans="1:8">
      <c r="A5" s="153" t="s">
        <v>546</v>
      </c>
      <c r="B5" s="158"/>
      <c r="C5" s="159"/>
      <c r="D5" s="160">
        <v>195169</v>
      </c>
      <c r="E5" s="161"/>
      <c r="F5" s="162">
        <v>245039</v>
      </c>
      <c r="G5" s="163"/>
      <c r="H5" s="164"/>
    </row>
    <row r="6" spans="1:8">
      <c r="A6" s="165"/>
      <c r="B6" s="166"/>
      <c r="C6" s="167"/>
      <c r="D6" s="168">
        <v>188469</v>
      </c>
      <c r="E6" s="169"/>
      <c r="F6" s="170">
        <v>108922</v>
      </c>
      <c r="G6" s="171"/>
      <c r="H6" s="172"/>
    </row>
    <row r="7" spans="1:8">
      <c r="A7" s="153" t="s">
        <v>547</v>
      </c>
      <c r="B7" s="158"/>
      <c r="C7" s="159"/>
      <c r="D7" s="160">
        <v>160720</v>
      </c>
      <c r="E7" s="161"/>
      <c r="F7" s="162">
        <v>237994</v>
      </c>
      <c r="G7" s="163"/>
      <c r="H7" s="164"/>
    </row>
    <row r="8" spans="1:8">
      <c r="A8" s="165"/>
      <c r="B8" s="166"/>
      <c r="C8" s="167"/>
      <c r="D8" s="168">
        <v>85594</v>
      </c>
      <c r="E8" s="169"/>
      <c r="F8" s="170">
        <v>110361</v>
      </c>
      <c r="G8" s="171"/>
      <c r="H8" s="172"/>
    </row>
    <row r="9" spans="1:8">
      <c r="A9" s="153" t="s">
        <v>548</v>
      </c>
      <c r="B9" s="158"/>
      <c r="C9" s="159"/>
      <c r="D9" s="160">
        <v>203079</v>
      </c>
      <c r="E9" s="161"/>
      <c r="F9" s="162">
        <v>267911</v>
      </c>
      <c r="G9" s="163"/>
      <c r="H9" s="164"/>
    </row>
    <row r="10" spans="1:8">
      <c r="A10" s="165"/>
      <c r="B10" s="166"/>
      <c r="C10" s="167"/>
      <c r="D10" s="168">
        <v>70442</v>
      </c>
      <c r="E10" s="169"/>
      <c r="F10" s="170">
        <v>106425</v>
      </c>
      <c r="G10" s="171"/>
      <c r="H10" s="172"/>
    </row>
    <row r="11" spans="1:8">
      <c r="A11" s="153" t="s">
        <v>549</v>
      </c>
      <c r="B11" s="158"/>
      <c r="C11" s="159"/>
      <c r="D11" s="160">
        <v>189053</v>
      </c>
      <c r="E11" s="161"/>
      <c r="F11" s="162">
        <v>228215</v>
      </c>
      <c r="G11" s="163"/>
      <c r="H11" s="164"/>
    </row>
    <row r="12" spans="1:8">
      <c r="A12" s="165"/>
      <c r="B12" s="166"/>
      <c r="C12" s="173"/>
      <c r="D12" s="168">
        <v>75428</v>
      </c>
      <c r="E12" s="169"/>
      <c r="F12" s="170">
        <v>117571</v>
      </c>
      <c r="G12" s="171"/>
      <c r="H12" s="172"/>
    </row>
    <row r="13" spans="1:8">
      <c r="A13" s="153"/>
      <c r="B13" s="158"/>
      <c r="C13" s="174"/>
      <c r="D13" s="175">
        <v>184561</v>
      </c>
      <c r="E13" s="176"/>
      <c r="F13" s="177">
        <v>221529</v>
      </c>
      <c r="G13" s="178"/>
      <c r="H13" s="164"/>
    </row>
    <row r="14" spans="1:8">
      <c r="A14" s="165"/>
      <c r="B14" s="166"/>
      <c r="C14" s="167"/>
      <c r="D14" s="168">
        <v>113468</v>
      </c>
      <c r="E14" s="169"/>
      <c r="F14" s="170">
        <v>101209</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3.46</v>
      </c>
      <c r="C19" s="179">
        <f>ROUND(VALUE(SUBSTITUTE(実質収支比率等に係る経年分析!G$48,"▲","-")),2)</f>
        <v>4.04</v>
      </c>
      <c r="D19" s="179">
        <f>ROUND(VALUE(SUBSTITUTE(実質収支比率等に係る経年分析!H$48,"▲","-")),2)</f>
        <v>3.23</v>
      </c>
      <c r="E19" s="179">
        <f>ROUND(VALUE(SUBSTITUTE(実質収支比率等に係る経年分析!I$48,"▲","-")),2)</f>
        <v>4.63</v>
      </c>
      <c r="F19" s="179">
        <f>ROUND(VALUE(SUBSTITUTE(実質収支比率等に係る経年分析!J$48,"▲","-")),2)</f>
        <v>2.77</v>
      </c>
    </row>
    <row r="20" spans="1:11">
      <c r="A20" s="179" t="s">
        <v>54</v>
      </c>
      <c r="B20" s="179">
        <f>ROUND(VALUE(SUBSTITUTE(実質収支比率等に係る経年分析!F$47,"▲","-")),2)</f>
        <v>74.459999999999994</v>
      </c>
      <c r="C20" s="179">
        <f>ROUND(VALUE(SUBSTITUTE(実質収支比率等に係る経年分析!G$47,"▲","-")),2)</f>
        <v>72.92</v>
      </c>
      <c r="D20" s="179">
        <f>ROUND(VALUE(SUBSTITUTE(実質収支比率等に係る経年分析!H$47,"▲","-")),2)</f>
        <v>73.540000000000006</v>
      </c>
      <c r="E20" s="179">
        <f>ROUND(VALUE(SUBSTITUTE(実質収支比率等に係る経年分析!I$47,"▲","-")),2)</f>
        <v>64.36</v>
      </c>
      <c r="F20" s="179">
        <f>ROUND(VALUE(SUBSTITUTE(実質収支比率等に係る経年分析!J$47,"▲","-")),2)</f>
        <v>58.06</v>
      </c>
    </row>
    <row r="21" spans="1:11">
      <c r="A21" s="179" t="s">
        <v>55</v>
      </c>
      <c r="B21" s="179">
        <f>IF(ISNUMBER(VALUE(SUBSTITUTE(実質収支比率等に係る経年分析!F$49,"▲","-"))),ROUND(VALUE(SUBSTITUTE(実質収支比率等に係る経年分析!F$49,"▲","-")),2),NA())</f>
        <v>2.8</v>
      </c>
      <c r="C21" s="179">
        <f>IF(ISNUMBER(VALUE(SUBSTITUTE(実質収支比率等に係る経年分析!G$49,"▲","-"))),ROUND(VALUE(SUBSTITUTE(実質収支比率等に係る経年分析!G$49,"▲","-")),2),NA())</f>
        <v>3.19</v>
      </c>
      <c r="D21" s="179">
        <f>IF(ISNUMBER(VALUE(SUBSTITUTE(実質収支比率等に係る経年分析!H$49,"▲","-"))),ROUND(VALUE(SUBSTITUTE(実質収支比率等に係る経年分析!H$49,"▲","-")),2),NA())</f>
        <v>-3.35</v>
      </c>
      <c r="E21" s="179">
        <f>IF(ISNUMBER(VALUE(SUBSTITUTE(実質収支比率等に係る経年分析!I$49,"▲","-"))),ROUND(VALUE(SUBSTITUTE(実質収支比率等に係る経年分析!I$49,"▲","-")),2),NA())</f>
        <v>-7.38</v>
      </c>
      <c r="F21" s="179">
        <f>IF(ISNUMBER(VALUE(SUBSTITUTE(実質収支比率等に係る経年分析!J$49,"▲","-"))),ROUND(VALUE(SUBSTITUTE(実質収支比率等に係る経年分析!J$49,"▲","-")),2),NA())</f>
        <v>-7.68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福島町浄化槽整備特別会計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国民健康保険診療所特別会計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2.77</v>
      </c>
    </row>
    <row r="36" spans="1:16">
      <c r="A36" s="180" t="str">
        <f>IF(連結実質赤字比率に係る赤字・黒字の構成分析!C$34="",NA(),連結実質赤字比率に係る赤字・黒字の構成分析!C$34)</f>
        <v>福島町水道事業会計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19.079999999999998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20.39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458</v>
      </c>
      <c r="E42" s="181"/>
      <c r="F42" s="181"/>
      <c r="G42" s="181">
        <f>'実質公債費比率（分子）の構造'!L$52</f>
        <v>459</v>
      </c>
      <c r="H42" s="181"/>
      <c r="I42" s="181"/>
      <c r="J42" s="181">
        <f>'実質公債費比率（分子）の構造'!M$52</f>
        <v>443</v>
      </c>
      <c r="K42" s="181"/>
      <c r="L42" s="181"/>
      <c r="M42" s="181">
        <f>'実質公債費比率（分子）の構造'!N$52</f>
        <v>423</v>
      </c>
      <c r="N42" s="181"/>
      <c r="O42" s="181"/>
      <c r="P42" s="181">
        <f>'実質公債費比率（分子）の構造'!O$52</f>
        <v>421</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0</v>
      </c>
      <c r="O44" s="181"/>
      <c r="P44" s="181"/>
    </row>
    <row r="45" spans="1:16">
      <c r="A45" s="181" t="s">
        <v>65</v>
      </c>
      <c r="B45" s="181">
        <f>'実質公債費比率（分子）の構造'!K$49</f>
        <v>77</v>
      </c>
      <c r="C45" s="181"/>
      <c r="D45" s="181"/>
      <c r="E45" s="181">
        <f>'実質公債費比率（分子）の構造'!L$49</f>
        <v>70</v>
      </c>
      <c r="F45" s="181"/>
      <c r="G45" s="181"/>
      <c r="H45" s="181">
        <f>'実質公債費比率（分子）の構造'!M$49</f>
        <v>84</v>
      </c>
      <c r="I45" s="181"/>
      <c r="J45" s="181"/>
      <c r="K45" s="181">
        <f>'実質公債費比率（分子）の構造'!N$49</f>
        <v>83</v>
      </c>
      <c r="L45" s="181"/>
      <c r="M45" s="181"/>
      <c r="N45" s="181">
        <f>'実質公債費比率（分子）の構造'!O$49</f>
        <v>58</v>
      </c>
      <c r="O45" s="181"/>
      <c r="P45" s="181"/>
    </row>
    <row r="46" spans="1:16">
      <c r="A46" s="181" t="s">
        <v>66</v>
      </c>
      <c r="B46" s="181">
        <f>'実質公債費比率（分子）の構造'!K$48</f>
        <v>1</v>
      </c>
      <c r="C46" s="181"/>
      <c r="D46" s="181"/>
      <c r="E46" s="181">
        <f>'実質公債費比率（分子）の構造'!L$48</f>
        <v>2</v>
      </c>
      <c r="F46" s="181"/>
      <c r="G46" s="181"/>
      <c r="H46" s="181">
        <f>'実質公債費比率（分子）の構造'!M$48</f>
        <v>3</v>
      </c>
      <c r="I46" s="181"/>
      <c r="J46" s="181"/>
      <c r="K46" s="181">
        <f>'実質公債費比率（分子）の構造'!N$48</f>
        <v>4</v>
      </c>
      <c r="L46" s="181"/>
      <c r="M46" s="181"/>
      <c r="N46" s="181">
        <f>'実質公債費比率（分子）の構造'!O$48</f>
        <v>6</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546</v>
      </c>
      <c r="C49" s="181"/>
      <c r="D49" s="181"/>
      <c r="E49" s="181">
        <f>'実質公債費比率（分子）の構造'!L$45</f>
        <v>552</v>
      </c>
      <c r="F49" s="181"/>
      <c r="G49" s="181"/>
      <c r="H49" s="181">
        <f>'実質公債費比率（分子）の構造'!M$45</f>
        <v>579</v>
      </c>
      <c r="I49" s="181"/>
      <c r="J49" s="181"/>
      <c r="K49" s="181">
        <f>'実質公債費比率（分子）の構造'!N$45</f>
        <v>530</v>
      </c>
      <c r="L49" s="181"/>
      <c r="M49" s="181"/>
      <c r="N49" s="181">
        <f>'実質公債費比率（分子）の構造'!O$45</f>
        <v>591</v>
      </c>
      <c r="O49" s="181"/>
      <c r="P49" s="181"/>
    </row>
    <row r="50" spans="1:16">
      <c r="A50" s="181" t="s">
        <v>70</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166</v>
      </c>
      <c r="G50" s="181" t="e">
        <f>NA()</f>
        <v>#N/A</v>
      </c>
      <c r="H50" s="181" t="e">
        <f>NA()</f>
        <v>#N/A</v>
      </c>
      <c r="I50" s="181">
        <f>IF(ISNUMBER('実質公債費比率（分子）の構造'!M$53),'実質公債費比率（分子）の構造'!M$53,NA())</f>
        <v>224</v>
      </c>
      <c r="J50" s="181" t="e">
        <f>NA()</f>
        <v>#N/A</v>
      </c>
      <c r="K50" s="181" t="e">
        <f>NA()</f>
        <v>#N/A</v>
      </c>
      <c r="L50" s="181">
        <f>IF(ISNUMBER('実質公債費比率（分子）の構造'!N$53),'実質公債費比率（分子）の構造'!N$53,NA())</f>
        <v>195</v>
      </c>
      <c r="M50" s="181" t="e">
        <f>NA()</f>
        <v>#N/A</v>
      </c>
      <c r="N50" s="181" t="e">
        <f>NA()</f>
        <v>#N/A</v>
      </c>
      <c r="O50" s="181">
        <f>IF(ISNUMBER('実質公債費比率（分子）の構造'!O$53),'実質公債費比率（分子）の構造'!O$53,NA())</f>
        <v>234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3699</v>
      </c>
      <c r="E56" s="180"/>
      <c r="F56" s="180"/>
      <c r="G56" s="180">
        <f>'将来負担比率（分子）の構造'!J$52</f>
        <v>3944</v>
      </c>
      <c r="H56" s="180"/>
      <c r="I56" s="180"/>
      <c r="J56" s="180">
        <f>'将来負担比率（分子）の構造'!K$52</f>
        <v>4022</v>
      </c>
      <c r="K56" s="180"/>
      <c r="L56" s="180"/>
      <c r="M56" s="180">
        <f>'将来負担比率（分子）の構造'!L$52</f>
        <v>3984</v>
      </c>
      <c r="N56" s="180"/>
      <c r="O56" s="180"/>
      <c r="P56" s="180">
        <f>'将来負担比率（分子）の構造'!M$52</f>
        <v>3971</v>
      </c>
    </row>
    <row r="57" spans="1:16">
      <c r="A57" s="180" t="s">
        <v>41</v>
      </c>
      <c r="B57" s="180"/>
      <c r="C57" s="180"/>
      <c r="D57" s="180">
        <f>'将来負担比率（分子）の構造'!I$51</f>
        <v>632</v>
      </c>
      <c r="E57" s="180"/>
      <c r="F57" s="180"/>
      <c r="G57" s="180">
        <f>'将来負担比率（分子）の構造'!J$51</f>
        <v>547</v>
      </c>
      <c r="H57" s="180"/>
      <c r="I57" s="180"/>
      <c r="J57" s="180">
        <f>'将来負担比率（分子）の構造'!K$51</f>
        <v>457</v>
      </c>
      <c r="K57" s="180"/>
      <c r="L57" s="180"/>
      <c r="M57" s="180">
        <f>'将来負担比率（分子）の構造'!L$51</f>
        <v>403</v>
      </c>
      <c r="N57" s="180"/>
      <c r="O57" s="180"/>
      <c r="P57" s="180">
        <f>'将来負担比率（分子）の構造'!M$51</f>
        <v>453</v>
      </c>
    </row>
    <row r="58" spans="1:16">
      <c r="A58" s="180" t="s">
        <v>40</v>
      </c>
      <c r="B58" s="180"/>
      <c r="C58" s="180"/>
      <c r="D58" s="180">
        <f>'将来負担比率（分子）の構造'!I$50</f>
        <v>2087</v>
      </c>
      <c r="E58" s="180"/>
      <c r="F58" s="180"/>
      <c r="G58" s="180">
        <f>'将来負担比率（分子）の構造'!J$50</f>
        <v>2108</v>
      </c>
      <c r="H58" s="180"/>
      <c r="I58" s="180"/>
      <c r="J58" s="180">
        <f>'将来負担比率（分子）の構造'!K$50</f>
        <v>2030</v>
      </c>
      <c r="K58" s="180"/>
      <c r="L58" s="180"/>
      <c r="M58" s="180">
        <f>'将来負担比率（分子）の構造'!L$50</f>
        <v>1844</v>
      </c>
      <c r="N58" s="180"/>
      <c r="O58" s="180"/>
      <c r="P58" s="180">
        <f>'将来負担比率（分子）の構造'!M$50</f>
        <v>1659</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685</v>
      </c>
      <c r="C62" s="180"/>
      <c r="D62" s="180"/>
      <c r="E62" s="180">
        <f>'将来負担比率（分子）の構造'!J$45</f>
        <v>852</v>
      </c>
      <c r="F62" s="180"/>
      <c r="G62" s="180"/>
      <c r="H62" s="180">
        <f>'将来負担比率（分子）の構造'!K$45</f>
        <v>889</v>
      </c>
      <c r="I62" s="180"/>
      <c r="J62" s="180"/>
      <c r="K62" s="180">
        <f>'将来負担比率（分子）の構造'!L$45</f>
        <v>814</v>
      </c>
      <c r="L62" s="180"/>
      <c r="M62" s="180"/>
      <c r="N62" s="180">
        <f>'将来負担比率（分子）の構造'!M$45</f>
        <v>754</v>
      </c>
      <c r="O62" s="180"/>
      <c r="P62" s="180"/>
    </row>
    <row r="63" spans="1:16">
      <c r="A63" s="180" t="s">
        <v>33</v>
      </c>
      <c r="B63" s="180">
        <f>'将来負担比率（分子）の構造'!I$44</f>
        <v>864</v>
      </c>
      <c r="C63" s="180"/>
      <c r="D63" s="180"/>
      <c r="E63" s="180">
        <f>'将来負担比率（分子）の構造'!J$44</f>
        <v>798</v>
      </c>
      <c r="F63" s="180"/>
      <c r="G63" s="180"/>
      <c r="H63" s="180">
        <f>'将来負担比率（分子）の構造'!K$44</f>
        <v>720</v>
      </c>
      <c r="I63" s="180"/>
      <c r="J63" s="180"/>
      <c r="K63" s="180">
        <f>'将来負担比率（分子）の構造'!L$44</f>
        <v>661</v>
      </c>
      <c r="L63" s="180"/>
      <c r="M63" s="180"/>
      <c r="N63" s="180">
        <f>'将来負担比率（分子）の構造'!M$44</f>
        <v>636</v>
      </c>
      <c r="O63" s="180"/>
      <c r="P63" s="180"/>
    </row>
    <row r="64" spans="1:16">
      <c r="A64" s="180" t="s">
        <v>32</v>
      </c>
      <c r="B64" s="180">
        <f>'将来負担比率（分子）の構造'!I$43</f>
        <v>1</v>
      </c>
      <c r="C64" s="180"/>
      <c r="D64" s="180"/>
      <c r="E64" s="180">
        <f>'将来負担比率（分子）の構造'!J$43</f>
        <v>1</v>
      </c>
      <c r="F64" s="180"/>
      <c r="G64" s="180"/>
      <c r="H64" s="180">
        <f>'将来負担比率（分子）の構造'!K$43</f>
        <v>110</v>
      </c>
      <c r="I64" s="180"/>
      <c r="J64" s="180"/>
      <c r="K64" s="180">
        <f>'将来負担比率（分子）の構造'!L$43</f>
        <v>120</v>
      </c>
      <c r="L64" s="180"/>
      <c r="M64" s="180"/>
      <c r="N64" s="180">
        <f>'将来負担比率（分子）の構造'!M$43</f>
        <v>129</v>
      </c>
      <c r="O64" s="180"/>
      <c r="P64" s="180"/>
    </row>
    <row r="65" spans="1:16">
      <c r="A65" s="180" t="s">
        <v>31</v>
      </c>
      <c r="B65" s="180">
        <f>'将来負担比率（分子）の構造'!I$42</f>
        <v>65</v>
      </c>
      <c r="C65" s="180"/>
      <c r="D65" s="180"/>
      <c r="E65" s="180">
        <f>'将来負担比率（分子）の構造'!J$42</f>
        <v>60</v>
      </c>
      <c r="F65" s="180"/>
      <c r="G65" s="180"/>
      <c r="H65" s="180">
        <f>'将来負担比率（分子）の構造'!K$42</f>
        <v>75</v>
      </c>
      <c r="I65" s="180"/>
      <c r="J65" s="180"/>
      <c r="K65" s="180">
        <f>'将来負担比率（分子）の構造'!L$42</f>
        <v>85</v>
      </c>
      <c r="L65" s="180"/>
      <c r="M65" s="180"/>
      <c r="N65" s="180">
        <f>'将来負担比率（分子）の構造'!M$42</f>
        <v>126</v>
      </c>
      <c r="O65" s="180"/>
      <c r="P65" s="180"/>
    </row>
    <row r="66" spans="1:16">
      <c r="A66" s="180" t="s">
        <v>30</v>
      </c>
      <c r="B66" s="180">
        <f>'将来負担比率（分子）の構造'!I$41</f>
        <v>4443</v>
      </c>
      <c r="C66" s="180"/>
      <c r="D66" s="180"/>
      <c r="E66" s="180">
        <f>'将来負担比率（分子）の構造'!J$41</f>
        <v>4774</v>
      </c>
      <c r="F66" s="180"/>
      <c r="G66" s="180"/>
      <c r="H66" s="180">
        <f>'将来負担比率（分子）の構造'!K$41</f>
        <v>4832</v>
      </c>
      <c r="I66" s="180"/>
      <c r="J66" s="180"/>
      <c r="K66" s="180">
        <f>'将来負担比率（分子）の構造'!L$41</f>
        <v>4865</v>
      </c>
      <c r="L66" s="180"/>
      <c r="M66" s="180"/>
      <c r="N66" s="180">
        <f>'将来負担比率（分子）の構造'!M$41</f>
        <v>4943</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118</v>
      </c>
      <c r="J67" s="180" t="e">
        <f>NA()</f>
        <v>#N/A</v>
      </c>
      <c r="K67" s="180" t="e">
        <f>NA()</f>
        <v>#N/A</v>
      </c>
      <c r="L67" s="180">
        <f>IF(ISNUMBER('将来負担比率（分子）の構造'!L$53), IF('将来負担比率（分子）の構造'!L$53 &lt; 0, 0, '将来負担比率（分子）の構造'!L$53), NA())</f>
        <v>313</v>
      </c>
      <c r="M67" s="180" t="e">
        <f>NA()</f>
        <v>#N/A</v>
      </c>
      <c r="N67" s="180" t="e">
        <f>NA()</f>
        <v>#N/A</v>
      </c>
      <c r="O67" s="180">
        <f>IF(ISNUMBER('将来負担比率（分子）の構造'!M$53), IF('将来負担比率（分子）の構造'!M$53 &lt; 0, 0, '将来負担比率（分子）の構造'!M$53), NA())</f>
        <v>505</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1714</v>
      </c>
      <c r="C72" s="184">
        <f>基金残高に係る経年分析!G55</f>
        <v>1507</v>
      </c>
      <c r="D72" s="184">
        <f>基金残高に係る経年分析!H55</f>
        <v>1369</v>
      </c>
    </row>
    <row r="73" spans="1:16">
      <c r="A73" s="183" t="s">
        <v>77</v>
      </c>
      <c r="B73" s="184">
        <f>基金残高に係る経年分析!F56</f>
        <v>3</v>
      </c>
      <c r="C73" s="184">
        <f>基金残高に係る経年分析!G56</f>
        <v>3</v>
      </c>
      <c r="D73" s="184">
        <f>基金残高に係る経年分析!H56</f>
        <v>3</v>
      </c>
    </row>
    <row r="74" spans="1:16">
      <c r="A74" s="183" t="s">
        <v>78</v>
      </c>
      <c r="B74" s="184">
        <f>基金残高に係る経年分析!F57</f>
        <v>298</v>
      </c>
      <c r="C74" s="184">
        <f>基金残高に係る経年分析!G57</f>
        <v>378</v>
      </c>
      <c r="D74" s="184">
        <f>基金残高に係る経年分析!H57</f>
        <v>337</v>
      </c>
    </row>
  </sheetData>
  <sheetProtection algorithmName="SHA-512" hashValue="N6L2CN7OFyOrnB6vicNTKP4fb9iwdUmt5YJVi5IZckJTfKQ8EjRt+7a/O7njZd1zsqVhy9wjBi0vh2d+P4EX5g==" saltValue="KJHSNoy+vS6ztcmtIi/R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534673</v>
      </c>
      <c r="S5" s="669"/>
      <c r="T5" s="669"/>
      <c r="U5" s="669"/>
      <c r="V5" s="669"/>
      <c r="W5" s="669"/>
      <c r="X5" s="669"/>
      <c r="Y5" s="670"/>
      <c r="Z5" s="671">
        <v>12.5</v>
      </c>
      <c r="AA5" s="671"/>
      <c r="AB5" s="671"/>
      <c r="AC5" s="671"/>
      <c r="AD5" s="672">
        <v>534673</v>
      </c>
      <c r="AE5" s="672"/>
      <c r="AF5" s="672"/>
      <c r="AG5" s="672"/>
      <c r="AH5" s="672"/>
      <c r="AI5" s="672"/>
      <c r="AJ5" s="672"/>
      <c r="AK5" s="672"/>
      <c r="AL5" s="673">
        <v>23.1</v>
      </c>
      <c r="AM5" s="674"/>
      <c r="AN5" s="674"/>
      <c r="AO5" s="675"/>
      <c r="AP5" s="665" t="s">
        <v>227</v>
      </c>
      <c r="AQ5" s="666"/>
      <c r="AR5" s="666"/>
      <c r="AS5" s="666"/>
      <c r="AT5" s="666"/>
      <c r="AU5" s="666"/>
      <c r="AV5" s="666"/>
      <c r="AW5" s="666"/>
      <c r="AX5" s="666"/>
      <c r="AY5" s="666"/>
      <c r="AZ5" s="666"/>
      <c r="BA5" s="666"/>
      <c r="BB5" s="666"/>
      <c r="BC5" s="666"/>
      <c r="BD5" s="666"/>
      <c r="BE5" s="666"/>
      <c r="BF5" s="667"/>
      <c r="BG5" s="679">
        <v>525877</v>
      </c>
      <c r="BH5" s="680"/>
      <c r="BI5" s="680"/>
      <c r="BJ5" s="680"/>
      <c r="BK5" s="680"/>
      <c r="BL5" s="680"/>
      <c r="BM5" s="680"/>
      <c r="BN5" s="681"/>
      <c r="BO5" s="682">
        <v>98.4</v>
      </c>
      <c r="BP5" s="682"/>
      <c r="BQ5" s="682"/>
      <c r="BR5" s="682"/>
      <c r="BS5" s="683">
        <v>5709</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26281</v>
      </c>
      <c r="S6" s="680"/>
      <c r="T6" s="680"/>
      <c r="U6" s="680"/>
      <c r="V6" s="680"/>
      <c r="W6" s="680"/>
      <c r="X6" s="680"/>
      <c r="Y6" s="681"/>
      <c r="Z6" s="682">
        <v>0.6</v>
      </c>
      <c r="AA6" s="682"/>
      <c r="AB6" s="682"/>
      <c r="AC6" s="682"/>
      <c r="AD6" s="683">
        <v>26281</v>
      </c>
      <c r="AE6" s="683"/>
      <c r="AF6" s="683"/>
      <c r="AG6" s="683"/>
      <c r="AH6" s="683"/>
      <c r="AI6" s="683"/>
      <c r="AJ6" s="683"/>
      <c r="AK6" s="683"/>
      <c r="AL6" s="684">
        <v>1.1000000000000001</v>
      </c>
      <c r="AM6" s="685"/>
      <c r="AN6" s="685"/>
      <c r="AO6" s="686"/>
      <c r="AP6" s="676" t="s">
        <v>232</v>
      </c>
      <c r="AQ6" s="677"/>
      <c r="AR6" s="677"/>
      <c r="AS6" s="677"/>
      <c r="AT6" s="677"/>
      <c r="AU6" s="677"/>
      <c r="AV6" s="677"/>
      <c r="AW6" s="677"/>
      <c r="AX6" s="677"/>
      <c r="AY6" s="677"/>
      <c r="AZ6" s="677"/>
      <c r="BA6" s="677"/>
      <c r="BB6" s="677"/>
      <c r="BC6" s="677"/>
      <c r="BD6" s="677"/>
      <c r="BE6" s="677"/>
      <c r="BF6" s="678"/>
      <c r="BG6" s="679">
        <v>525877</v>
      </c>
      <c r="BH6" s="680"/>
      <c r="BI6" s="680"/>
      <c r="BJ6" s="680"/>
      <c r="BK6" s="680"/>
      <c r="BL6" s="680"/>
      <c r="BM6" s="680"/>
      <c r="BN6" s="681"/>
      <c r="BO6" s="682">
        <v>98.4</v>
      </c>
      <c r="BP6" s="682"/>
      <c r="BQ6" s="682"/>
      <c r="BR6" s="682"/>
      <c r="BS6" s="683">
        <v>5709</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74899</v>
      </c>
      <c r="CS6" s="680"/>
      <c r="CT6" s="680"/>
      <c r="CU6" s="680"/>
      <c r="CV6" s="680"/>
      <c r="CW6" s="680"/>
      <c r="CX6" s="680"/>
      <c r="CY6" s="681"/>
      <c r="CZ6" s="673">
        <v>1.8</v>
      </c>
      <c r="DA6" s="674"/>
      <c r="DB6" s="674"/>
      <c r="DC6" s="693"/>
      <c r="DD6" s="688">
        <v>4327</v>
      </c>
      <c r="DE6" s="680"/>
      <c r="DF6" s="680"/>
      <c r="DG6" s="680"/>
      <c r="DH6" s="680"/>
      <c r="DI6" s="680"/>
      <c r="DJ6" s="680"/>
      <c r="DK6" s="680"/>
      <c r="DL6" s="680"/>
      <c r="DM6" s="680"/>
      <c r="DN6" s="680"/>
      <c r="DO6" s="680"/>
      <c r="DP6" s="681"/>
      <c r="DQ6" s="688">
        <v>74603</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522</v>
      </c>
      <c r="S7" s="680"/>
      <c r="T7" s="680"/>
      <c r="U7" s="680"/>
      <c r="V7" s="680"/>
      <c r="W7" s="680"/>
      <c r="X7" s="680"/>
      <c r="Y7" s="681"/>
      <c r="Z7" s="682">
        <v>0</v>
      </c>
      <c r="AA7" s="682"/>
      <c r="AB7" s="682"/>
      <c r="AC7" s="682"/>
      <c r="AD7" s="683">
        <v>522</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171364</v>
      </c>
      <c r="BH7" s="680"/>
      <c r="BI7" s="680"/>
      <c r="BJ7" s="680"/>
      <c r="BK7" s="680"/>
      <c r="BL7" s="680"/>
      <c r="BM7" s="680"/>
      <c r="BN7" s="681"/>
      <c r="BO7" s="682">
        <v>32.1</v>
      </c>
      <c r="BP7" s="682"/>
      <c r="BQ7" s="682"/>
      <c r="BR7" s="682"/>
      <c r="BS7" s="683">
        <v>5709</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830235</v>
      </c>
      <c r="CS7" s="680"/>
      <c r="CT7" s="680"/>
      <c r="CU7" s="680"/>
      <c r="CV7" s="680"/>
      <c r="CW7" s="680"/>
      <c r="CX7" s="680"/>
      <c r="CY7" s="681"/>
      <c r="CZ7" s="682">
        <v>19.7</v>
      </c>
      <c r="DA7" s="682"/>
      <c r="DB7" s="682"/>
      <c r="DC7" s="682"/>
      <c r="DD7" s="688">
        <v>68721</v>
      </c>
      <c r="DE7" s="680"/>
      <c r="DF7" s="680"/>
      <c r="DG7" s="680"/>
      <c r="DH7" s="680"/>
      <c r="DI7" s="680"/>
      <c r="DJ7" s="680"/>
      <c r="DK7" s="680"/>
      <c r="DL7" s="680"/>
      <c r="DM7" s="680"/>
      <c r="DN7" s="680"/>
      <c r="DO7" s="680"/>
      <c r="DP7" s="681"/>
      <c r="DQ7" s="688">
        <v>582325</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703</v>
      </c>
      <c r="S8" s="680"/>
      <c r="T8" s="680"/>
      <c r="U8" s="680"/>
      <c r="V8" s="680"/>
      <c r="W8" s="680"/>
      <c r="X8" s="680"/>
      <c r="Y8" s="681"/>
      <c r="Z8" s="682">
        <v>0</v>
      </c>
      <c r="AA8" s="682"/>
      <c r="AB8" s="682"/>
      <c r="AC8" s="682"/>
      <c r="AD8" s="683">
        <v>703</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5472</v>
      </c>
      <c r="BH8" s="680"/>
      <c r="BI8" s="680"/>
      <c r="BJ8" s="680"/>
      <c r="BK8" s="680"/>
      <c r="BL8" s="680"/>
      <c r="BM8" s="680"/>
      <c r="BN8" s="681"/>
      <c r="BO8" s="682">
        <v>1</v>
      </c>
      <c r="BP8" s="682"/>
      <c r="BQ8" s="682"/>
      <c r="BR8" s="682"/>
      <c r="BS8" s="688" t="s">
        <v>128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692792</v>
      </c>
      <c r="CS8" s="680"/>
      <c r="CT8" s="680"/>
      <c r="CU8" s="680"/>
      <c r="CV8" s="680"/>
      <c r="CW8" s="680"/>
      <c r="CX8" s="680"/>
      <c r="CY8" s="681"/>
      <c r="CZ8" s="682">
        <v>16.399999999999999</v>
      </c>
      <c r="DA8" s="682"/>
      <c r="DB8" s="682"/>
      <c r="DC8" s="682"/>
      <c r="DD8" s="688">
        <v>73826</v>
      </c>
      <c r="DE8" s="680"/>
      <c r="DF8" s="680"/>
      <c r="DG8" s="680"/>
      <c r="DH8" s="680"/>
      <c r="DI8" s="680"/>
      <c r="DJ8" s="680"/>
      <c r="DK8" s="680"/>
      <c r="DL8" s="680"/>
      <c r="DM8" s="680"/>
      <c r="DN8" s="680"/>
      <c r="DO8" s="680"/>
      <c r="DP8" s="681"/>
      <c r="DQ8" s="688">
        <v>372075</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607</v>
      </c>
      <c r="S9" s="680"/>
      <c r="T9" s="680"/>
      <c r="U9" s="680"/>
      <c r="V9" s="680"/>
      <c r="W9" s="680"/>
      <c r="X9" s="680"/>
      <c r="Y9" s="681"/>
      <c r="Z9" s="682">
        <v>0</v>
      </c>
      <c r="AA9" s="682"/>
      <c r="AB9" s="682"/>
      <c r="AC9" s="682"/>
      <c r="AD9" s="683">
        <v>607</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135308</v>
      </c>
      <c r="BH9" s="680"/>
      <c r="BI9" s="680"/>
      <c r="BJ9" s="680"/>
      <c r="BK9" s="680"/>
      <c r="BL9" s="680"/>
      <c r="BM9" s="680"/>
      <c r="BN9" s="681"/>
      <c r="BO9" s="682">
        <v>25.3</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472148</v>
      </c>
      <c r="CS9" s="680"/>
      <c r="CT9" s="680"/>
      <c r="CU9" s="680"/>
      <c r="CV9" s="680"/>
      <c r="CW9" s="680"/>
      <c r="CX9" s="680"/>
      <c r="CY9" s="681"/>
      <c r="CZ9" s="682">
        <v>11.2</v>
      </c>
      <c r="DA9" s="682"/>
      <c r="DB9" s="682"/>
      <c r="DC9" s="682"/>
      <c r="DD9" s="688">
        <v>19648</v>
      </c>
      <c r="DE9" s="680"/>
      <c r="DF9" s="680"/>
      <c r="DG9" s="680"/>
      <c r="DH9" s="680"/>
      <c r="DI9" s="680"/>
      <c r="DJ9" s="680"/>
      <c r="DK9" s="680"/>
      <c r="DL9" s="680"/>
      <c r="DM9" s="680"/>
      <c r="DN9" s="680"/>
      <c r="DO9" s="680"/>
      <c r="DP9" s="681"/>
      <c r="DQ9" s="688">
        <v>425363</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11239</v>
      </c>
      <c r="BH10" s="680"/>
      <c r="BI10" s="680"/>
      <c r="BJ10" s="680"/>
      <c r="BK10" s="680"/>
      <c r="BL10" s="680"/>
      <c r="BM10" s="680"/>
      <c r="BN10" s="681"/>
      <c r="BO10" s="682">
        <v>2.1</v>
      </c>
      <c r="BP10" s="682"/>
      <c r="BQ10" s="682"/>
      <c r="BR10" s="682"/>
      <c r="BS10" s="688">
        <v>1873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5010</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5010</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19345</v>
      </c>
      <c r="BH11" s="680"/>
      <c r="BI11" s="680"/>
      <c r="BJ11" s="680"/>
      <c r="BK11" s="680"/>
      <c r="BL11" s="680"/>
      <c r="BM11" s="680"/>
      <c r="BN11" s="681"/>
      <c r="BO11" s="682">
        <v>3.6</v>
      </c>
      <c r="BP11" s="682"/>
      <c r="BQ11" s="682"/>
      <c r="BR11" s="682"/>
      <c r="BS11" s="688">
        <v>3836</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230090</v>
      </c>
      <c r="CS11" s="680"/>
      <c r="CT11" s="680"/>
      <c r="CU11" s="680"/>
      <c r="CV11" s="680"/>
      <c r="CW11" s="680"/>
      <c r="CX11" s="680"/>
      <c r="CY11" s="681"/>
      <c r="CZ11" s="682">
        <v>5.4</v>
      </c>
      <c r="DA11" s="682"/>
      <c r="DB11" s="682"/>
      <c r="DC11" s="682"/>
      <c r="DD11" s="688">
        <v>73224</v>
      </c>
      <c r="DE11" s="680"/>
      <c r="DF11" s="680"/>
      <c r="DG11" s="680"/>
      <c r="DH11" s="680"/>
      <c r="DI11" s="680"/>
      <c r="DJ11" s="680"/>
      <c r="DK11" s="680"/>
      <c r="DL11" s="680"/>
      <c r="DM11" s="680"/>
      <c r="DN11" s="680"/>
      <c r="DO11" s="680"/>
      <c r="DP11" s="681"/>
      <c r="DQ11" s="688">
        <v>122584</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86682</v>
      </c>
      <c r="S12" s="680"/>
      <c r="T12" s="680"/>
      <c r="U12" s="680"/>
      <c r="V12" s="680"/>
      <c r="W12" s="680"/>
      <c r="X12" s="680"/>
      <c r="Y12" s="681"/>
      <c r="Z12" s="682">
        <v>2</v>
      </c>
      <c r="AA12" s="682"/>
      <c r="AB12" s="682"/>
      <c r="AC12" s="682"/>
      <c r="AD12" s="683">
        <v>86682</v>
      </c>
      <c r="AE12" s="683"/>
      <c r="AF12" s="683"/>
      <c r="AG12" s="683"/>
      <c r="AH12" s="683"/>
      <c r="AI12" s="683"/>
      <c r="AJ12" s="683"/>
      <c r="AK12" s="683"/>
      <c r="AL12" s="684">
        <v>3.8</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311234</v>
      </c>
      <c r="BH12" s="680"/>
      <c r="BI12" s="680"/>
      <c r="BJ12" s="680"/>
      <c r="BK12" s="680"/>
      <c r="BL12" s="680"/>
      <c r="BM12" s="680"/>
      <c r="BN12" s="681"/>
      <c r="BO12" s="682">
        <v>58.2</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93116</v>
      </c>
      <c r="CS12" s="680"/>
      <c r="CT12" s="680"/>
      <c r="CU12" s="680"/>
      <c r="CV12" s="680"/>
      <c r="CW12" s="680"/>
      <c r="CX12" s="680"/>
      <c r="CY12" s="681"/>
      <c r="CZ12" s="682">
        <v>2.2000000000000002</v>
      </c>
      <c r="DA12" s="682"/>
      <c r="DB12" s="682"/>
      <c r="DC12" s="682"/>
      <c r="DD12" s="688">
        <v>18628</v>
      </c>
      <c r="DE12" s="680"/>
      <c r="DF12" s="680"/>
      <c r="DG12" s="680"/>
      <c r="DH12" s="680"/>
      <c r="DI12" s="680"/>
      <c r="DJ12" s="680"/>
      <c r="DK12" s="680"/>
      <c r="DL12" s="680"/>
      <c r="DM12" s="680"/>
      <c r="DN12" s="680"/>
      <c r="DO12" s="680"/>
      <c r="DP12" s="681"/>
      <c r="DQ12" s="688">
        <v>63133</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308038</v>
      </c>
      <c r="BH13" s="680"/>
      <c r="BI13" s="680"/>
      <c r="BJ13" s="680"/>
      <c r="BK13" s="680"/>
      <c r="BL13" s="680"/>
      <c r="BM13" s="680"/>
      <c r="BN13" s="681"/>
      <c r="BO13" s="682">
        <v>57.6</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629780</v>
      </c>
      <c r="CS13" s="680"/>
      <c r="CT13" s="680"/>
      <c r="CU13" s="680"/>
      <c r="CV13" s="680"/>
      <c r="CW13" s="680"/>
      <c r="CX13" s="680"/>
      <c r="CY13" s="681"/>
      <c r="CZ13" s="682">
        <v>14.9</v>
      </c>
      <c r="DA13" s="682"/>
      <c r="DB13" s="682"/>
      <c r="DC13" s="682"/>
      <c r="DD13" s="688">
        <v>479973</v>
      </c>
      <c r="DE13" s="680"/>
      <c r="DF13" s="680"/>
      <c r="DG13" s="680"/>
      <c r="DH13" s="680"/>
      <c r="DI13" s="680"/>
      <c r="DJ13" s="680"/>
      <c r="DK13" s="680"/>
      <c r="DL13" s="680"/>
      <c r="DM13" s="680"/>
      <c r="DN13" s="680"/>
      <c r="DO13" s="680"/>
      <c r="DP13" s="681"/>
      <c r="DQ13" s="688">
        <v>178137</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8779</v>
      </c>
      <c r="BH14" s="680"/>
      <c r="BI14" s="680"/>
      <c r="BJ14" s="680"/>
      <c r="BK14" s="680"/>
      <c r="BL14" s="680"/>
      <c r="BM14" s="680"/>
      <c r="BN14" s="681"/>
      <c r="BO14" s="682">
        <v>1.6</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274271</v>
      </c>
      <c r="CS14" s="680"/>
      <c r="CT14" s="680"/>
      <c r="CU14" s="680"/>
      <c r="CV14" s="680"/>
      <c r="CW14" s="680"/>
      <c r="CX14" s="680"/>
      <c r="CY14" s="681"/>
      <c r="CZ14" s="682">
        <v>6.5</v>
      </c>
      <c r="DA14" s="682"/>
      <c r="DB14" s="682"/>
      <c r="DC14" s="682"/>
      <c r="DD14" s="688">
        <v>5756</v>
      </c>
      <c r="DE14" s="680"/>
      <c r="DF14" s="680"/>
      <c r="DG14" s="680"/>
      <c r="DH14" s="680"/>
      <c r="DI14" s="680"/>
      <c r="DJ14" s="680"/>
      <c r="DK14" s="680"/>
      <c r="DL14" s="680"/>
      <c r="DM14" s="680"/>
      <c r="DN14" s="680"/>
      <c r="DO14" s="680"/>
      <c r="DP14" s="681"/>
      <c r="DQ14" s="688">
        <v>212571</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5995</v>
      </c>
      <c r="S15" s="680"/>
      <c r="T15" s="680"/>
      <c r="U15" s="680"/>
      <c r="V15" s="680"/>
      <c r="W15" s="680"/>
      <c r="X15" s="680"/>
      <c r="Y15" s="681"/>
      <c r="Z15" s="682">
        <v>0.1</v>
      </c>
      <c r="AA15" s="682"/>
      <c r="AB15" s="682"/>
      <c r="AC15" s="682"/>
      <c r="AD15" s="683">
        <v>5995</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34500</v>
      </c>
      <c r="BH15" s="680"/>
      <c r="BI15" s="680"/>
      <c r="BJ15" s="680"/>
      <c r="BK15" s="680"/>
      <c r="BL15" s="680"/>
      <c r="BM15" s="680"/>
      <c r="BN15" s="681"/>
      <c r="BO15" s="682">
        <v>6.5</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330422</v>
      </c>
      <c r="CS15" s="680"/>
      <c r="CT15" s="680"/>
      <c r="CU15" s="680"/>
      <c r="CV15" s="680"/>
      <c r="CW15" s="680"/>
      <c r="CX15" s="680"/>
      <c r="CY15" s="681"/>
      <c r="CZ15" s="682">
        <v>7.8</v>
      </c>
      <c r="DA15" s="682"/>
      <c r="DB15" s="682"/>
      <c r="DC15" s="682"/>
      <c r="DD15" s="688">
        <v>32336</v>
      </c>
      <c r="DE15" s="680"/>
      <c r="DF15" s="680"/>
      <c r="DG15" s="680"/>
      <c r="DH15" s="680"/>
      <c r="DI15" s="680"/>
      <c r="DJ15" s="680"/>
      <c r="DK15" s="680"/>
      <c r="DL15" s="680"/>
      <c r="DM15" s="680"/>
      <c r="DN15" s="680"/>
      <c r="DO15" s="680"/>
      <c r="DP15" s="681"/>
      <c r="DQ15" s="688">
        <v>270682</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128</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453</v>
      </c>
      <c r="S17" s="680"/>
      <c r="T17" s="680"/>
      <c r="U17" s="680"/>
      <c r="V17" s="680"/>
      <c r="W17" s="680"/>
      <c r="X17" s="680"/>
      <c r="Y17" s="681"/>
      <c r="Z17" s="682">
        <v>0</v>
      </c>
      <c r="AA17" s="682"/>
      <c r="AB17" s="682"/>
      <c r="AC17" s="682"/>
      <c r="AD17" s="683">
        <v>453</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591572</v>
      </c>
      <c r="CS17" s="680"/>
      <c r="CT17" s="680"/>
      <c r="CU17" s="680"/>
      <c r="CV17" s="680"/>
      <c r="CW17" s="680"/>
      <c r="CX17" s="680"/>
      <c r="CY17" s="681"/>
      <c r="CZ17" s="682">
        <v>14</v>
      </c>
      <c r="DA17" s="682"/>
      <c r="DB17" s="682"/>
      <c r="DC17" s="682"/>
      <c r="DD17" s="688" t="s">
        <v>128</v>
      </c>
      <c r="DE17" s="680"/>
      <c r="DF17" s="680"/>
      <c r="DG17" s="680"/>
      <c r="DH17" s="680"/>
      <c r="DI17" s="680"/>
      <c r="DJ17" s="680"/>
      <c r="DK17" s="680"/>
      <c r="DL17" s="680"/>
      <c r="DM17" s="680"/>
      <c r="DN17" s="680"/>
      <c r="DO17" s="680"/>
      <c r="DP17" s="681"/>
      <c r="DQ17" s="688">
        <v>548158</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1836916</v>
      </c>
      <c r="S18" s="680"/>
      <c r="T18" s="680"/>
      <c r="U18" s="680"/>
      <c r="V18" s="680"/>
      <c r="W18" s="680"/>
      <c r="X18" s="680"/>
      <c r="Y18" s="681"/>
      <c r="Z18" s="682">
        <v>42.8</v>
      </c>
      <c r="AA18" s="682"/>
      <c r="AB18" s="682"/>
      <c r="AC18" s="682"/>
      <c r="AD18" s="683">
        <v>1644121</v>
      </c>
      <c r="AE18" s="683"/>
      <c r="AF18" s="683"/>
      <c r="AG18" s="683"/>
      <c r="AH18" s="683"/>
      <c r="AI18" s="683"/>
      <c r="AJ18" s="683"/>
      <c r="AK18" s="683"/>
      <c r="AL18" s="684">
        <v>71.2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1644121</v>
      </c>
      <c r="S19" s="680"/>
      <c r="T19" s="680"/>
      <c r="U19" s="680"/>
      <c r="V19" s="680"/>
      <c r="W19" s="680"/>
      <c r="X19" s="680"/>
      <c r="Y19" s="681"/>
      <c r="Z19" s="682">
        <v>38.299999999999997</v>
      </c>
      <c r="AA19" s="682"/>
      <c r="AB19" s="682"/>
      <c r="AC19" s="682"/>
      <c r="AD19" s="683">
        <v>1644121</v>
      </c>
      <c r="AE19" s="683"/>
      <c r="AF19" s="683"/>
      <c r="AG19" s="683"/>
      <c r="AH19" s="683"/>
      <c r="AI19" s="683"/>
      <c r="AJ19" s="683"/>
      <c r="AK19" s="683"/>
      <c r="AL19" s="684">
        <v>71.2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8796</v>
      </c>
      <c r="BH19" s="680"/>
      <c r="BI19" s="680"/>
      <c r="BJ19" s="680"/>
      <c r="BK19" s="680"/>
      <c r="BL19" s="680"/>
      <c r="BM19" s="680"/>
      <c r="BN19" s="681"/>
      <c r="BO19" s="682">
        <v>1.6</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192795</v>
      </c>
      <c r="S20" s="680"/>
      <c r="T20" s="680"/>
      <c r="U20" s="680"/>
      <c r="V20" s="680"/>
      <c r="W20" s="680"/>
      <c r="X20" s="680"/>
      <c r="Y20" s="681"/>
      <c r="Z20" s="682">
        <v>4.5</v>
      </c>
      <c r="AA20" s="682"/>
      <c r="AB20" s="682"/>
      <c r="AC20" s="682"/>
      <c r="AD20" s="683" t="s">
        <v>128</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8796</v>
      </c>
      <c r="BH20" s="680"/>
      <c r="BI20" s="680"/>
      <c r="BJ20" s="680"/>
      <c r="BK20" s="680"/>
      <c r="BL20" s="680"/>
      <c r="BM20" s="680"/>
      <c r="BN20" s="681"/>
      <c r="BO20" s="682">
        <v>1.6</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4224335</v>
      </c>
      <c r="CS20" s="680"/>
      <c r="CT20" s="680"/>
      <c r="CU20" s="680"/>
      <c r="CV20" s="680"/>
      <c r="CW20" s="680"/>
      <c r="CX20" s="680"/>
      <c r="CY20" s="681"/>
      <c r="CZ20" s="682">
        <v>100</v>
      </c>
      <c r="DA20" s="682"/>
      <c r="DB20" s="682"/>
      <c r="DC20" s="682"/>
      <c r="DD20" s="688">
        <v>776439</v>
      </c>
      <c r="DE20" s="680"/>
      <c r="DF20" s="680"/>
      <c r="DG20" s="680"/>
      <c r="DH20" s="680"/>
      <c r="DI20" s="680"/>
      <c r="DJ20" s="680"/>
      <c r="DK20" s="680"/>
      <c r="DL20" s="680"/>
      <c r="DM20" s="680"/>
      <c r="DN20" s="680"/>
      <c r="DO20" s="680"/>
      <c r="DP20" s="681"/>
      <c r="DQ20" s="688">
        <v>2854641</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8796</v>
      </c>
      <c r="BH21" s="680"/>
      <c r="BI21" s="680"/>
      <c r="BJ21" s="680"/>
      <c r="BK21" s="680"/>
      <c r="BL21" s="680"/>
      <c r="BM21" s="680"/>
      <c r="BN21" s="681"/>
      <c r="BO21" s="682">
        <v>1.6</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2492832</v>
      </c>
      <c r="S22" s="680"/>
      <c r="T22" s="680"/>
      <c r="U22" s="680"/>
      <c r="V22" s="680"/>
      <c r="W22" s="680"/>
      <c r="X22" s="680"/>
      <c r="Y22" s="681"/>
      <c r="Z22" s="682">
        <v>58.1</v>
      </c>
      <c r="AA22" s="682"/>
      <c r="AB22" s="682"/>
      <c r="AC22" s="682"/>
      <c r="AD22" s="683">
        <v>2300037</v>
      </c>
      <c r="AE22" s="683"/>
      <c r="AF22" s="683"/>
      <c r="AG22" s="683"/>
      <c r="AH22" s="683"/>
      <c r="AI22" s="683"/>
      <c r="AJ22" s="683"/>
      <c r="AK22" s="683"/>
      <c r="AL22" s="684">
        <v>99.6</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t="s">
        <v>128</v>
      </c>
      <c r="S23" s="680"/>
      <c r="T23" s="680"/>
      <c r="U23" s="680"/>
      <c r="V23" s="680"/>
      <c r="W23" s="680"/>
      <c r="X23" s="680"/>
      <c r="Y23" s="681"/>
      <c r="Z23" s="682" t="s">
        <v>128</v>
      </c>
      <c r="AA23" s="682"/>
      <c r="AB23" s="682"/>
      <c r="AC23" s="682"/>
      <c r="AD23" s="683" t="s">
        <v>128</v>
      </c>
      <c r="AE23" s="683"/>
      <c r="AF23" s="683"/>
      <c r="AG23" s="683"/>
      <c r="AH23" s="683"/>
      <c r="AI23" s="683"/>
      <c r="AJ23" s="683"/>
      <c r="AK23" s="683"/>
      <c r="AL23" s="684" t="s">
        <v>128</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579</v>
      </c>
      <c r="S24" s="680"/>
      <c r="T24" s="680"/>
      <c r="U24" s="680"/>
      <c r="V24" s="680"/>
      <c r="W24" s="680"/>
      <c r="X24" s="680"/>
      <c r="Y24" s="681"/>
      <c r="Z24" s="682">
        <v>0</v>
      </c>
      <c r="AA24" s="682"/>
      <c r="AB24" s="682"/>
      <c r="AC24" s="682"/>
      <c r="AD24" s="683" t="s">
        <v>128</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1421742</v>
      </c>
      <c r="CS24" s="669"/>
      <c r="CT24" s="669"/>
      <c r="CU24" s="669"/>
      <c r="CV24" s="669"/>
      <c r="CW24" s="669"/>
      <c r="CX24" s="669"/>
      <c r="CY24" s="670"/>
      <c r="CZ24" s="673">
        <v>33.700000000000003</v>
      </c>
      <c r="DA24" s="674"/>
      <c r="DB24" s="674"/>
      <c r="DC24" s="693"/>
      <c r="DD24" s="712">
        <v>1185278</v>
      </c>
      <c r="DE24" s="669"/>
      <c r="DF24" s="669"/>
      <c r="DG24" s="669"/>
      <c r="DH24" s="669"/>
      <c r="DI24" s="669"/>
      <c r="DJ24" s="669"/>
      <c r="DK24" s="670"/>
      <c r="DL24" s="712">
        <v>1182847</v>
      </c>
      <c r="DM24" s="669"/>
      <c r="DN24" s="669"/>
      <c r="DO24" s="669"/>
      <c r="DP24" s="669"/>
      <c r="DQ24" s="669"/>
      <c r="DR24" s="669"/>
      <c r="DS24" s="669"/>
      <c r="DT24" s="669"/>
      <c r="DU24" s="669"/>
      <c r="DV24" s="670"/>
      <c r="DW24" s="673">
        <v>49.3</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56443</v>
      </c>
      <c r="S25" s="680"/>
      <c r="T25" s="680"/>
      <c r="U25" s="680"/>
      <c r="V25" s="680"/>
      <c r="W25" s="680"/>
      <c r="X25" s="680"/>
      <c r="Y25" s="681"/>
      <c r="Z25" s="682">
        <v>1.3</v>
      </c>
      <c r="AA25" s="682"/>
      <c r="AB25" s="682"/>
      <c r="AC25" s="682"/>
      <c r="AD25" s="683">
        <v>734</v>
      </c>
      <c r="AE25" s="683"/>
      <c r="AF25" s="683"/>
      <c r="AG25" s="683"/>
      <c r="AH25" s="683"/>
      <c r="AI25" s="683"/>
      <c r="AJ25" s="683"/>
      <c r="AK25" s="683"/>
      <c r="AL25" s="684">
        <v>0</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598189</v>
      </c>
      <c r="CS25" s="715"/>
      <c r="CT25" s="715"/>
      <c r="CU25" s="715"/>
      <c r="CV25" s="715"/>
      <c r="CW25" s="715"/>
      <c r="CX25" s="715"/>
      <c r="CY25" s="716"/>
      <c r="CZ25" s="684">
        <v>14.2</v>
      </c>
      <c r="DA25" s="713"/>
      <c r="DB25" s="713"/>
      <c r="DC25" s="717"/>
      <c r="DD25" s="688">
        <v>574639</v>
      </c>
      <c r="DE25" s="715"/>
      <c r="DF25" s="715"/>
      <c r="DG25" s="715"/>
      <c r="DH25" s="715"/>
      <c r="DI25" s="715"/>
      <c r="DJ25" s="715"/>
      <c r="DK25" s="716"/>
      <c r="DL25" s="688">
        <v>572742</v>
      </c>
      <c r="DM25" s="715"/>
      <c r="DN25" s="715"/>
      <c r="DO25" s="715"/>
      <c r="DP25" s="715"/>
      <c r="DQ25" s="715"/>
      <c r="DR25" s="715"/>
      <c r="DS25" s="715"/>
      <c r="DT25" s="715"/>
      <c r="DU25" s="715"/>
      <c r="DV25" s="716"/>
      <c r="DW25" s="684">
        <v>23.9</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13311</v>
      </c>
      <c r="S26" s="680"/>
      <c r="T26" s="680"/>
      <c r="U26" s="680"/>
      <c r="V26" s="680"/>
      <c r="W26" s="680"/>
      <c r="X26" s="680"/>
      <c r="Y26" s="681"/>
      <c r="Z26" s="682">
        <v>0.3</v>
      </c>
      <c r="AA26" s="682"/>
      <c r="AB26" s="682"/>
      <c r="AC26" s="682"/>
      <c r="AD26" s="683" t="s">
        <v>128</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371049</v>
      </c>
      <c r="CS26" s="680"/>
      <c r="CT26" s="680"/>
      <c r="CU26" s="680"/>
      <c r="CV26" s="680"/>
      <c r="CW26" s="680"/>
      <c r="CX26" s="680"/>
      <c r="CY26" s="681"/>
      <c r="CZ26" s="684">
        <v>8.8000000000000007</v>
      </c>
      <c r="DA26" s="713"/>
      <c r="DB26" s="713"/>
      <c r="DC26" s="717"/>
      <c r="DD26" s="688">
        <v>349963</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322675</v>
      </c>
      <c r="S27" s="680"/>
      <c r="T27" s="680"/>
      <c r="U27" s="680"/>
      <c r="V27" s="680"/>
      <c r="W27" s="680"/>
      <c r="X27" s="680"/>
      <c r="Y27" s="681"/>
      <c r="Z27" s="682">
        <v>7.5</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534673</v>
      </c>
      <c r="BH27" s="680"/>
      <c r="BI27" s="680"/>
      <c r="BJ27" s="680"/>
      <c r="BK27" s="680"/>
      <c r="BL27" s="680"/>
      <c r="BM27" s="680"/>
      <c r="BN27" s="681"/>
      <c r="BO27" s="682">
        <v>100</v>
      </c>
      <c r="BP27" s="682"/>
      <c r="BQ27" s="682"/>
      <c r="BR27" s="682"/>
      <c r="BS27" s="688">
        <v>5709</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231981</v>
      </c>
      <c r="CS27" s="715"/>
      <c r="CT27" s="715"/>
      <c r="CU27" s="715"/>
      <c r="CV27" s="715"/>
      <c r="CW27" s="715"/>
      <c r="CX27" s="715"/>
      <c r="CY27" s="716"/>
      <c r="CZ27" s="684">
        <v>5.5</v>
      </c>
      <c r="DA27" s="713"/>
      <c r="DB27" s="713"/>
      <c r="DC27" s="717"/>
      <c r="DD27" s="688">
        <v>62481</v>
      </c>
      <c r="DE27" s="715"/>
      <c r="DF27" s="715"/>
      <c r="DG27" s="715"/>
      <c r="DH27" s="715"/>
      <c r="DI27" s="715"/>
      <c r="DJ27" s="715"/>
      <c r="DK27" s="716"/>
      <c r="DL27" s="688">
        <v>61947</v>
      </c>
      <c r="DM27" s="715"/>
      <c r="DN27" s="715"/>
      <c r="DO27" s="715"/>
      <c r="DP27" s="715"/>
      <c r="DQ27" s="715"/>
      <c r="DR27" s="715"/>
      <c r="DS27" s="715"/>
      <c r="DT27" s="715"/>
      <c r="DU27" s="715"/>
      <c r="DV27" s="716"/>
      <c r="DW27" s="684">
        <v>2.6</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591572</v>
      </c>
      <c r="CS28" s="680"/>
      <c r="CT28" s="680"/>
      <c r="CU28" s="680"/>
      <c r="CV28" s="680"/>
      <c r="CW28" s="680"/>
      <c r="CX28" s="680"/>
      <c r="CY28" s="681"/>
      <c r="CZ28" s="684">
        <v>14</v>
      </c>
      <c r="DA28" s="713"/>
      <c r="DB28" s="713"/>
      <c r="DC28" s="717"/>
      <c r="DD28" s="688">
        <v>548158</v>
      </c>
      <c r="DE28" s="680"/>
      <c r="DF28" s="680"/>
      <c r="DG28" s="680"/>
      <c r="DH28" s="680"/>
      <c r="DI28" s="680"/>
      <c r="DJ28" s="680"/>
      <c r="DK28" s="681"/>
      <c r="DL28" s="688">
        <v>548158</v>
      </c>
      <c r="DM28" s="680"/>
      <c r="DN28" s="680"/>
      <c r="DO28" s="680"/>
      <c r="DP28" s="680"/>
      <c r="DQ28" s="680"/>
      <c r="DR28" s="680"/>
      <c r="DS28" s="680"/>
      <c r="DT28" s="680"/>
      <c r="DU28" s="680"/>
      <c r="DV28" s="681"/>
      <c r="DW28" s="684">
        <v>22.9</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165743</v>
      </c>
      <c r="S29" s="680"/>
      <c r="T29" s="680"/>
      <c r="U29" s="680"/>
      <c r="V29" s="680"/>
      <c r="W29" s="680"/>
      <c r="X29" s="680"/>
      <c r="Y29" s="681"/>
      <c r="Z29" s="682">
        <v>3.9</v>
      </c>
      <c r="AA29" s="682"/>
      <c r="AB29" s="682"/>
      <c r="AC29" s="682"/>
      <c r="AD29" s="683" t="s">
        <v>128</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69</v>
      </c>
      <c r="CG29" s="695"/>
      <c r="CH29" s="695"/>
      <c r="CI29" s="695"/>
      <c r="CJ29" s="695"/>
      <c r="CK29" s="695"/>
      <c r="CL29" s="695"/>
      <c r="CM29" s="695"/>
      <c r="CN29" s="695"/>
      <c r="CO29" s="695"/>
      <c r="CP29" s="695"/>
      <c r="CQ29" s="696"/>
      <c r="CR29" s="679">
        <v>590616</v>
      </c>
      <c r="CS29" s="715"/>
      <c r="CT29" s="715"/>
      <c r="CU29" s="715"/>
      <c r="CV29" s="715"/>
      <c r="CW29" s="715"/>
      <c r="CX29" s="715"/>
      <c r="CY29" s="716"/>
      <c r="CZ29" s="684">
        <v>14</v>
      </c>
      <c r="DA29" s="713"/>
      <c r="DB29" s="713"/>
      <c r="DC29" s="717"/>
      <c r="DD29" s="688">
        <v>547202</v>
      </c>
      <c r="DE29" s="715"/>
      <c r="DF29" s="715"/>
      <c r="DG29" s="715"/>
      <c r="DH29" s="715"/>
      <c r="DI29" s="715"/>
      <c r="DJ29" s="715"/>
      <c r="DK29" s="716"/>
      <c r="DL29" s="688">
        <v>547202</v>
      </c>
      <c r="DM29" s="715"/>
      <c r="DN29" s="715"/>
      <c r="DO29" s="715"/>
      <c r="DP29" s="715"/>
      <c r="DQ29" s="715"/>
      <c r="DR29" s="715"/>
      <c r="DS29" s="715"/>
      <c r="DT29" s="715"/>
      <c r="DU29" s="715"/>
      <c r="DV29" s="716"/>
      <c r="DW29" s="684">
        <v>22.8</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17024</v>
      </c>
      <c r="S30" s="680"/>
      <c r="T30" s="680"/>
      <c r="U30" s="680"/>
      <c r="V30" s="680"/>
      <c r="W30" s="680"/>
      <c r="X30" s="680"/>
      <c r="Y30" s="681"/>
      <c r="Z30" s="682">
        <v>0.4</v>
      </c>
      <c r="AA30" s="682"/>
      <c r="AB30" s="682"/>
      <c r="AC30" s="682"/>
      <c r="AD30" s="683">
        <v>7776</v>
      </c>
      <c r="AE30" s="683"/>
      <c r="AF30" s="683"/>
      <c r="AG30" s="683"/>
      <c r="AH30" s="683"/>
      <c r="AI30" s="683"/>
      <c r="AJ30" s="683"/>
      <c r="AK30" s="683"/>
      <c r="AL30" s="684">
        <v>0.3</v>
      </c>
      <c r="AM30" s="685"/>
      <c r="AN30" s="685"/>
      <c r="AO30" s="686"/>
      <c r="AP30" s="727" t="s">
        <v>307</v>
      </c>
      <c r="AQ30" s="728"/>
      <c r="AR30" s="728"/>
      <c r="AS30" s="728"/>
      <c r="AT30" s="733" t="s">
        <v>308</v>
      </c>
      <c r="AU30" s="230"/>
      <c r="AV30" s="230"/>
      <c r="AW30" s="230"/>
      <c r="AX30" s="665" t="s">
        <v>188</v>
      </c>
      <c r="AY30" s="666"/>
      <c r="AZ30" s="666"/>
      <c r="BA30" s="666"/>
      <c r="BB30" s="666"/>
      <c r="BC30" s="666"/>
      <c r="BD30" s="666"/>
      <c r="BE30" s="666"/>
      <c r="BF30" s="667"/>
      <c r="BG30" s="739">
        <v>98.4</v>
      </c>
      <c r="BH30" s="740"/>
      <c r="BI30" s="740"/>
      <c r="BJ30" s="740"/>
      <c r="BK30" s="740"/>
      <c r="BL30" s="740"/>
      <c r="BM30" s="674">
        <v>92</v>
      </c>
      <c r="BN30" s="740"/>
      <c r="BO30" s="740"/>
      <c r="BP30" s="740"/>
      <c r="BQ30" s="741"/>
      <c r="BR30" s="739">
        <v>98.5</v>
      </c>
      <c r="BS30" s="740"/>
      <c r="BT30" s="740"/>
      <c r="BU30" s="740"/>
      <c r="BV30" s="740"/>
      <c r="BW30" s="740"/>
      <c r="BX30" s="674">
        <v>92.1</v>
      </c>
      <c r="BY30" s="740"/>
      <c r="BZ30" s="740"/>
      <c r="CA30" s="740"/>
      <c r="CB30" s="741"/>
      <c r="CD30" s="744"/>
      <c r="CE30" s="745"/>
      <c r="CF30" s="694" t="s">
        <v>309</v>
      </c>
      <c r="CG30" s="695"/>
      <c r="CH30" s="695"/>
      <c r="CI30" s="695"/>
      <c r="CJ30" s="695"/>
      <c r="CK30" s="695"/>
      <c r="CL30" s="695"/>
      <c r="CM30" s="695"/>
      <c r="CN30" s="695"/>
      <c r="CO30" s="695"/>
      <c r="CP30" s="695"/>
      <c r="CQ30" s="696"/>
      <c r="CR30" s="679">
        <v>556592</v>
      </c>
      <c r="CS30" s="680"/>
      <c r="CT30" s="680"/>
      <c r="CU30" s="680"/>
      <c r="CV30" s="680"/>
      <c r="CW30" s="680"/>
      <c r="CX30" s="680"/>
      <c r="CY30" s="681"/>
      <c r="CZ30" s="684">
        <v>13.2</v>
      </c>
      <c r="DA30" s="713"/>
      <c r="DB30" s="713"/>
      <c r="DC30" s="717"/>
      <c r="DD30" s="688">
        <v>513740</v>
      </c>
      <c r="DE30" s="680"/>
      <c r="DF30" s="680"/>
      <c r="DG30" s="680"/>
      <c r="DH30" s="680"/>
      <c r="DI30" s="680"/>
      <c r="DJ30" s="680"/>
      <c r="DK30" s="681"/>
      <c r="DL30" s="688">
        <v>513740</v>
      </c>
      <c r="DM30" s="680"/>
      <c r="DN30" s="680"/>
      <c r="DO30" s="680"/>
      <c r="DP30" s="680"/>
      <c r="DQ30" s="680"/>
      <c r="DR30" s="680"/>
      <c r="DS30" s="680"/>
      <c r="DT30" s="680"/>
      <c r="DU30" s="680"/>
      <c r="DV30" s="681"/>
      <c r="DW30" s="684">
        <v>21.4</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2212</v>
      </c>
      <c r="S31" s="680"/>
      <c r="T31" s="680"/>
      <c r="U31" s="680"/>
      <c r="V31" s="680"/>
      <c r="W31" s="680"/>
      <c r="X31" s="680"/>
      <c r="Y31" s="681"/>
      <c r="Z31" s="682">
        <v>0.1</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98.2</v>
      </c>
      <c r="BH31" s="715"/>
      <c r="BI31" s="715"/>
      <c r="BJ31" s="715"/>
      <c r="BK31" s="715"/>
      <c r="BL31" s="715"/>
      <c r="BM31" s="685">
        <v>94.3</v>
      </c>
      <c r="BN31" s="737"/>
      <c r="BO31" s="737"/>
      <c r="BP31" s="737"/>
      <c r="BQ31" s="738"/>
      <c r="BR31" s="736">
        <v>98.6</v>
      </c>
      <c r="BS31" s="715"/>
      <c r="BT31" s="715"/>
      <c r="BU31" s="715"/>
      <c r="BV31" s="715"/>
      <c r="BW31" s="715"/>
      <c r="BX31" s="685">
        <v>94.3</v>
      </c>
      <c r="BY31" s="737"/>
      <c r="BZ31" s="737"/>
      <c r="CA31" s="737"/>
      <c r="CB31" s="738"/>
      <c r="CD31" s="744"/>
      <c r="CE31" s="745"/>
      <c r="CF31" s="694" t="s">
        <v>313</v>
      </c>
      <c r="CG31" s="695"/>
      <c r="CH31" s="695"/>
      <c r="CI31" s="695"/>
      <c r="CJ31" s="695"/>
      <c r="CK31" s="695"/>
      <c r="CL31" s="695"/>
      <c r="CM31" s="695"/>
      <c r="CN31" s="695"/>
      <c r="CO31" s="695"/>
      <c r="CP31" s="695"/>
      <c r="CQ31" s="696"/>
      <c r="CR31" s="679">
        <v>34024</v>
      </c>
      <c r="CS31" s="715"/>
      <c r="CT31" s="715"/>
      <c r="CU31" s="715"/>
      <c r="CV31" s="715"/>
      <c r="CW31" s="715"/>
      <c r="CX31" s="715"/>
      <c r="CY31" s="716"/>
      <c r="CZ31" s="684">
        <v>0.8</v>
      </c>
      <c r="DA31" s="713"/>
      <c r="DB31" s="713"/>
      <c r="DC31" s="717"/>
      <c r="DD31" s="688">
        <v>33462</v>
      </c>
      <c r="DE31" s="715"/>
      <c r="DF31" s="715"/>
      <c r="DG31" s="715"/>
      <c r="DH31" s="715"/>
      <c r="DI31" s="715"/>
      <c r="DJ31" s="715"/>
      <c r="DK31" s="716"/>
      <c r="DL31" s="688">
        <v>33462</v>
      </c>
      <c r="DM31" s="715"/>
      <c r="DN31" s="715"/>
      <c r="DO31" s="715"/>
      <c r="DP31" s="715"/>
      <c r="DQ31" s="715"/>
      <c r="DR31" s="715"/>
      <c r="DS31" s="715"/>
      <c r="DT31" s="715"/>
      <c r="DU31" s="715"/>
      <c r="DV31" s="716"/>
      <c r="DW31" s="684">
        <v>1.4</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405513</v>
      </c>
      <c r="S32" s="680"/>
      <c r="T32" s="680"/>
      <c r="U32" s="680"/>
      <c r="V32" s="680"/>
      <c r="W32" s="680"/>
      <c r="X32" s="680"/>
      <c r="Y32" s="681"/>
      <c r="Z32" s="682">
        <v>9.5</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98.3</v>
      </c>
      <c r="BH32" s="749"/>
      <c r="BI32" s="749"/>
      <c r="BJ32" s="749"/>
      <c r="BK32" s="749"/>
      <c r="BL32" s="749"/>
      <c r="BM32" s="750">
        <v>89.7</v>
      </c>
      <c r="BN32" s="749"/>
      <c r="BO32" s="749"/>
      <c r="BP32" s="749"/>
      <c r="BQ32" s="751"/>
      <c r="BR32" s="748">
        <v>98.3</v>
      </c>
      <c r="BS32" s="749"/>
      <c r="BT32" s="749"/>
      <c r="BU32" s="749"/>
      <c r="BV32" s="749"/>
      <c r="BW32" s="749"/>
      <c r="BX32" s="750">
        <v>89.9</v>
      </c>
      <c r="BY32" s="749"/>
      <c r="BZ32" s="749"/>
      <c r="CA32" s="749"/>
      <c r="CB32" s="751"/>
      <c r="CD32" s="746"/>
      <c r="CE32" s="747"/>
      <c r="CF32" s="694" t="s">
        <v>316</v>
      </c>
      <c r="CG32" s="695"/>
      <c r="CH32" s="695"/>
      <c r="CI32" s="695"/>
      <c r="CJ32" s="695"/>
      <c r="CK32" s="695"/>
      <c r="CL32" s="695"/>
      <c r="CM32" s="695"/>
      <c r="CN32" s="695"/>
      <c r="CO32" s="695"/>
      <c r="CP32" s="695"/>
      <c r="CQ32" s="696"/>
      <c r="CR32" s="679">
        <v>956</v>
      </c>
      <c r="CS32" s="680"/>
      <c r="CT32" s="680"/>
      <c r="CU32" s="680"/>
      <c r="CV32" s="680"/>
      <c r="CW32" s="680"/>
      <c r="CX32" s="680"/>
      <c r="CY32" s="681"/>
      <c r="CZ32" s="684">
        <v>0</v>
      </c>
      <c r="DA32" s="713"/>
      <c r="DB32" s="713"/>
      <c r="DC32" s="717"/>
      <c r="DD32" s="688">
        <v>956</v>
      </c>
      <c r="DE32" s="680"/>
      <c r="DF32" s="680"/>
      <c r="DG32" s="680"/>
      <c r="DH32" s="680"/>
      <c r="DI32" s="680"/>
      <c r="DJ32" s="680"/>
      <c r="DK32" s="681"/>
      <c r="DL32" s="688">
        <v>956</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114741</v>
      </c>
      <c r="S33" s="680"/>
      <c r="T33" s="680"/>
      <c r="U33" s="680"/>
      <c r="V33" s="680"/>
      <c r="W33" s="680"/>
      <c r="X33" s="680"/>
      <c r="Y33" s="681"/>
      <c r="Z33" s="682">
        <v>2.7</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2026154</v>
      </c>
      <c r="CS33" s="715"/>
      <c r="CT33" s="715"/>
      <c r="CU33" s="715"/>
      <c r="CV33" s="715"/>
      <c r="CW33" s="715"/>
      <c r="CX33" s="715"/>
      <c r="CY33" s="716"/>
      <c r="CZ33" s="684">
        <v>48</v>
      </c>
      <c r="DA33" s="713"/>
      <c r="DB33" s="713"/>
      <c r="DC33" s="717"/>
      <c r="DD33" s="688">
        <v>1563283</v>
      </c>
      <c r="DE33" s="715"/>
      <c r="DF33" s="715"/>
      <c r="DG33" s="715"/>
      <c r="DH33" s="715"/>
      <c r="DI33" s="715"/>
      <c r="DJ33" s="715"/>
      <c r="DK33" s="716"/>
      <c r="DL33" s="688">
        <v>964881</v>
      </c>
      <c r="DM33" s="715"/>
      <c r="DN33" s="715"/>
      <c r="DO33" s="715"/>
      <c r="DP33" s="715"/>
      <c r="DQ33" s="715"/>
      <c r="DR33" s="715"/>
      <c r="DS33" s="715"/>
      <c r="DT33" s="715"/>
      <c r="DU33" s="715"/>
      <c r="DV33" s="716"/>
      <c r="DW33" s="684">
        <v>40.200000000000003</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64307</v>
      </c>
      <c r="S34" s="680"/>
      <c r="T34" s="680"/>
      <c r="U34" s="680"/>
      <c r="V34" s="680"/>
      <c r="W34" s="680"/>
      <c r="X34" s="680"/>
      <c r="Y34" s="681"/>
      <c r="Z34" s="682">
        <v>1.5</v>
      </c>
      <c r="AA34" s="682"/>
      <c r="AB34" s="682"/>
      <c r="AC34" s="682"/>
      <c r="AD34" s="683">
        <v>1532</v>
      </c>
      <c r="AE34" s="683"/>
      <c r="AF34" s="683"/>
      <c r="AG34" s="683"/>
      <c r="AH34" s="683"/>
      <c r="AI34" s="683"/>
      <c r="AJ34" s="683"/>
      <c r="AK34" s="683"/>
      <c r="AL34" s="684">
        <v>0.1</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571721</v>
      </c>
      <c r="CS34" s="680"/>
      <c r="CT34" s="680"/>
      <c r="CU34" s="680"/>
      <c r="CV34" s="680"/>
      <c r="CW34" s="680"/>
      <c r="CX34" s="680"/>
      <c r="CY34" s="681"/>
      <c r="CZ34" s="684">
        <v>13.5</v>
      </c>
      <c r="DA34" s="713"/>
      <c r="DB34" s="713"/>
      <c r="DC34" s="717"/>
      <c r="DD34" s="688">
        <v>496755</v>
      </c>
      <c r="DE34" s="680"/>
      <c r="DF34" s="680"/>
      <c r="DG34" s="680"/>
      <c r="DH34" s="680"/>
      <c r="DI34" s="680"/>
      <c r="DJ34" s="680"/>
      <c r="DK34" s="681"/>
      <c r="DL34" s="688">
        <v>276991</v>
      </c>
      <c r="DM34" s="680"/>
      <c r="DN34" s="680"/>
      <c r="DO34" s="680"/>
      <c r="DP34" s="680"/>
      <c r="DQ34" s="680"/>
      <c r="DR34" s="680"/>
      <c r="DS34" s="680"/>
      <c r="DT34" s="680"/>
      <c r="DU34" s="680"/>
      <c r="DV34" s="681"/>
      <c r="DW34" s="684">
        <v>11.6</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634388</v>
      </c>
      <c r="S35" s="680"/>
      <c r="T35" s="680"/>
      <c r="U35" s="680"/>
      <c r="V35" s="680"/>
      <c r="W35" s="680"/>
      <c r="X35" s="680"/>
      <c r="Y35" s="681"/>
      <c r="Z35" s="682">
        <v>14.8</v>
      </c>
      <c r="AA35" s="682"/>
      <c r="AB35" s="682"/>
      <c r="AC35" s="682"/>
      <c r="AD35" s="683" t="s">
        <v>128</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314428</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30801</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131330</v>
      </c>
      <c r="CS35" s="715"/>
      <c r="CT35" s="715"/>
      <c r="CU35" s="715"/>
      <c r="CV35" s="715"/>
      <c r="CW35" s="715"/>
      <c r="CX35" s="715"/>
      <c r="CY35" s="716"/>
      <c r="CZ35" s="684">
        <v>3.1</v>
      </c>
      <c r="DA35" s="713"/>
      <c r="DB35" s="713"/>
      <c r="DC35" s="717"/>
      <c r="DD35" s="688">
        <v>123220</v>
      </c>
      <c r="DE35" s="715"/>
      <c r="DF35" s="715"/>
      <c r="DG35" s="715"/>
      <c r="DH35" s="715"/>
      <c r="DI35" s="715"/>
      <c r="DJ35" s="715"/>
      <c r="DK35" s="716"/>
      <c r="DL35" s="688">
        <v>112591</v>
      </c>
      <c r="DM35" s="715"/>
      <c r="DN35" s="715"/>
      <c r="DO35" s="715"/>
      <c r="DP35" s="715"/>
      <c r="DQ35" s="715"/>
      <c r="DR35" s="715"/>
      <c r="DS35" s="715"/>
      <c r="DT35" s="715"/>
      <c r="DU35" s="715"/>
      <c r="DV35" s="716"/>
      <c r="DW35" s="684">
        <v>4.7</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328</v>
      </c>
      <c r="AR36" s="757"/>
      <c r="AS36" s="757"/>
      <c r="AT36" s="757"/>
      <c r="AU36" s="757"/>
      <c r="AV36" s="757"/>
      <c r="AW36" s="757"/>
      <c r="AX36" s="757"/>
      <c r="AY36" s="758"/>
      <c r="AZ36" s="679">
        <v>16263</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20485</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763370</v>
      </c>
      <c r="CS36" s="680"/>
      <c r="CT36" s="680"/>
      <c r="CU36" s="680"/>
      <c r="CV36" s="680"/>
      <c r="CW36" s="680"/>
      <c r="CX36" s="680"/>
      <c r="CY36" s="681"/>
      <c r="CZ36" s="684">
        <v>18.100000000000001</v>
      </c>
      <c r="DA36" s="713"/>
      <c r="DB36" s="713"/>
      <c r="DC36" s="717"/>
      <c r="DD36" s="688">
        <v>488520</v>
      </c>
      <c r="DE36" s="680"/>
      <c r="DF36" s="680"/>
      <c r="DG36" s="680"/>
      <c r="DH36" s="680"/>
      <c r="DI36" s="680"/>
      <c r="DJ36" s="680"/>
      <c r="DK36" s="681"/>
      <c r="DL36" s="688">
        <v>395305</v>
      </c>
      <c r="DM36" s="680"/>
      <c r="DN36" s="680"/>
      <c r="DO36" s="680"/>
      <c r="DP36" s="680"/>
      <c r="DQ36" s="680"/>
      <c r="DR36" s="680"/>
      <c r="DS36" s="680"/>
      <c r="DT36" s="680"/>
      <c r="DU36" s="680"/>
      <c r="DV36" s="681"/>
      <c r="DW36" s="684">
        <v>16.5</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87588</v>
      </c>
      <c r="S37" s="680"/>
      <c r="T37" s="680"/>
      <c r="U37" s="680"/>
      <c r="V37" s="680"/>
      <c r="W37" s="680"/>
      <c r="X37" s="680"/>
      <c r="Y37" s="681"/>
      <c r="Z37" s="682">
        <v>2</v>
      </c>
      <c r="AA37" s="682"/>
      <c r="AB37" s="682"/>
      <c r="AC37" s="682"/>
      <c r="AD37" s="683" t="s">
        <v>128</v>
      </c>
      <c r="AE37" s="683"/>
      <c r="AF37" s="683"/>
      <c r="AG37" s="683"/>
      <c r="AH37" s="683"/>
      <c r="AI37" s="683"/>
      <c r="AJ37" s="683"/>
      <c r="AK37" s="683"/>
      <c r="AL37" s="684" t="s">
        <v>128</v>
      </c>
      <c r="AM37" s="685"/>
      <c r="AN37" s="685"/>
      <c r="AO37" s="686"/>
      <c r="AQ37" s="756" t="s">
        <v>332</v>
      </c>
      <c r="AR37" s="757"/>
      <c r="AS37" s="757"/>
      <c r="AT37" s="757"/>
      <c r="AU37" s="757"/>
      <c r="AV37" s="757"/>
      <c r="AW37" s="757"/>
      <c r="AX37" s="757"/>
      <c r="AY37" s="758"/>
      <c r="AZ37" s="679">
        <v>297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786</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449854</v>
      </c>
      <c r="CS37" s="715"/>
      <c r="CT37" s="715"/>
      <c r="CU37" s="715"/>
      <c r="CV37" s="715"/>
      <c r="CW37" s="715"/>
      <c r="CX37" s="715"/>
      <c r="CY37" s="716"/>
      <c r="CZ37" s="684">
        <v>10.6</v>
      </c>
      <c r="DA37" s="713"/>
      <c r="DB37" s="713"/>
      <c r="DC37" s="717"/>
      <c r="DD37" s="688">
        <v>394154</v>
      </c>
      <c r="DE37" s="715"/>
      <c r="DF37" s="715"/>
      <c r="DG37" s="715"/>
      <c r="DH37" s="715"/>
      <c r="DI37" s="715"/>
      <c r="DJ37" s="715"/>
      <c r="DK37" s="716"/>
      <c r="DL37" s="688">
        <v>393670</v>
      </c>
      <c r="DM37" s="715"/>
      <c r="DN37" s="715"/>
      <c r="DO37" s="715"/>
      <c r="DP37" s="715"/>
      <c r="DQ37" s="715"/>
      <c r="DR37" s="715"/>
      <c r="DS37" s="715"/>
      <c r="DT37" s="715"/>
      <c r="DU37" s="715"/>
      <c r="DV37" s="716"/>
      <c r="DW37" s="684">
        <v>16.399999999999999</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4289768</v>
      </c>
      <c r="S38" s="760"/>
      <c r="T38" s="760"/>
      <c r="U38" s="760"/>
      <c r="V38" s="760"/>
      <c r="W38" s="760"/>
      <c r="X38" s="760"/>
      <c r="Y38" s="761"/>
      <c r="Z38" s="762">
        <v>100</v>
      </c>
      <c r="AA38" s="762"/>
      <c r="AB38" s="762"/>
      <c r="AC38" s="762"/>
      <c r="AD38" s="763">
        <v>2310079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128</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1250</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314131</v>
      </c>
      <c r="CS38" s="680"/>
      <c r="CT38" s="680"/>
      <c r="CU38" s="680"/>
      <c r="CV38" s="680"/>
      <c r="CW38" s="680"/>
      <c r="CX38" s="680"/>
      <c r="CY38" s="681"/>
      <c r="CZ38" s="684">
        <v>7.4</v>
      </c>
      <c r="DA38" s="713"/>
      <c r="DB38" s="713"/>
      <c r="DC38" s="717"/>
      <c r="DD38" s="688">
        <v>258900</v>
      </c>
      <c r="DE38" s="680"/>
      <c r="DF38" s="680"/>
      <c r="DG38" s="680"/>
      <c r="DH38" s="680"/>
      <c r="DI38" s="680"/>
      <c r="DJ38" s="680"/>
      <c r="DK38" s="681"/>
      <c r="DL38" s="688">
        <v>179994</v>
      </c>
      <c r="DM38" s="680"/>
      <c r="DN38" s="680"/>
      <c r="DO38" s="680"/>
      <c r="DP38" s="680"/>
      <c r="DQ38" s="680"/>
      <c r="DR38" s="680"/>
      <c r="DS38" s="680"/>
      <c r="DT38" s="680"/>
      <c r="DU38" s="680"/>
      <c r="DV38" s="681"/>
      <c r="DW38" s="684">
        <v>7.5</v>
      </c>
      <c r="DX38" s="713"/>
      <c r="DY38" s="713"/>
      <c r="DZ38" s="713"/>
      <c r="EA38" s="713"/>
      <c r="EB38" s="713"/>
      <c r="EC38" s="714"/>
    </row>
    <row r="39" spans="2:133" ht="11.25" customHeight="1">
      <c r="AQ39" s="756" t="s">
        <v>339</v>
      </c>
      <c r="AR39" s="757"/>
      <c r="AS39" s="757"/>
      <c r="AT39" s="757"/>
      <c r="AU39" s="757"/>
      <c r="AV39" s="757"/>
      <c r="AW39" s="757"/>
      <c r="AX39" s="757"/>
      <c r="AY39" s="758"/>
      <c r="AZ39" s="679" t="s">
        <v>128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86</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215692</v>
      </c>
      <c r="CS39" s="715"/>
      <c r="CT39" s="715"/>
      <c r="CU39" s="715"/>
      <c r="CV39" s="715"/>
      <c r="CW39" s="715"/>
      <c r="CX39" s="715"/>
      <c r="CY39" s="716"/>
      <c r="CZ39" s="684">
        <v>5.0999999999999996</v>
      </c>
      <c r="DA39" s="713"/>
      <c r="DB39" s="713"/>
      <c r="DC39" s="717"/>
      <c r="DD39" s="688">
        <v>190945</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343</v>
      </c>
      <c r="AR40" s="757"/>
      <c r="AS40" s="757"/>
      <c r="AT40" s="757"/>
      <c r="AU40" s="757"/>
      <c r="AV40" s="757"/>
      <c r="AW40" s="757"/>
      <c r="AX40" s="757"/>
      <c r="AY40" s="758"/>
      <c r="AZ40" s="679">
        <v>119264</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29910</v>
      </c>
      <c r="CS40" s="680"/>
      <c r="CT40" s="680"/>
      <c r="CU40" s="680"/>
      <c r="CV40" s="680"/>
      <c r="CW40" s="680"/>
      <c r="CX40" s="680"/>
      <c r="CY40" s="681"/>
      <c r="CZ40" s="684">
        <v>0.7</v>
      </c>
      <c r="DA40" s="713"/>
      <c r="DB40" s="713"/>
      <c r="DC40" s="717"/>
      <c r="DD40" s="688">
        <v>4943</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346</v>
      </c>
      <c r="AR41" s="767"/>
      <c r="AS41" s="767"/>
      <c r="AT41" s="767"/>
      <c r="AU41" s="767"/>
      <c r="AV41" s="767"/>
      <c r="AW41" s="767"/>
      <c r="AX41" s="767"/>
      <c r="AY41" s="768"/>
      <c r="AZ41" s="759">
        <v>178604</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427</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776439</v>
      </c>
      <c r="CS42" s="680"/>
      <c r="CT42" s="680"/>
      <c r="CU42" s="680"/>
      <c r="CV42" s="680"/>
      <c r="CW42" s="680"/>
      <c r="CX42" s="680"/>
      <c r="CY42" s="681"/>
      <c r="CZ42" s="684">
        <v>18.399999999999999</v>
      </c>
      <c r="DA42" s="685"/>
      <c r="DB42" s="685"/>
      <c r="DC42" s="780"/>
      <c r="DD42" s="688">
        <v>106080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t="s">
        <v>128</v>
      </c>
      <c r="CS43" s="715"/>
      <c r="CT43" s="715"/>
      <c r="CU43" s="715"/>
      <c r="CV43" s="715"/>
      <c r="CW43" s="715"/>
      <c r="CX43" s="715"/>
      <c r="CY43" s="716"/>
      <c r="CZ43" s="684" t="s">
        <v>353</v>
      </c>
      <c r="DA43" s="713"/>
      <c r="DB43" s="713"/>
      <c r="DC43" s="717"/>
      <c r="DD43" s="688" t="s">
        <v>128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776439</v>
      </c>
      <c r="CS44" s="680"/>
      <c r="CT44" s="680"/>
      <c r="CU44" s="680"/>
      <c r="CV44" s="680"/>
      <c r="CW44" s="680"/>
      <c r="CX44" s="680"/>
      <c r="CY44" s="681"/>
      <c r="CZ44" s="684">
        <v>18.399999999999999</v>
      </c>
      <c r="DA44" s="685"/>
      <c r="DB44" s="685"/>
      <c r="DC44" s="780"/>
      <c r="DD44" s="688">
        <v>106080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466656</v>
      </c>
      <c r="CS45" s="715"/>
      <c r="CT45" s="715"/>
      <c r="CU45" s="715"/>
      <c r="CV45" s="715"/>
      <c r="CW45" s="715"/>
      <c r="CX45" s="715"/>
      <c r="CY45" s="716"/>
      <c r="CZ45" s="684">
        <v>11</v>
      </c>
      <c r="DA45" s="713"/>
      <c r="DB45" s="713"/>
      <c r="DC45" s="717"/>
      <c r="DD45" s="688">
        <v>31431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309783</v>
      </c>
      <c r="CS46" s="680"/>
      <c r="CT46" s="680"/>
      <c r="CU46" s="680"/>
      <c r="CV46" s="680"/>
      <c r="CW46" s="680"/>
      <c r="CX46" s="680"/>
      <c r="CY46" s="681"/>
      <c r="CZ46" s="684">
        <v>7.3</v>
      </c>
      <c r="DA46" s="685"/>
      <c r="DB46" s="685"/>
      <c r="DC46" s="780"/>
      <c r="DD46" s="688">
        <v>74649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t="s">
        <v>128</v>
      </c>
      <c r="CS47" s="715"/>
      <c r="CT47" s="715"/>
      <c r="CU47" s="715"/>
      <c r="CV47" s="715"/>
      <c r="CW47" s="715"/>
      <c r="CX47" s="715"/>
      <c r="CY47" s="716"/>
      <c r="CZ47" s="684" t="s">
        <v>128</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353</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4224335</v>
      </c>
      <c r="CS49" s="749"/>
      <c r="CT49" s="749"/>
      <c r="CU49" s="749"/>
      <c r="CV49" s="749"/>
      <c r="CW49" s="749"/>
      <c r="CX49" s="749"/>
      <c r="CY49" s="781"/>
      <c r="CZ49" s="764">
        <v>100</v>
      </c>
      <c r="DA49" s="782"/>
      <c r="DB49" s="782"/>
      <c r="DC49" s="783"/>
      <c r="DD49" s="784">
        <v>2854641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idvt4OdyHaR3XeueQyW2SdE0bXq9gkDX1jFml+bCCYxQBskxwIl1uTVHThJi7fXHbbR6E5B1Wotg/4YPILso/Q==" saltValue="NMlQ7hkMY1xdaSKg6pVo3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4290</v>
      </c>
      <c r="R7" s="815"/>
      <c r="S7" s="815"/>
      <c r="T7" s="815"/>
      <c r="U7" s="815"/>
      <c r="V7" s="815">
        <v>4225</v>
      </c>
      <c r="W7" s="815"/>
      <c r="X7" s="815"/>
      <c r="Y7" s="815"/>
      <c r="Z7" s="815"/>
      <c r="AA7" s="815">
        <v>65</v>
      </c>
      <c r="AB7" s="815"/>
      <c r="AC7" s="815"/>
      <c r="AD7" s="815"/>
      <c r="AE7" s="816"/>
      <c r="AF7" s="817">
        <v>65</v>
      </c>
      <c r="AG7" s="818"/>
      <c r="AH7" s="818"/>
      <c r="AI7" s="818"/>
      <c r="AJ7" s="819"/>
      <c r="AK7" s="855">
        <v>406</v>
      </c>
      <c r="AL7" s="856"/>
      <c r="AM7" s="856"/>
      <c r="AN7" s="856"/>
      <c r="AO7" s="856"/>
      <c r="AP7" s="856">
        <v>4943</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t="s">
        <v>584</v>
      </c>
      <c r="BT7" s="860"/>
      <c r="BU7" s="860"/>
      <c r="BV7" s="860"/>
      <c r="BW7" s="860"/>
      <c r="BX7" s="860"/>
      <c r="BY7" s="860"/>
      <c r="BZ7" s="860"/>
      <c r="CA7" s="860"/>
      <c r="CB7" s="860"/>
      <c r="CC7" s="860"/>
      <c r="CD7" s="860"/>
      <c r="CE7" s="860"/>
      <c r="CF7" s="860"/>
      <c r="CG7" s="861"/>
      <c r="CH7" s="851">
        <v>0</v>
      </c>
      <c r="CI7" s="852"/>
      <c r="CJ7" s="852"/>
      <c r="CK7" s="852"/>
      <c r="CL7" s="853"/>
      <c r="CM7" s="851">
        <v>20</v>
      </c>
      <c r="CN7" s="852"/>
      <c r="CO7" s="852"/>
      <c r="CP7" s="852"/>
      <c r="CQ7" s="853"/>
      <c r="CR7" s="851">
        <v>10</v>
      </c>
      <c r="CS7" s="852"/>
      <c r="CT7" s="852"/>
      <c r="CU7" s="852"/>
      <c r="CV7" s="853"/>
      <c r="CW7" s="851" t="s">
        <v>580</v>
      </c>
      <c r="CX7" s="852"/>
      <c r="CY7" s="852"/>
      <c r="CZ7" s="852"/>
      <c r="DA7" s="853"/>
      <c r="DB7" s="854" t="s">
        <v>580</v>
      </c>
      <c r="DC7" s="852"/>
      <c r="DD7" s="852"/>
      <c r="DE7" s="852"/>
      <c r="DF7" s="853"/>
      <c r="DG7" s="851" t="s">
        <v>580</v>
      </c>
      <c r="DH7" s="852"/>
      <c r="DI7" s="852"/>
      <c r="DJ7" s="852"/>
      <c r="DK7" s="853"/>
      <c r="DL7" s="851" t="s">
        <v>580</v>
      </c>
      <c r="DM7" s="852"/>
      <c r="DN7" s="852"/>
      <c r="DO7" s="852"/>
      <c r="DP7" s="853"/>
      <c r="DQ7" s="851" t="s">
        <v>580</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384</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c r="A23" s="264" t="s">
        <v>385</v>
      </c>
      <c r="B23" s="871" t="s">
        <v>386</v>
      </c>
      <c r="C23" s="872"/>
      <c r="D23" s="872"/>
      <c r="E23" s="872"/>
      <c r="F23" s="872"/>
      <c r="G23" s="872"/>
      <c r="H23" s="872"/>
      <c r="I23" s="872"/>
      <c r="J23" s="872"/>
      <c r="K23" s="872"/>
      <c r="L23" s="872"/>
      <c r="M23" s="872"/>
      <c r="N23" s="872"/>
      <c r="O23" s="872"/>
      <c r="P23" s="873"/>
      <c r="Q23" s="874">
        <v>4290</v>
      </c>
      <c r="R23" s="875"/>
      <c r="S23" s="875"/>
      <c r="T23" s="875"/>
      <c r="U23" s="875"/>
      <c r="V23" s="875">
        <v>4225</v>
      </c>
      <c r="W23" s="875"/>
      <c r="X23" s="875"/>
      <c r="Y23" s="875"/>
      <c r="Z23" s="875"/>
      <c r="AA23" s="875">
        <v>65</v>
      </c>
      <c r="AB23" s="875"/>
      <c r="AC23" s="875"/>
      <c r="AD23" s="875"/>
      <c r="AE23" s="876"/>
      <c r="AF23" s="877">
        <v>65</v>
      </c>
      <c r="AG23" s="875"/>
      <c r="AH23" s="875"/>
      <c r="AI23" s="875"/>
      <c r="AJ23" s="878"/>
      <c r="AK23" s="879"/>
      <c r="AL23" s="880"/>
      <c r="AM23" s="880"/>
      <c r="AN23" s="880"/>
      <c r="AO23" s="880"/>
      <c r="AP23" s="875">
        <v>4943</v>
      </c>
      <c r="AQ23" s="875"/>
      <c r="AR23" s="875"/>
      <c r="AS23" s="875"/>
      <c r="AT23" s="875"/>
      <c r="AU23" s="881"/>
      <c r="AV23" s="881"/>
      <c r="AW23" s="881"/>
      <c r="AX23" s="881"/>
      <c r="AY23" s="882"/>
      <c r="AZ23" s="890" t="s">
        <v>128</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c r="A24" s="889" t="s">
        <v>387</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3" t="s">
        <v>392</v>
      </c>
      <c r="AG26" s="894"/>
      <c r="AH26" s="894"/>
      <c r="AI26" s="894"/>
      <c r="AJ26" s="895"/>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3">
        <v>840</v>
      </c>
      <c r="R28" s="904"/>
      <c r="S28" s="904"/>
      <c r="T28" s="904"/>
      <c r="U28" s="904"/>
      <c r="V28" s="904">
        <v>809</v>
      </c>
      <c r="W28" s="904"/>
      <c r="X28" s="904"/>
      <c r="Y28" s="904"/>
      <c r="Z28" s="904"/>
      <c r="AA28" s="904">
        <v>31</v>
      </c>
      <c r="AB28" s="904"/>
      <c r="AC28" s="904"/>
      <c r="AD28" s="904"/>
      <c r="AE28" s="905"/>
      <c r="AF28" s="906">
        <v>31</v>
      </c>
      <c r="AG28" s="904"/>
      <c r="AH28" s="904"/>
      <c r="AI28" s="904"/>
      <c r="AJ28" s="907"/>
      <c r="AK28" s="908">
        <v>59</v>
      </c>
      <c r="AL28" s="899"/>
      <c r="AM28" s="899"/>
      <c r="AN28" s="899"/>
      <c r="AO28" s="899"/>
      <c r="AP28" s="899" t="s">
        <v>580</v>
      </c>
      <c r="AQ28" s="899"/>
      <c r="AR28" s="899"/>
      <c r="AS28" s="899"/>
      <c r="AT28" s="899"/>
      <c r="AU28" s="899" t="s">
        <v>580</v>
      </c>
      <c r="AV28" s="899"/>
      <c r="AW28" s="899"/>
      <c r="AX28" s="899"/>
      <c r="AY28" s="899"/>
      <c r="AZ28" s="900" t="s">
        <v>580</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559</v>
      </c>
      <c r="R29" s="839"/>
      <c r="S29" s="839"/>
      <c r="T29" s="839"/>
      <c r="U29" s="839"/>
      <c r="V29" s="839">
        <v>535</v>
      </c>
      <c r="W29" s="839"/>
      <c r="X29" s="839"/>
      <c r="Y29" s="839"/>
      <c r="Z29" s="839"/>
      <c r="AA29" s="839">
        <v>24</v>
      </c>
      <c r="AB29" s="839"/>
      <c r="AC29" s="839"/>
      <c r="AD29" s="839"/>
      <c r="AE29" s="840"/>
      <c r="AF29" s="841">
        <v>24</v>
      </c>
      <c r="AG29" s="842"/>
      <c r="AH29" s="842"/>
      <c r="AI29" s="842"/>
      <c r="AJ29" s="843"/>
      <c r="AK29" s="911">
        <v>64</v>
      </c>
      <c r="AL29" s="912"/>
      <c r="AM29" s="912"/>
      <c r="AN29" s="912"/>
      <c r="AO29" s="912"/>
      <c r="AP29" s="912" t="s">
        <v>580</v>
      </c>
      <c r="AQ29" s="912"/>
      <c r="AR29" s="912"/>
      <c r="AS29" s="912"/>
      <c r="AT29" s="912"/>
      <c r="AU29" s="912" t="s">
        <v>580</v>
      </c>
      <c r="AV29" s="912"/>
      <c r="AW29" s="912"/>
      <c r="AX29" s="912"/>
      <c r="AY29" s="912"/>
      <c r="AZ29" s="913" t="s">
        <v>580</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69</v>
      </c>
      <c r="R30" s="839"/>
      <c r="S30" s="839"/>
      <c r="T30" s="839"/>
      <c r="U30" s="839"/>
      <c r="V30" s="839">
        <v>68</v>
      </c>
      <c r="W30" s="839"/>
      <c r="X30" s="839"/>
      <c r="Y30" s="839"/>
      <c r="Z30" s="839"/>
      <c r="AA30" s="839">
        <v>1</v>
      </c>
      <c r="AB30" s="839"/>
      <c r="AC30" s="839"/>
      <c r="AD30" s="839"/>
      <c r="AE30" s="840"/>
      <c r="AF30" s="841">
        <v>1</v>
      </c>
      <c r="AG30" s="842"/>
      <c r="AH30" s="842"/>
      <c r="AI30" s="842"/>
      <c r="AJ30" s="843"/>
      <c r="AK30" s="911">
        <v>33</v>
      </c>
      <c r="AL30" s="912"/>
      <c r="AM30" s="912"/>
      <c r="AN30" s="912"/>
      <c r="AO30" s="912"/>
      <c r="AP30" s="912" t="s">
        <v>580</v>
      </c>
      <c r="AQ30" s="912"/>
      <c r="AR30" s="912"/>
      <c r="AS30" s="912"/>
      <c r="AT30" s="912"/>
      <c r="AU30" s="912" t="s">
        <v>580</v>
      </c>
      <c r="AV30" s="912"/>
      <c r="AW30" s="912"/>
      <c r="AX30" s="912"/>
      <c r="AY30" s="912"/>
      <c r="AZ30" s="913" t="s">
        <v>580</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214</v>
      </c>
      <c r="R31" s="839"/>
      <c r="S31" s="839"/>
      <c r="T31" s="839"/>
      <c r="U31" s="839"/>
      <c r="V31" s="839">
        <v>208</v>
      </c>
      <c r="W31" s="839"/>
      <c r="X31" s="839"/>
      <c r="Y31" s="839"/>
      <c r="Z31" s="839"/>
      <c r="AA31" s="839">
        <v>6</v>
      </c>
      <c r="AB31" s="839"/>
      <c r="AC31" s="839"/>
      <c r="AD31" s="839"/>
      <c r="AE31" s="840"/>
      <c r="AF31" s="841">
        <v>6</v>
      </c>
      <c r="AG31" s="842"/>
      <c r="AH31" s="842"/>
      <c r="AI31" s="842"/>
      <c r="AJ31" s="843"/>
      <c r="AK31" s="911">
        <v>82</v>
      </c>
      <c r="AL31" s="912"/>
      <c r="AM31" s="912"/>
      <c r="AN31" s="912"/>
      <c r="AO31" s="912"/>
      <c r="AP31" s="912" t="s">
        <v>580</v>
      </c>
      <c r="AQ31" s="912"/>
      <c r="AR31" s="912"/>
      <c r="AS31" s="912"/>
      <c r="AT31" s="912"/>
      <c r="AU31" s="912" t="s">
        <v>580</v>
      </c>
      <c r="AV31" s="912"/>
      <c r="AW31" s="912"/>
      <c r="AX31" s="912"/>
      <c r="AY31" s="912"/>
      <c r="AZ31" s="913" t="s">
        <v>580</v>
      </c>
      <c r="BA31" s="913"/>
      <c r="BB31" s="913"/>
      <c r="BC31" s="913"/>
      <c r="BD31" s="913"/>
      <c r="BE31" s="909"/>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c r="A32" s="266">
        <v>5</v>
      </c>
      <c r="B32" s="835" t="s">
        <v>401</v>
      </c>
      <c r="C32" s="836"/>
      <c r="D32" s="836"/>
      <c r="E32" s="836"/>
      <c r="F32" s="836"/>
      <c r="G32" s="836"/>
      <c r="H32" s="836"/>
      <c r="I32" s="836"/>
      <c r="J32" s="836"/>
      <c r="K32" s="836"/>
      <c r="L32" s="836"/>
      <c r="M32" s="836"/>
      <c r="N32" s="836"/>
      <c r="O32" s="836"/>
      <c r="P32" s="837"/>
      <c r="Q32" s="838">
        <v>107</v>
      </c>
      <c r="R32" s="839"/>
      <c r="S32" s="839"/>
      <c r="T32" s="839"/>
      <c r="U32" s="839"/>
      <c r="V32" s="839">
        <v>81</v>
      </c>
      <c r="W32" s="839"/>
      <c r="X32" s="839"/>
      <c r="Y32" s="839"/>
      <c r="Z32" s="839"/>
      <c r="AA32" s="839">
        <v>26</v>
      </c>
      <c r="AB32" s="839"/>
      <c r="AC32" s="839"/>
      <c r="AD32" s="839"/>
      <c r="AE32" s="840"/>
      <c r="AF32" s="841">
        <v>481</v>
      </c>
      <c r="AG32" s="842"/>
      <c r="AH32" s="842"/>
      <c r="AI32" s="842"/>
      <c r="AJ32" s="843"/>
      <c r="AK32" s="911">
        <v>1</v>
      </c>
      <c r="AL32" s="912"/>
      <c r="AM32" s="912"/>
      <c r="AN32" s="912"/>
      <c r="AO32" s="912"/>
      <c r="AP32" s="912">
        <v>180</v>
      </c>
      <c r="AQ32" s="912"/>
      <c r="AR32" s="912"/>
      <c r="AS32" s="912"/>
      <c r="AT32" s="912"/>
      <c r="AU32" s="912">
        <v>1</v>
      </c>
      <c r="AV32" s="912"/>
      <c r="AW32" s="912"/>
      <c r="AX32" s="912"/>
      <c r="AY32" s="912"/>
      <c r="AZ32" s="913" t="s">
        <v>580</v>
      </c>
      <c r="BA32" s="913"/>
      <c r="BB32" s="913"/>
      <c r="BC32" s="913"/>
      <c r="BD32" s="913"/>
      <c r="BE32" s="909" t="s">
        <v>402</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c r="A33" s="266">
        <v>6</v>
      </c>
      <c r="B33" s="835" t="s">
        <v>403</v>
      </c>
      <c r="C33" s="836"/>
      <c r="D33" s="836"/>
      <c r="E33" s="836"/>
      <c r="F33" s="836"/>
      <c r="G33" s="836"/>
      <c r="H33" s="836"/>
      <c r="I33" s="836"/>
      <c r="J33" s="836"/>
      <c r="K33" s="836"/>
      <c r="L33" s="836"/>
      <c r="M33" s="836"/>
      <c r="N33" s="836"/>
      <c r="O33" s="836"/>
      <c r="P33" s="837"/>
      <c r="Q33" s="838">
        <v>36</v>
      </c>
      <c r="R33" s="839"/>
      <c r="S33" s="839"/>
      <c r="T33" s="839"/>
      <c r="U33" s="839"/>
      <c r="V33" s="839">
        <v>36</v>
      </c>
      <c r="W33" s="839"/>
      <c r="X33" s="839"/>
      <c r="Y33" s="839"/>
      <c r="Z33" s="839"/>
      <c r="AA33" s="839">
        <v>0</v>
      </c>
      <c r="AB33" s="839"/>
      <c r="AC33" s="839"/>
      <c r="AD33" s="839"/>
      <c r="AE33" s="840"/>
      <c r="AF33" s="841" t="s">
        <v>128</v>
      </c>
      <c r="AG33" s="842"/>
      <c r="AH33" s="842"/>
      <c r="AI33" s="842"/>
      <c r="AJ33" s="843"/>
      <c r="AK33" s="911">
        <v>16</v>
      </c>
      <c r="AL33" s="912"/>
      <c r="AM33" s="912"/>
      <c r="AN33" s="912"/>
      <c r="AO33" s="912"/>
      <c r="AP33" s="912">
        <v>136</v>
      </c>
      <c r="AQ33" s="912"/>
      <c r="AR33" s="912"/>
      <c r="AS33" s="912"/>
      <c r="AT33" s="912"/>
      <c r="AU33" s="912">
        <v>124</v>
      </c>
      <c r="AV33" s="912"/>
      <c r="AW33" s="912"/>
      <c r="AX33" s="912"/>
      <c r="AY33" s="912"/>
      <c r="AZ33" s="913" t="s">
        <v>580</v>
      </c>
      <c r="BA33" s="913"/>
      <c r="BB33" s="913"/>
      <c r="BC33" s="913"/>
      <c r="BD33" s="913"/>
      <c r="BE33" s="909" t="s">
        <v>404</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405</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c r="A63" s="264" t="s">
        <v>385</v>
      </c>
      <c r="B63" s="871" t="s">
        <v>406</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543</v>
      </c>
      <c r="AG63" s="923"/>
      <c r="AH63" s="923"/>
      <c r="AI63" s="923"/>
      <c r="AJ63" s="924"/>
      <c r="AK63" s="925"/>
      <c r="AL63" s="920"/>
      <c r="AM63" s="920"/>
      <c r="AN63" s="920"/>
      <c r="AO63" s="920"/>
      <c r="AP63" s="923">
        <v>316</v>
      </c>
      <c r="AQ63" s="923"/>
      <c r="AR63" s="923"/>
      <c r="AS63" s="923"/>
      <c r="AT63" s="923"/>
      <c r="AU63" s="923">
        <v>125</v>
      </c>
      <c r="AV63" s="923"/>
      <c r="AW63" s="923"/>
      <c r="AX63" s="923"/>
      <c r="AY63" s="923"/>
      <c r="AZ63" s="927"/>
      <c r="BA63" s="927"/>
      <c r="BB63" s="927"/>
      <c r="BC63" s="927"/>
      <c r="BD63" s="927"/>
      <c r="BE63" s="928"/>
      <c r="BF63" s="928"/>
      <c r="BG63" s="928"/>
      <c r="BH63" s="928"/>
      <c r="BI63" s="929"/>
      <c r="BJ63" s="930" t="s">
        <v>128</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390</v>
      </c>
      <c r="W66" s="798"/>
      <c r="X66" s="798"/>
      <c r="Y66" s="798"/>
      <c r="Z66" s="799"/>
      <c r="AA66" s="797" t="s">
        <v>410</v>
      </c>
      <c r="AB66" s="798"/>
      <c r="AC66" s="798"/>
      <c r="AD66" s="798"/>
      <c r="AE66" s="799"/>
      <c r="AF66" s="933" t="s">
        <v>411</v>
      </c>
      <c r="AG66" s="894"/>
      <c r="AH66" s="894"/>
      <c r="AI66" s="894"/>
      <c r="AJ66" s="934"/>
      <c r="AK66" s="797" t="s">
        <v>412</v>
      </c>
      <c r="AL66" s="821"/>
      <c r="AM66" s="821"/>
      <c r="AN66" s="821"/>
      <c r="AO66" s="822"/>
      <c r="AP66" s="797" t="s">
        <v>413</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c r="A68" s="258">
        <v>1</v>
      </c>
      <c r="B68" s="950" t="s">
        <v>581</v>
      </c>
      <c r="C68" s="951"/>
      <c r="D68" s="951"/>
      <c r="E68" s="951"/>
      <c r="F68" s="951"/>
      <c r="G68" s="951"/>
      <c r="H68" s="951"/>
      <c r="I68" s="951"/>
      <c r="J68" s="951"/>
      <c r="K68" s="951"/>
      <c r="L68" s="951"/>
      <c r="M68" s="951"/>
      <c r="N68" s="951"/>
      <c r="O68" s="951"/>
      <c r="P68" s="952"/>
      <c r="Q68" s="953">
        <v>1555</v>
      </c>
      <c r="R68" s="947"/>
      <c r="S68" s="947"/>
      <c r="T68" s="947"/>
      <c r="U68" s="947"/>
      <c r="V68" s="947">
        <v>1543</v>
      </c>
      <c r="W68" s="947"/>
      <c r="X68" s="947"/>
      <c r="Y68" s="947"/>
      <c r="Z68" s="947"/>
      <c r="AA68" s="947">
        <v>12</v>
      </c>
      <c r="AB68" s="947"/>
      <c r="AC68" s="947"/>
      <c r="AD68" s="947"/>
      <c r="AE68" s="947"/>
      <c r="AF68" s="947">
        <v>12</v>
      </c>
      <c r="AG68" s="947"/>
      <c r="AH68" s="947"/>
      <c r="AI68" s="947"/>
      <c r="AJ68" s="947"/>
      <c r="AK68" s="947" t="s">
        <v>580</v>
      </c>
      <c r="AL68" s="947"/>
      <c r="AM68" s="947"/>
      <c r="AN68" s="947"/>
      <c r="AO68" s="947"/>
      <c r="AP68" s="947">
        <v>990</v>
      </c>
      <c r="AQ68" s="947"/>
      <c r="AR68" s="947"/>
      <c r="AS68" s="947"/>
      <c r="AT68" s="947"/>
      <c r="AU68" s="947">
        <v>623</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c r="A69" s="261">
        <v>2</v>
      </c>
      <c r="B69" s="954" t="s">
        <v>582</v>
      </c>
      <c r="C69" s="955"/>
      <c r="D69" s="955"/>
      <c r="E69" s="955"/>
      <c r="F69" s="955"/>
      <c r="G69" s="955"/>
      <c r="H69" s="955"/>
      <c r="I69" s="955"/>
      <c r="J69" s="955"/>
      <c r="K69" s="955"/>
      <c r="L69" s="955"/>
      <c r="M69" s="955"/>
      <c r="N69" s="955"/>
      <c r="O69" s="955"/>
      <c r="P69" s="956"/>
      <c r="Q69" s="957">
        <v>1784</v>
      </c>
      <c r="R69" s="912"/>
      <c r="S69" s="912"/>
      <c r="T69" s="912"/>
      <c r="U69" s="912"/>
      <c r="V69" s="912">
        <v>1709</v>
      </c>
      <c r="W69" s="912"/>
      <c r="X69" s="912"/>
      <c r="Y69" s="912"/>
      <c r="Z69" s="912"/>
      <c r="AA69" s="912">
        <v>75</v>
      </c>
      <c r="AB69" s="912"/>
      <c r="AC69" s="912"/>
      <c r="AD69" s="912"/>
      <c r="AE69" s="912"/>
      <c r="AF69" s="912">
        <v>75</v>
      </c>
      <c r="AG69" s="912"/>
      <c r="AH69" s="912"/>
      <c r="AI69" s="912"/>
      <c r="AJ69" s="912"/>
      <c r="AK69" s="912" t="s">
        <v>580</v>
      </c>
      <c r="AL69" s="912"/>
      <c r="AM69" s="912"/>
      <c r="AN69" s="912"/>
      <c r="AO69" s="912"/>
      <c r="AP69" s="912">
        <v>230</v>
      </c>
      <c r="AQ69" s="912"/>
      <c r="AR69" s="912"/>
      <c r="AS69" s="912"/>
      <c r="AT69" s="912"/>
      <c r="AU69" s="912">
        <v>13</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c r="A70" s="261">
        <v>3</v>
      </c>
      <c r="B70" s="954" t="s">
        <v>583</v>
      </c>
      <c r="C70" s="955"/>
      <c r="D70" s="955"/>
      <c r="E70" s="955"/>
      <c r="F70" s="955"/>
      <c r="G70" s="955"/>
      <c r="H70" s="955"/>
      <c r="I70" s="955"/>
      <c r="J70" s="955"/>
      <c r="K70" s="955"/>
      <c r="L70" s="955"/>
      <c r="M70" s="955"/>
      <c r="N70" s="955"/>
      <c r="O70" s="955"/>
      <c r="P70" s="956"/>
      <c r="Q70" s="957">
        <v>44</v>
      </c>
      <c r="R70" s="912"/>
      <c r="S70" s="912"/>
      <c r="T70" s="912"/>
      <c r="U70" s="912"/>
      <c r="V70" s="912">
        <v>39</v>
      </c>
      <c r="W70" s="912"/>
      <c r="X70" s="912"/>
      <c r="Y70" s="912"/>
      <c r="Z70" s="912"/>
      <c r="AA70" s="912">
        <v>5</v>
      </c>
      <c r="AB70" s="912"/>
      <c r="AC70" s="912"/>
      <c r="AD70" s="912"/>
      <c r="AE70" s="912"/>
      <c r="AF70" s="912">
        <v>5</v>
      </c>
      <c r="AG70" s="912"/>
      <c r="AH70" s="912"/>
      <c r="AI70" s="912"/>
      <c r="AJ70" s="912"/>
      <c r="AK70" s="912" t="s">
        <v>580</v>
      </c>
      <c r="AL70" s="912"/>
      <c r="AM70" s="912"/>
      <c r="AN70" s="912"/>
      <c r="AO70" s="912"/>
      <c r="AP70" s="912" t="s">
        <v>580</v>
      </c>
      <c r="AQ70" s="912"/>
      <c r="AR70" s="912"/>
      <c r="AS70" s="912"/>
      <c r="AT70" s="912"/>
      <c r="AU70" s="912" t="s">
        <v>580</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c r="A71" s="261">
        <v>4</v>
      </c>
      <c r="B71" s="954"/>
      <c r="C71" s="955"/>
      <c r="D71" s="955"/>
      <c r="E71" s="955"/>
      <c r="F71" s="955"/>
      <c r="G71" s="955"/>
      <c r="H71" s="955"/>
      <c r="I71" s="955"/>
      <c r="J71" s="955"/>
      <c r="K71" s="955"/>
      <c r="L71" s="955"/>
      <c r="M71" s="955"/>
      <c r="N71" s="955"/>
      <c r="O71" s="955"/>
      <c r="P71" s="956"/>
      <c r="Q71" s="957"/>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c r="A72" s="261">
        <v>5</v>
      </c>
      <c r="B72" s="954"/>
      <c r="C72" s="955"/>
      <c r="D72" s="955"/>
      <c r="E72" s="955"/>
      <c r="F72" s="955"/>
      <c r="G72" s="955"/>
      <c r="H72" s="955"/>
      <c r="I72" s="955"/>
      <c r="J72" s="955"/>
      <c r="K72" s="955"/>
      <c r="L72" s="955"/>
      <c r="M72" s="955"/>
      <c r="N72" s="955"/>
      <c r="O72" s="955"/>
      <c r="P72" s="956"/>
      <c r="Q72" s="957"/>
      <c r="R72" s="912"/>
      <c r="S72" s="912"/>
      <c r="T72" s="912"/>
      <c r="U72" s="912"/>
      <c r="V72" s="912"/>
      <c r="W72" s="912"/>
      <c r="X72" s="912"/>
      <c r="Y72" s="912"/>
      <c r="Z72" s="912"/>
      <c r="AA72" s="912"/>
      <c r="AB72" s="912"/>
      <c r="AC72" s="912"/>
      <c r="AD72" s="912"/>
      <c r="AE72" s="912"/>
      <c r="AF72" s="912"/>
      <c r="AG72" s="912"/>
      <c r="AH72" s="912"/>
      <c r="AI72" s="912"/>
      <c r="AJ72" s="912"/>
      <c r="AK72" s="912"/>
      <c r="AL72" s="912"/>
      <c r="AM72" s="912"/>
      <c r="AN72" s="912"/>
      <c r="AO72" s="912"/>
      <c r="AP72" s="912"/>
      <c r="AQ72" s="912"/>
      <c r="AR72" s="912"/>
      <c r="AS72" s="912"/>
      <c r="AT72" s="912"/>
      <c r="AU72" s="912"/>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c r="A73" s="261">
        <v>6</v>
      </c>
      <c r="B73" s="954"/>
      <c r="C73" s="955"/>
      <c r="D73" s="955"/>
      <c r="E73" s="955"/>
      <c r="F73" s="955"/>
      <c r="G73" s="955"/>
      <c r="H73" s="955"/>
      <c r="I73" s="955"/>
      <c r="J73" s="955"/>
      <c r="K73" s="955"/>
      <c r="L73" s="955"/>
      <c r="M73" s="955"/>
      <c r="N73" s="955"/>
      <c r="O73" s="955"/>
      <c r="P73" s="956"/>
      <c r="Q73" s="957"/>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c r="A74" s="261">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c r="A88" s="264" t="s">
        <v>385</v>
      </c>
      <c r="B88" s="871" t="s">
        <v>415</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92</v>
      </c>
      <c r="AG88" s="923"/>
      <c r="AH88" s="923"/>
      <c r="AI88" s="923"/>
      <c r="AJ88" s="923"/>
      <c r="AK88" s="920"/>
      <c r="AL88" s="920"/>
      <c r="AM88" s="920"/>
      <c r="AN88" s="920"/>
      <c r="AO88" s="920"/>
      <c r="AP88" s="923">
        <v>990</v>
      </c>
      <c r="AQ88" s="923"/>
      <c r="AR88" s="923"/>
      <c r="AS88" s="923"/>
      <c r="AT88" s="923"/>
      <c r="AU88" s="923">
        <v>623</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1" t="s">
        <v>416</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c r="CS102" s="931"/>
      <c r="CT102" s="931"/>
      <c r="CU102" s="931"/>
      <c r="CV102" s="974"/>
      <c r="CW102" s="973"/>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417</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418</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2" t="s">
        <v>421</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422</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c r="A109" s="995" t="s">
        <v>423</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424</v>
      </c>
      <c r="AB109" s="976"/>
      <c r="AC109" s="976"/>
      <c r="AD109" s="976"/>
      <c r="AE109" s="977"/>
      <c r="AF109" s="975" t="s">
        <v>304</v>
      </c>
      <c r="AG109" s="976"/>
      <c r="AH109" s="976"/>
      <c r="AI109" s="976"/>
      <c r="AJ109" s="977"/>
      <c r="AK109" s="975" t="s">
        <v>303</v>
      </c>
      <c r="AL109" s="976"/>
      <c r="AM109" s="976"/>
      <c r="AN109" s="976"/>
      <c r="AO109" s="977"/>
      <c r="AP109" s="975" t="s">
        <v>425</v>
      </c>
      <c r="AQ109" s="976"/>
      <c r="AR109" s="976"/>
      <c r="AS109" s="976"/>
      <c r="AT109" s="978"/>
      <c r="AU109" s="995" t="s">
        <v>423</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424</v>
      </c>
      <c r="BR109" s="976"/>
      <c r="BS109" s="976"/>
      <c r="BT109" s="976"/>
      <c r="BU109" s="977"/>
      <c r="BV109" s="975" t="s">
        <v>304</v>
      </c>
      <c r="BW109" s="976"/>
      <c r="BX109" s="976"/>
      <c r="BY109" s="976"/>
      <c r="BZ109" s="977"/>
      <c r="CA109" s="975" t="s">
        <v>303</v>
      </c>
      <c r="CB109" s="976"/>
      <c r="CC109" s="976"/>
      <c r="CD109" s="976"/>
      <c r="CE109" s="977"/>
      <c r="CF109" s="996" t="s">
        <v>425</v>
      </c>
      <c r="CG109" s="996"/>
      <c r="CH109" s="996"/>
      <c r="CI109" s="996"/>
      <c r="CJ109" s="996"/>
      <c r="CK109" s="975" t="s">
        <v>426</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424</v>
      </c>
      <c r="DH109" s="976"/>
      <c r="DI109" s="976"/>
      <c r="DJ109" s="976"/>
      <c r="DK109" s="977"/>
      <c r="DL109" s="975" t="s">
        <v>304</v>
      </c>
      <c r="DM109" s="976"/>
      <c r="DN109" s="976"/>
      <c r="DO109" s="976"/>
      <c r="DP109" s="977"/>
      <c r="DQ109" s="975" t="s">
        <v>303</v>
      </c>
      <c r="DR109" s="976"/>
      <c r="DS109" s="976"/>
      <c r="DT109" s="976"/>
      <c r="DU109" s="977"/>
      <c r="DV109" s="975" t="s">
        <v>425</v>
      </c>
      <c r="DW109" s="976"/>
      <c r="DX109" s="976"/>
      <c r="DY109" s="976"/>
      <c r="DZ109" s="978"/>
    </row>
    <row r="110" spans="1:131" s="246" customFormat="1" ht="26.25" customHeight="1">
      <c r="A110" s="979" t="s">
        <v>427</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578754</v>
      </c>
      <c r="AB110" s="983"/>
      <c r="AC110" s="983"/>
      <c r="AD110" s="983"/>
      <c r="AE110" s="984"/>
      <c r="AF110" s="985">
        <v>530177</v>
      </c>
      <c r="AG110" s="983"/>
      <c r="AH110" s="983"/>
      <c r="AI110" s="983"/>
      <c r="AJ110" s="984"/>
      <c r="AK110" s="985">
        <v>590616</v>
      </c>
      <c r="AL110" s="983"/>
      <c r="AM110" s="983"/>
      <c r="AN110" s="983"/>
      <c r="AO110" s="984"/>
      <c r="AP110" s="986">
        <v>29.8</v>
      </c>
      <c r="AQ110" s="987"/>
      <c r="AR110" s="987"/>
      <c r="AS110" s="987"/>
      <c r="AT110" s="988"/>
      <c r="AU110" s="989" t="s">
        <v>72</v>
      </c>
      <c r="AV110" s="990"/>
      <c r="AW110" s="990"/>
      <c r="AX110" s="990"/>
      <c r="AY110" s="990"/>
      <c r="AZ110" s="1031" t="s">
        <v>428</v>
      </c>
      <c r="BA110" s="980"/>
      <c r="BB110" s="980"/>
      <c r="BC110" s="980"/>
      <c r="BD110" s="980"/>
      <c r="BE110" s="980"/>
      <c r="BF110" s="980"/>
      <c r="BG110" s="980"/>
      <c r="BH110" s="980"/>
      <c r="BI110" s="980"/>
      <c r="BJ110" s="980"/>
      <c r="BK110" s="980"/>
      <c r="BL110" s="980"/>
      <c r="BM110" s="980"/>
      <c r="BN110" s="980"/>
      <c r="BO110" s="980"/>
      <c r="BP110" s="981"/>
      <c r="BQ110" s="1017">
        <v>4832242</v>
      </c>
      <c r="BR110" s="1018"/>
      <c r="BS110" s="1018"/>
      <c r="BT110" s="1018"/>
      <c r="BU110" s="1018"/>
      <c r="BV110" s="1018">
        <v>4864851</v>
      </c>
      <c r="BW110" s="1018"/>
      <c r="BX110" s="1018"/>
      <c r="BY110" s="1018"/>
      <c r="BZ110" s="1018"/>
      <c r="CA110" s="1018">
        <v>4942647</v>
      </c>
      <c r="CB110" s="1018"/>
      <c r="CC110" s="1018"/>
      <c r="CD110" s="1018"/>
      <c r="CE110" s="1018"/>
      <c r="CF110" s="1032">
        <v>249.6</v>
      </c>
      <c r="CG110" s="1033"/>
      <c r="CH110" s="1033"/>
      <c r="CI110" s="1033"/>
      <c r="CJ110" s="1033"/>
      <c r="CK110" s="1034" t="s">
        <v>429</v>
      </c>
      <c r="CL110" s="1035"/>
      <c r="CM110" s="1014" t="s">
        <v>430</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128</v>
      </c>
      <c r="DH110" s="1018"/>
      <c r="DI110" s="1018"/>
      <c r="DJ110" s="1018"/>
      <c r="DK110" s="1018"/>
      <c r="DL110" s="1018" t="s">
        <v>431</v>
      </c>
      <c r="DM110" s="1018"/>
      <c r="DN110" s="1018"/>
      <c r="DO110" s="1018"/>
      <c r="DP110" s="1018"/>
      <c r="DQ110" s="1018" t="s">
        <v>432</v>
      </c>
      <c r="DR110" s="1018"/>
      <c r="DS110" s="1018"/>
      <c r="DT110" s="1018"/>
      <c r="DU110" s="1018"/>
      <c r="DV110" s="1019" t="s">
        <v>128</v>
      </c>
      <c r="DW110" s="1019"/>
      <c r="DX110" s="1019"/>
      <c r="DY110" s="1019"/>
      <c r="DZ110" s="1020"/>
    </row>
    <row r="111" spans="1:131" s="246" customFormat="1" ht="26.25" customHeight="1">
      <c r="A111" s="1021" t="s">
        <v>433</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434</v>
      </c>
      <c r="AB111" s="1025"/>
      <c r="AC111" s="1025"/>
      <c r="AD111" s="1025"/>
      <c r="AE111" s="1026"/>
      <c r="AF111" s="1027" t="s">
        <v>435</v>
      </c>
      <c r="AG111" s="1025"/>
      <c r="AH111" s="1025"/>
      <c r="AI111" s="1025"/>
      <c r="AJ111" s="1026"/>
      <c r="AK111" s="1027" t="s">
        <v>128</v>
      </c>
      <c r="AL111" s="1025"/>
      <c r="AM111" s="1025"/>
      <c r="AN111" s="1025"/>
      <c r="AO111" s="1026"/>
      <c r="AP111" s="1028" t="s">
        <v>436</v>
      </c>
      <c r="AQ111" s="1029"/>
      <c r="AR111" s="1029"/>
      <c r="AS111" s="1029"/>
      <c r="AT111" s="1030"/>
      <c r="AU111" s="991"/>
      <c r="AV111" s="992"/>
      <c r="AW111" s="992"/>
      <c r="AX111" s="992"/>
      <c r="AY111" s="992"/>
      <c r="AZ111" s="1040" t="s">
        <v>437</v>
      </c>
      <c r="BA111" s="1041"/>
      <c r="BB111" s="1041"/>
      <c r="BC111" s="1041"/>
      <c r="BD111" s="1041"/>
      <c r="BE111" s="1041"/>
      <c r="BF111" s="1041"/>
      <c r="BG111" s="1041"/>
      <c r="BH111" s="1041"/>
      <c r="BI111" s="1041"/>
      <c r="BJ111" s="1041"/>
      <c r="BK111" s="1041"/>
      <c r="BL111" s="1041"/>
      <c r="BM111" s="1041"/>
      <c r="BN111" s="1041"/>
      <c r="BO111" s="1041"/>
      <c r="BP111" s="1042"/>
      <c r="BQ111" s="1010">
        <v>74632</v>
      </c>
      <c r="BR111" s="1011"/>
      <c r="BS111" s="1011"/>
      <c r="BT111" s="1011"/>
      <c r="BU111" s="1011"/>
      <c r="BV111" s="1011">
        <v>85107</v>
      </c>
      <c r="BW111" s="1011"/>
      <c r="BX111" s="1011"/>
      <c r="BY111" s="1011"/>
      <c r="BZ111" s="1011"/>
      <c r="CA111" s="1011">
        <v>126482</v>
      </c>
      <c r="CB111" s="1011"/>
      <c r="CC111" s="1011"/>
      <c r="CD111" s="1011"/>
      <c r="CE111" s="1011"/>
      <c r="CF111" s="1005">
        <v>6.4</v>
      </c>
      <c r="CG111" s="1006"/>
      <c r="CH111" s="1006"/>
      <c r="CI111" s="1006"/>
      <c r="CJ111" s="1006"/>
      <c r="CK111" s="1036"/>
      <c r="CL111" s="1037"/>
      <c r="CM111" s="1007" t="s">
        <v>438</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128</v>
      </c>
      <c r="DH111" s="1011"/>
      <c r="DI111" s="1011"/>
      <c r="DJ111" s="1011"/>
      <c r="DK111" s="1011"/>
      <c r="DL111" s="1011" t="s">
        <v>128</v>
      </c>
      <c r="DM111" s="1011"/>
      <c r="DN111" s="1011"/>
      <c r="DO111" s="1011"/>
      <c r="DP111" s="1011"/>
      <c r="DQ111" s="1011" t="s">
        <v>128</v>
      </c>
      <c r="DR111" s="1011"/>
      <c r="DS111" s="1011"/>
      <c r="DT111" s="1011"/>
      <c r="DU111" s="1011"/>
      <c r="DV111" s="1012" t="s">
        <v>435</v>
      </c>
      <c r="DW111" s="1012"/>
      <c r="DX111" s="1012"/>
      <c r="DY111" s="1012"/>
      <c r="DZ111" s="1013"/>
    </row>
    <row r="112" spans="1:131" s="246" customFormat="1" ht="26.25" customHeight="1">
      <c r="A112" s="1043" t="s">
        <v>439</v>
      </c>
      <c r="B112" s="1044"/>
      <c r="C112" s="1041" t="s">
        <v>440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128</v>
      </c>
      <c r="AB112" s="1050"/>
      <c r="AC112" s="1050"/>
      <c r="AD112" s="1050"/>
      <c r="AE112" s="1051"/>
      <c r="AF112" s="1052" t="s">
        <v>441</v>
      </c>
      <c r="AG112" s="1050"/>
      <c r="AH112" s="1050"/>
      <c r="AI112" s="1050"/>
      <c r="AJ112" s="1051"/>
      <c r="AK112" s="1052" t="s">
        <v>128</v>
      </c>
      <c r="AL112" s="1050"/>
      <c r="AM112" s="1050"/>
      <c r="AN112" s="1050"/>
      <c r="AO112" s="1051"/>
      <c r="AP112" s="1053" t="s">
        <v>128</v>
      </c>
      <c r="AQ112" s="1054"/>
      <c r="AR112" s="1054"/>
      <c r="AS112" s="1054"/>
      <c r="AT112" s="1055"/>
      <c r="AU112" s="991"/>
      <c r="AV112" s="992"/>
      <c r="AW112" s="992"/>
      <c r="AX112" s="992"/>
      <c r="AY112" s="992"/>
      <c r="AZ112" s="1040" t="s">
        <v>442</v>
      </c>
      <c r="BA112" s="1041"/>
      <c r="BB112" s="1041"/>
      <c r="BC112" s="1041"/>
      <c r="BD112" s="1041"/>
      <c r="BE112" s="1041"/>
      <c r="BF112" s="1041"/>
      <c r="BG112" s="1041"/>
      <c r="BH112" s="1041"/>
      <c r="BI112" s="1041"/>
      <c r="BJ112" s="1041"/>
      <c r="BK112" s="1041"/>
      <c r="BL112" s="1041"/>
      <c r="BM112" s="1041"/>
      <c r="BN112" s="1041"/>
      <c r="BO112" s="1041"/>
      <c r="BP112" s="1042"/>
      <c r="BQ112" s="1010">
        <v>109833</v>
      </c>
      <c r="BR112" s="1011"/>
      <c r="BS112" s="1011"/>
      <c r="BT112" s="1011"/>
      <c r="BU112" s="1011"/>
      <c r="BV112" s="1011">
        <v>119559</v>
      </c>
      <c r="BW112" s="1011"/>
      <c r="BX112" s="1011"/>
      <c r="BY112" s="1011"/>
      <c r="BZ112" s="1011"/>
      <c r="CA112" s="1011">
        <v>129055</v>
      </c>
      <c r="CB112" s="1011"/>
      <c r="CC112" s="1011"/>
      <c r="CD112" s="1011"/>
      <c r="CE112" s="1011"/>
      <c r="CF112" s="1005">
        <v>6.5</v>
      </c>
      <c r="CG112" s="1006"/>
      <c r="CH112" s="1006"/>
      <c r="CI112" s="1006"/>
      <c r="CJ112" s="1006"/>
      <c r="CK112" s="1036"/>
      <c r="CL112" s="1037"/>
      <c r="CM112" s="1007" t="s">
        <v>443</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128</v>
      </c>
      <c r="DH112" s="1011"/>
      <c r="DI112" s="1011"/>
      <c r="DJ112" s="1011"/>
      <c r="DK112" s="1011"/>
      <c r="DL112" s="1011" t="s">
        <v>128</v>
      </c>
      <c r="DM112" s="1011"/>
      <c r="DN112" s="1011"/>
      <c r="DO112" s="1011"/>
      <c r="DP112" s="1011"/>
      <c r="DQ112" s="1011" t="s">
        <v>432</v>
      </c>
      <c r="DR112" s="1011"/>
      <c r="DS112" s="1011"/>
      <c r="DT112" s="1011"/>
      <c r="DU112" s="1011"/>
      <c r="DV112" s="1012" t="s">
        <v>128</v>
      </c>
      <c r="DW112" s="1012"/>
      <c r="DX112" s="1012"/>
      <c r="DY112" s="1012"/>
      <c r="DZ112" s="1013"/>
    </row>
    <row r="113" spans="1:130" s="246" customFormat="1" ht="26.25" customHeight="1">
      <c r="A113" s="1045"/>
      <c r="B113" s="1046"/>
      <c r="C113" s="1041" t="s">
        <v>444</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2746</v>
      </c>
      <c r="AB113" s="1025"/>
      <c r="AC113" s="1025"/>
      <c r="AD113" s="1025"/>
      <c r="AE113" s="1026"/>
      <c r="AF113" s="1027">
        <v>4119</v>
      </c>
      <c r="AG113" s="1025"/>
      <c r="AH113" s="1025"/>
      <c r="AI113" s="1025"/>
      <c r="AJ113" s="1026"/>
      <c r="AK113" s="1027">
        <v>5575</v>
      </c>
      <c r="AL113" s="1025"/>
      <c r="AM113" s="1025"/>
      <c r="AN113" s="1025"/>
      <c r="AO113" s="1026"/>
      <c r="AP113" s="1028">
        <v>0.3</v>
      </c>
      <c r="AQ113" s="1029"/>
      <c r="AR113" s="1029"/>
      <c r="AS113" s="1029"/>
      <c r="AT113" s="1030"/>
      <c r="AU113" s="991"/>
      <c r="AV113" s="992"/>
      <c r="AW113" s="992"/>
      <c r="AX113" s="992"/>
      <c r="AY113" s="992"/>
      <c r="AZ113" s="1040" t="s">
        <v>445</v>
      </c>
      <c r="BA113" s="1041"/>
      <c r="BB113" s="1041"/>
      <c r="BC113" s="1041"/>
      <c r="BD113" s="1041"/>
      <c r="BE113" s="1041"/>
      <c r="BF113" s="1041"/>
      <c r="BG113" s="1041"/>
      <c r="BH113" s="1041"/>
      <c r="BI113" s="1041"/>
      <c r="BJ113" s="1041"/>
      <c r="BK113" s="1041"/>
      <c r="BL113" s="1041"/>
      <c r="BM113" s="1041"/>
      <c r="BN113" s="1041"/>
      <c r="BO113" s="1041"/>
      <c r="BP113" s="1042"/>
      <c r="BQ113" s="1010">
        <v>719694</v>
      </c>
      <c r="BR113" s="1011"/>
      <c r="BS113" s="1011"/>
      <c r="BT113" s="1011"/>
      <c r="BU113" s="1011"/>
      <c r="BV113" s="1011">
        <v>660755</v>
      </c>
      <c r="BW113" s="1011"/>
      <c r="BX113" s="1011"/>
      <c r="BY113" s="1011"/>
      <c r="BZ113" s="1011"/>
      <c r="CA113" s="1011">
        <v>635949</v>
      </c>
      <c r="CB113" s="1011"/>
      <c r="CC113" s="1011"/>
      <c r="CD113" s="1011"/>
      <c r="CE113" s="1011"/>
      <c r="CF113" s="1005">
        <v>32.1</v>
      </c>
      <c r="CG113" s="1006"/>
      <c r="CH113" s="1006"/>
      <c r="CI113" s="1006"/>
      <c r="CJ113" s="1006"/>
      <c r="CK113" s="1036"/>
      <c r="CL113" s="1037"/>
      <c r="CM113" s="1007" t="s">
        <v>446</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128</v>
      </c>
      <c r="DH113" s="1050"/>
      <c r="DI113" s="1050"/>
      <c r="DJ113" s="1050"/>
      <c r="DK113" s="1051"/>
      <c r="DL113" s="1052" t="s">
        <v>432</v>
      </c>
      <c r="DM113" s="1050"/>
      <c r="DN113" s="1050"/>
      <c r="DO113" s="1050"/>
      <c r="DP113" s="1051"/>
      <c r="DQ113" s="1052" t="s">
        <v>441</v>
      </c>
      <c r="DR113" s="1050"/>
      <c r="DS113" s="1050"/>
      <c r="DT113" s="1050"/>
      <c r="DU113" s="1051"/>
      <c r="DV113" s="1053" t="s">
        <v>128</v>
      </c>
      <c r="DW113" s="1054"/>
      <c r="DX113" s="1054"/>
      <c r="DY113" s="1054"/>
      <c r="DZ113" s="1055"/>
    </row>
    <row r="114" spans="1:130" s="246" customFormat="1" ht="26.25" customHeight="1">
      <c r="A114" s="1045"/>
      <c r="B114" s="1046"/>
      <c r="C114" s="1041" t="s">
        <v>447</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83976</v>
      </c>
      <c r="AB114" s="1050"/>
      <c r="AC114" s="1050"/>
      <c r="AD114" s="1050"/>
      <c r="AE114" s="1051"/>
      <c r="AF114" s="1052">
        <v>83251</v>
      </c>
      <c r="AG114" s="1050"/>
      <c r="AH114" s="1050"/>
      <c r="AI114" s="1050"/>
      <c r="AJ114" s="1051"/>
      <c r="AK114" s="1052">
        <v>57605</v>
      </c>
      <c r="AL114" s="1050"/>
      <c r="AM114" s="1050"/>
      <c r="AN114" s="1050"/>
      <c r="AO114" s="1051"/>
      <c r="AP114" s="1053">
        <v>2.9</v>
      </c>
      <c r="AQ114" s="1054"/>
      <c r="AR114" s="1054"/>
      <c r="AS114" s="1054"/>
      <c r="AT114" s="1055"/>
      <c r="AU114" s="991"/>
      <c r="AV114" s="992"/>
      <c r="AW114" s="992"/>
      <c r="AX114" s="992"/>
      <c r="AY114" s="992"/>
      <c r="AZ114" s="1040" t="s">
        <v>448</v>
      </c>
      <c r="BA114" s="1041"/>
      <c r="BB114" s="1041"/>
      <c r="BC114" s="1041"/>
      <c r="BD114" s="1041"/>
      <c r="BE114" s="1041"/>
      <c r="BF114" s="1041"/>
      <c r="BG114" s="1041"/>
      <c r="BH114" s="1041"/>
      <c r="BI114" s="1041"/>
      <c r="BJ114" s="1041"/>
      <c r="BK114" s="1041"/>
      <c r="BL114" s="1041"/>
      <c r="BM114" s="1041"/>
      <c r="BN114" s="1041"/>
      <c r="BO114" s="1041"/>
      <c r="BP114" s="1042"/>
      <c r="BQ114" s="1010">
        <v>889379</v>
      </c>
      <c r="BR114" s="1011"/>
      <c r="BS114" s="1011"/>
      <c r="BT114" s="1011"/>
      <c r="BU114" s="1011"/>
      <c r="BV114" s="1011">
        <v>813934</v>
      </c>
      <c r="BW114" s="1011"/>
      <c r="BX114" s="1011"/>
      <c r="BY114" s="1011"/>
      <c r="BZ114" s="1011"/>
      <c r="CA114" s="1011">
        <v>753897</v>
      </c>
      <c r="CB114" s="1011"/>
      <c r="CC114" s="1011"/>
      <c r="CD114" s="1011"/>
      <c r="CE114" s="1011"/>
      <c r="CF114" s="1005">
        <v>38.1</v>
      </c>
      <c r="CG114" s="1006"/>
      <c r="CH114" s="1006"/>
      <c r="CI114" s="1006"/>
      <c r="CJ114" s="1006"/>
      <c r="CK114" s="1036"/>
      <c r="CL114" s="1037"/>
      <c r="CM114" s="1007" t="s">
        <v>449</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128</v>
      </c>
      <c r="DH114" s="1050"/>
      <c r="DI114" s="1050"/>
      <c r="DJ114" s="1050"/>
      <c r="DK114" s="1051"/>
      <c r="DL114" s="1052" t="s">
        <v>128</v>
      </c>
      <c r="DM114" s="1050"/>
      <c r="DN114" s="1050"/>
      <c r="DO114" s="1050"/>
      <c r="DP114" s="1051"/>
      <c r="DQ114" s="1052" t="s">
        <v>432</v>
      </c>
      <c r="DR114" s="1050"/>
      <c r="DS114" s="1050"/>
      <c r="DT114" s="1050"/>
      <c r="DU114" s="1051"/>
      <c r="DV114" s="1053" t="s">
        <v>432</v>
      </c>
      <c r="DW114" s="1054"/>
      <c r="DX114" s="1054"/>
      <c r="DY114" s="1054"/>
      <c r="DZ114" s="1055"/>
    </row>
    <row r="115" spans="1:130" s="246" customFormat="1" ht="26.25" customHeight="1">
      <c r="A115" s="1045"/>
      <c r="B115" s="1046"/>
      <c r="C115" s="1041" t="s">
        <v>450</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747</v>
      </c>
      <c r="AB115" s="1025"/>
      <c r="AC115" s="1025"/>
      <c r="AD115" s="1025"/>
      <c r="AE115" s="1026"/>
      <c r="AF115" s="1027">
        <v>530</v>
      </c>
      <c r="AG115" s="1025"/>
      <c r="AH115" s="1025"/>
      <c r="AI115" s="1025"/>
      <c r="AJ115" s="1026"/>
      <c r="AK115" s="1027">
        <v>479</v>
      </c>
      <c r="AL115" s="1025"/>
      <c r="AM115" s="1025"/>
      <c r="AN115" s="1025"/>
      <c r="AO115" s="1026"/>
      <c r="AP115" s="1028">
        <v>0</v>
      </c>
      <c r="AQ115" s="1029"/>
      <c r="AR115" s="1029"/>
      <c r="AS115" s="1029"/>
      <c r="AT115" s="1030"/>
      <c r="AU115" s="991"/>
      <c r="AV115" s="992"/>
      <c r="AW115" s="992"/>
      <c r="AX115" s="992"/>
      <c r="AY115" s="992"/>
      <c r="AZ115" s="1040" t="s">
        <v>451</v>
      </c>
      <c r="BA115" s="1041"/>
      <c r="BB115" s="1041"/>
      <c r="BC115" s="1041"/>
      <c r="BD115" s="1041"/>
      <c r="BE115" s="1041"/>
      <c r="BF115" s="1041"/>
      <c r="BG115" s="1041"/>
      <c r="BH115" s="1041"/>
      <c r="BI115" s="1041"/>
      <c r="BJ115" s="1041"/>
      <c r="BK115" s="1041"/>
      <c r="BL115" s="1041"/>
      <c r="BM115" s="1041"/>
      <c r="BN115" s="1041"/>
      <c r="BO115" s="1041"/>
      <c r="BP115" s="1042"/>
      <c r="BQ115" s="1010" t="s">
        <v>128</v>
      </c>
      <c r="BR115" s="1011"/>
      <c r="BS115" s="1011"/>
      <c r="BT115" s="1011"/>
      <c r="BU115" s="1011"/>
      <c r="BV115" s="1011" t="s">
        <v>452</v>
      </c>
      <c r="BW115" s="1011"/>
      <c r="BX115" s="1011"/>
      <c r="BY115" s="1011"/>
      <c r="BZ115" s="1011"/>
      <c r="CA115" s="1011" t="s">
        <v>128</v>
      </c>
      <c r="CB115" s="1011"/>
      <c r="CC115" s="1011"/>
      <c r="CD115" s="1011"/>
      <c r="CE115" s="1011"/>
      <c r="CF115" s="1005" t="s">
        <v>128</v>
      </c>
      <c r="CG115" s="1006"/>
      <c r="CH115" s="1006"/>
      <c r="CI115" s="1006"/>
      <c r="CJ115" s="1006"/>
      <c r="CK115" s="1036"/>
      <c r="CL115" s="1037"/>
      <c r="CM115" s="1040" t="s">
        <v>453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128</v>
      </c>
      <c r="DH115" s="1050"/>
      <c r="DI115" s="1050"/>
      <c r="DJ115" s="1050"/>
      <c r="DK115" s="1051"/>
      <c r="DL115" s="1052" t="s">
        <v>441</v>
      </c>
      <c r="DM115" s="1050"/>
      <c r="DN115" s="1050"/>
      <c r="DO115" s="1050"/>
      <c r="DP115" s="1051"/>
      <c r="DQ115" s="1052" t="s">
        <v>436</v>
      </c>
      <c r="DR115" s="1050"/>
      <c r="DS115" s="1050"/>
      <c r="DT115" s="1050"/>
      <c r="DU115" s="1051"/>
      <c r="DV115" s="1053" t="s">
        <v>434</v>
      </c>
      <c r="DW115" s="1054"/>
      <c r="DX115" s="1054"/>
      <c r="DY115" s="1054"/>
      <c r="DZ115" s="1055"/>
    </row>
    <row r="116" spans="1:130" s="246" customFormat="1" ht="26.25" customHeight="1">
      <c r="A116" s="1047"/>
      <c r="B116" s="1048"/>
      <c r="C116" s="1056" t="s">
        <v>454</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398</v>
      </c>
      <c r="AB116" s="1050"/>
      <c r="AC116" s="1050"/>
      <c r="AD116" s="1050"/>
      <c r="AE116" s="1051"/>
      <c r="AF116" s="1052">
        <v>351</v>
      </c>
      <c r="AG116" s="1050"/>
      <c r="AH116" s="1050"/>
      <c r="AI116" s="1050"/>
      <c r="AJ116" s="1051"/>
      <c r="AK116" s="1052">
        <v>336</v>
      </c>
      <c r="AL116" s="1050"/>
      <c r="AM116" s="1050"/>
      <c r="AN116" s="1050"/>
      <c r="AO116" s="1051"/>
      <c r="AP116" s="1053">
        <v>0</v>
      </c>
      <c r="AQ116" s="1054"/>
      <c r="AR116" s="1054"/>
      <c r="AS116" s="1054"/>
      <c r="AT116" s="1055"/>
      <c r="AU116" s="991"/>
      <c r="AV116" s="992"/>
      <c r="AW116" s="992"/>
      <c r="AX116" s="992"/>
      <c r="AY116" s="992"/>
      <c r="AZ116" s="1058" t="s">
        <v>455</v>
      </c>
      <c r="BA116" s="1059"/>
      <c r="BB116" s="1059"/>
      <c r="BC116" s="1059"/>
      <c r="BD116" s="1059"/>
      <c r="BE116" s="1059"/>
      <c r="BF116" s="1059"/>
      <c r="BG116" s="1059"/>
      <c r="BH116" s="1059"/>
      <c r="BI116" s="1059"/>
      <c r="BJ116" s="1059"/>
      <c r="BK116" s="1059"/>
      <c r="BL116" s="1059"/>
      <c r="BM116" s="1059"/>
      <c r="BN116" s="1059"/>
      <c r="BO116" s="1059"/>
      <c r="BP116" s="1060"/>
      <c r="BQ116" s="1010" t="s">
        <v>435</v>
      </c>
      <c r="BR116" s="1011"/>
      <c r="BS116" s="1011"/>
      <c r="BT116" s="1011"/>
      <c r="BU116" s="1011"/>
      <c r="BV116" s="1011" t="s">
        <v>432</v>
      </c>
      <c r="BW116" s="1011"/>
      <c r="BX116" s="1011"/>
      <c r="BY116" s="1011"/>
      <c r="BZ116" s="1011"/>
      <c r="CA116" s="1011" t="s">
        <v>432</v>
      </c>
      <c r="CB116" s="1011"/>
      <c r="CC116" s="1011"/>
      <c r="CD116" s="1011"/>
      <c r="CE116" s="1011"/>
      <c r="CF116" s="1005" t="s">
        <v>128</v>
      </c>
      <c r="CG116" s="1006"/>
      <c r="CH116" s="1006"/>
      <c r="CI116" s="1006"/>
      <c r="CJ116" s="1006"/>
      <c r="CK116" s="1036"/>
      <c r="CL116" s="1037"/>
      <c r="CM116" s="1007" t="s">
        <v>456</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436</v>
      </c>
      <c r="DH116" s="1050"/>
      <c r="DI116" s="1050"/>
      <c r="DJ116" s="1050"/>
      <c r="DK116" s="1051"/>
      <c r="DL116" s="1052" t="s">
        <v>128</v>
      </c>
      <c r="DM116" s="1050"/>
      <c r="DN116" s="1050"/>
      <c r="DO116" s="1050"/>
      <c r="DP116" s="1051"/>
      <c r="DQ116" s="1052" t="s">
        <v>128</v>
      </c>
      <c r="DR116" s="1050"/>
      <c r="DS116" s="1050"/>
      <c r="DT116" s="1050"/>
      <c r="DU116" s="1051"/>
      <c r="DV116" s="1053" t="s">
        <v>128</v>
      </c>
      <c r="DW116" s="1054"/>
      <c r="DX116" s="1054"/>
      <c r="DY116" s="1054"/>
      <c r="DZ116" s="1055"/>
    </row>
    <row r="117" spans="1:130" s="246" customFormat="1" ht="26.25" customHeight="1">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457</v>
      </c>
      <c r="Z117" s="977"/>
      <c r="AA117" s="1067">
        <v>666621</v>
      </c>
      <c r="AB117" s="1068"/>
      <c r="AC117" s="1068"/>
      <c r="AD117" s="1068"/>
      <c r="AE117" s="1069"/>
      <c r="AF117" s="1070">
        <v>618428</v>
      </c>
      <c r="AG117" s="1068"/>
      <c r="AH117" s="1068"/>
      <c r="AI117" s="1068"/>
      <c r="AJ117" s="1069"/>
      <c r="AK117" s="1070">
        <v>654611</v>
      </c>
      <c r="AL117" s="1068"/>
      <c r="AM117" s="1068"/>
      <c r="AN117" s="1068"/>
      <c r="AO117" s="1069"/>
      <c r="AP117" s="1071"/>
      <c r="AQ117" s="1072"/>
      <c r="AR117" s="1072"/>
      <c r="AS117" s="1072"/>
      <c r="AT117" s="1073"/>
      <c r="AU117" s="991"/>
      <c r="AV117" s="992"/>
      <c r="AW117" s="992"/>
      <c r="AX117" s="992"/>
      <c r="AY117" s="992"/>
      <c r="AZ117" s="1058" t="s">
        <v>458</v>
      </c>
      <c r="BA117" s="1059"/>
      <c r="BB117" s="1059"/>
      <c r="BC117" s="1059"/>
      <c r="BD117" s="1059"/>
      <c r="BE117" s="1059"/>
      <c r="BF117" s="1059"/>
      <c r="BG117" s="1059"/>
      <c r="BH117" s="1059"/>
      <c r="BI117" s="1059"/>
      <c r="BJ117" s="1059"/>
      <c r="BK117" s="1059"/>
      <c r="BL117" s="1059"/>
      <c r="BM117" s="1059"/>
      <c r="BN117" s="1059"/>
      <c r="BO117" s="1059"/>
      <c r="BP117" s="1060"/>
      <c r="BQ117" s="1010" t="s">
        <v>435</v>
      </c>
      <c r="BR117" s="1011"/>
      <c r="BS117" s="1011"/>
      <c r="BT117" s="1011"/>
      <c r="BU117" s="1011"/>
      <c r="BV117" s="1011" t="s">
        <v>128</v>
      </c>
      <c r="BW117" s="1011"/>
      <c r="BX117" s="1011"/>
      <c r="BY117" s="1011"/>
      <c r="BZ117" s="1011"/>
      <c r="CA117" s="1011" t="s">
        <v>441</v>
      </c>
      <c r="CB117" s="1011"/>
      <c r="CC117" s="1011"/>
      <c r="CD117" s="1011"/>
      <c r="CE117" s="1011"/>
      <c r="CF117" s="1005" t="s">
        <v>435</v>
      </c>
      <c r="CG117" s="1006"/>
      <c r="CH117" s="1006"/>
      <c r="CI117" s="1006"/>
      <c r="CJ117" s="1006"/>
      <c r="CK117" s="1036"/>
      <c r="CL117" s="1037"/>
      <c r="CM117" s="1007" t="s">
        <v>459</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432</v>
      </c>
      <c r="DH117" s="1050"/>
      <c r="DI117" s="1050"/>
      <c r="DJ117" s="1050"/>
      <c r="DK117" s="1051"/>
      <c r="DL117" s="1052" t="s">
        <v>435</v>
      </c>
      <c r="DM117" s="1050"/>
      <c r="DN117" s="1050"/>
      <c r="DO117" s="1050"/>
      <c r="DP117" s="1051"/>
      <c r="DQ117" s="1052" t="s">
        <v>128</v>
      </c>
      <c r="DR117" s="1050"/>
      <c r="DS117" s="1050"/>
      <c r="DT117" s="1050"/>
      <c r="DU117" s="1051"/>
      <c r="DV117" s="1053" t="s">
        <v>128</v>
      </c>
      <c r="DW117" s="1054"/>
      <c r="DX117" s="1054"/>
      <c r="DY117" s="1054"/>
      <c r="DZ117" s="1055"/>
    </row>
    <row r="118" spans="1:130" s="246" customFormat="1" ht="26.25" customHeight="1">
      <c r="A118" s="995" t="s">
        <v>426</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424</v>
      </c>
      <c r="AB118" s="976"/>
      <c r="AC118" s="976"/>
      <c r="AD118" s="976"/>
      <c r="AE118" s="977"/>
      <c r="AF118" s="975" t="s">
        <v>304</v>
      </c>
      <c r="AG118" s="976"/>
      <c r="AH118" s="976"/>
      <c r="AI118" s="976"/>
      <c r="AJ118" s="977"/>
      <c r="AK118" s="975" t="s">
        <v>303</v>
      </c>
      <c r="AL118" s="976"/>
      <c r="AM118" s="976"/>
      <c r="AN118" s="976"/>
      <c r="AO118" s="977"/>
      <c r="AP118" s="1062" t="s">
        <v>425</v>
      </c>
      <c r="AQ118" s="1063"/>
      <c r="AR118" s="1063"/>
      <c r="AS118" s="1063"/>
      <c r="AT118" s="1064"/>
      <c r="AU118" s="991"/>
      <c r="AV118" s="992"/>
      <c r="AW118" s="992"/>
      <c r="AX118" s="992"/>
      <c r="AY118" s="992"/>
      <c r="AZ118" s="1065" t="s">
        <v>460</v>
      </c>
      <c r="BA118" s="1056"/>
      <c r="BB118" s="1056"/>
      <c r="BC118" s="1056"/>
      <c r="BD118" s="1056"/>
      <c r="BE118" s="1056"/>
      <c r="BF118" s="1056"/>
      <c r="BG118" s="1056"/>
      <c r="BH118" s="1056"/>
      <c r="BI118" s="1056"/>
      <c r="BJ118" s="1056"/>
      <c r="BK118" s="1056"/>
      <c r="BL118" s="1056"/>
      <c r="BM118" s="1056"/>
      <c r="BN118" s="1056"/>
      <c r="BO118" s="1056"/>
      <c r="BP118" s="1057"/>
      <c r="BQ118" s="1088" t="s">
        <v>128</v>
      </c>
      <c r="BR118" s="1089"/>
      <c r="BS118" s="1089"/>
      <c r="BT118" s="1089"/>
      <c r="BU118" s="1089"/>
      <c r="BV118" s="1089" t="s">
        <v>128</v>
      </c>
      <c r="BW118" s="1089"/>
      <c r="BX118" s="1089"/>
      <c r="BY118" s="1089"/>
      <c r="BZ118" s="1089"/>
      <c r="CA118" s="1089" t="s">
        <v>128</v>
      </c>
      <c r="CB118" s="1089"/>
      <c r="CC118" s="1089"/>
      <c r="CD118" s="1089"/>
      <c r="CE118" s="1089"/>
      <c r="CF118" s="1005" t="s">
        <v>128</v>
      </c>
      <c r="CG118" s="1006"/>
      <c r="CH118" s="1006"/>
      <c r="CI118" s="1006"/>
      <c r="CJ118" s="1006"/>
      <c r="CK118" s="1036"/>
      <c r="CL118" s="1037"/>
      <c r="CM118" s="1007" t="s">
        <v>461</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128</v>
      </c>
      <c r="DH118" s="1050"/>
      <c r="DI118" s="1050"/>
      <c r="DJ118" s="1050"/>
      <c r="DK118" s="1051"/>
      <c r="DL118" s="1052" t="s">
        <v>435</v>
      </c>
      <c r="DM118" s="1050"/>
      <c r="DN118" s="1050"/>
      <c r="DO118" s="1050"/>
      <c r="DP118" s="1051"/>
      <c r="DQ118" s="1052" t="s">
        <v>435</v>
      </c>
      <c r="DR118" s="1050"/>
      <c r="DS118" s="1050"/>
      <c r="DT118" s="1050"/>
      <c r="DU118" s="1051"/>
      <c r="DV118" s="1053" t="s">
        <v>128</v>
      </c>
      <c r="DW118" s="1054"/>
      <c r="DX118" s="1054"/>
      <c r="DY118" s="1054"/>
      <c r="DZ118" s="1055"/>
    </row>
    <row r="119" spans="1:130" s="246" customFormat="1" ht="26.25" customHeight="1">
      <c r="A119" s="1149" t="s">
        <v>429</v>
      </c>
      <c r="B119" s="1035"/>
      <c r="C119" s="1014" t="s">
        <v>430</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128</v>
      </c>
      <c r="AB119" s="983"/>
      <c r="AC119" s="983"/>
      <c r="AD119" s="983"/>
      <c r="AE119" s="984"/>
      <c r="AF119" s="985" t="s">
        <v>128</v>
      </c>
      <c r="AG119" s="983"/>
      <c r="AH119" s="983"/>
      <c r="AI119" s="983"/>
      <c r="AJ119" s="984"/>
      <c r="AK119" s="985" t="s">
        <v>432</v>
      </c>
      <c r="AL119" s="983"/>
      <c r="AM119" s="983"/>
      <c r="AN119" s="983"/>
      <c r="AO119" s="984"/>
      <c r="AP119" s="986" t="s">
        <v>432</v>
      </c>
      <c r="AQ119" s="987"/>
      <c r="AR119" s="987"/>
      <c r="AS119" s="987"/>
      <c r="AT119" s="988"/>
      <c r="AU119" s="993"/>
      <c r="AV119" s="994"/>
      <c r="AW119" s="994"/>
      <c r="AX119" s="994"/>
      <c r="AY119" s="994"/>
      <c r="AZ119" s="277" t="s">
        <v>188</v>
      </c>
      <c r="BA119" s="277"/>
      <c r="BB119" s="277"/>
      <c r="BC119" s="277"/>
      <c r="BD119" s="277"/>
      <c r="BE119" s="277"/>
      <c r="BF119" s="277"/>
      <c r="BG119" s="277"/>
      <c r="BH119" s="277"/>
      <c r="BI119" s="277"/>
      <c r="BJ119" s="277"/>
      <c r="BK119" s="277"/>
      <c r="BL119" s="277"/>
      <c r="BM119" s="277"/>
      <c r="BN119" s="277"/>
      <c r="BO119" s="1066" t="s">
        <v>462</v>
      </c>
      <c r="BP119" s="1097"/>
      <c r="BQ119" s="1088">
        <v>6625780</v>
      </c>
      <c r="BR119" s="1089"/>
      <c r="BS119" s="1089"/>
      <c r="BT119" s="1089"/>
      <c r="BU119" s="1089"/>
      <c r="BV119" s="1089">
        <v>6544206</v>
      </c>
      <c r="BW119" s="1089"/>
      <c r="BX119" s="1089"/>
      <c r="BY119" s="1089"/>
      <c r="BZ119" s="1089"/>
      <c r="CA119" s="1089">
        <v>6588030</v>
      </c>
      <c r="CB119" s="1089"/>
      <c r="CC119" s="1089"/>
      <c r="CD119" s="1089"/>
      <c r="CE119" s="1089"/>
      <c r="CF119" s="1090"/>
      <c r="CG119" s="1091"/>
      <c r="CH119" s="1091"/>
      <c r="CI119" s="1091"/>
      <c r="CJ119" s="1092"/>
      <c r="CK119" s="1038"/>
      <c r="CL119" s="1039"/>
      <c r="CM119" s="1093" t="s">
        <v>463</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74632</v>
      </c>
      <c r="DH119" s="1075"/>
      <c r="DI119" s="1075"/>
      <c r="DJ119" s="1075"/>
      <c r="DK119" s="1076"/>
      <c r="DL119" s="1074">
        <v>85107</v>
      </c>
      <c r="DM119" s="1075"/>
      <c r="DN119" s="1075"/>
      <c r="DO119" s="1075"/>
      <c r="DP119" s="1076"/>
      <c r="DQ119" s="1074">
        <v>126482</v>
      </c>
      <c r="DR119" s="1075"/>
      <c r="DS119" s="1075"/>
      <c r="DT119" s="1075"/>
      <c r="DU119" s="1076"/>
      <c r="DV119" s="1077">
        <v>6.4</v>
      </c>
      <c r="DW119" s="1078"/>
      <c r="DX119" s="1078"/>
      <c r="DY119" s="1078"/>
      <c r="DZ119" s="1079"/>
    </row>
    <row r="120" spans="1:130" s="246" customFormat="1" ht="26.25" customHeight="1">
      <c r="A120" s="1150"/>
      <c r="B120" s="1037"/>
      <c r="C120" s="1007" t="s">
        <v>438</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128</v>
      </c>
      <c r="AB120" s="1050"/>
      <c r="AC120" s="1050"/>
      <c r="AD120" s="1050"/>
      <c r="AE120" s="1051"/>
      <c r="AF120" s="1052" t="s">
        <v>435</v>
      </c>
      <c r="AG120" s="1050"/>
      <c r="AH120" s="1050"/>
      <c r="AI120" s="1050"/>
      <c r="AJ120" s="1051"/>
      <c r="AK120" s="1052" t="s">
        <v>128</v>
      </c>
      <c r="AL120" s="1050"/>
      <c r="AM120" s="1050"/>
      <c r="AN120" s="1050"/>
      <c r="AO120" s="1051"/>
      <c r="AP120" s="1053" t="s">
        <v>128</v>
      </c>
      <c r="AQ120" s="1054"/>
      <c r="AR120" s="1054"/>
      <c r="AS120" s="1054"/>
      <c r="AT120" s="1055"/>
      <c r="AU120" s="1080" t="s">
        <v>464</v>
      </c>
      <c r="AV120" s="1081"/>
      <c r="AW120" s="1081"/>
      <c r="AX120" s="1081"/>
      <c r="AY120" s="1082"/>
      <c r="AZ120" s="1031" t="s">
        <v>465</v>
      </c>
      <c r="BA120" s="980"/>
      <c r="BB120" s="980"/>
      <c r="BC120" s="980"/>
      <c r="BD120" s="980"/>
      <c r="BE120" s="980"/>
      <c r="BF120" s="980"/>
      <c r="BG120" s="980"/>
      <c r="BH120" s="980"/>
      <c r="BI120" s="980"/>
      <c r="BJ120" s="980"/>
      <c r="BK120" s="980"/>
      <c r="BL120" s="980"/>
      <c r="BM120" s="980"/>
      <c r="BN120" s="980"/>
      <c r="BO120" s="980"/>
      <c r="BP120" s="981"/>
      <c r="BQ120" s="1017">
        <v>2029550</v>
      </c>
      <c r="BR120" s="1018"/>
      <c r="BS120" s="1018"/>
      <c r="BT120" s="1018"/>
      <c r="BU120" s="1018"/>
      <c r="BV120" s="1018">
        <v>1843827</v>
      </c>
      <c r="BW120" s="1018"/>
      <c r="BX120" s="1018"/>
      <c r="BY120" s="1018"/>
      <c r="BZ120" s="1018"/>
      <c r="CA120" s="1018">
        <v>1658818</v>
      </c>
      <c r="CB120" s="1018"/>
      <c r="CC120" s="1018"/>
      <c r="CD120" s="1018"/>
      <c r="CE120" s="1018"/>
      <c r="CF120" s="1032">
        <v>83.8</v>
      </c>
      <c r="CG120" s="1033"/>
      <c r="CH120" s="1033"/>
      <c r="CI120" s="1033"/>
      <c r="CJ120" s="1033"/>
      <c r="CK120" s="1098" t="s">
        <v>466</v>
      </c>
      <c r="CL120" s="1099"/>
      <c r="CM120" s="1099"/>
      <c r="CN120" s="1099"/>
      <c r="CO120" s="1100"/>
      <c r="CP120" s="1106" t="s">
        <v>467</v>
      </c>
      <c r="CQ120" s="1107"/>
      <c r="CR120" s="1107"/>
      <c r="CS120" s="1107"/>
      <c r="CT120" s="1107"/>
      <c r="CU120" s="1107"/>
      <c r="CV120" s="1107"/>
      <c r="CW120" s="1107"/>
      <c r="CX120" s="1107"/>
      <c r="CY120" s="1107"/>
      <c r="CZ120" s="1107"/>
      <c r="DA120" s="1107"/>
      <c r="DB120" s="1107"/>
      <c r="DC120" s="1107"/>
      <c r="DD120" s="1107"/>
      <c r="DE120" s="1107"/>
      <c r="DF120" s="1108"/>
      <c r="DG120" s="1017">
        <v>106943</v>
      </c>
      <c r="DH120" s="1018"/>
      <c r="DI120" s="1018"/>
      <c r="DJ120" s="1018"/>
      <c r="DK120" s="1018"/>
      <c r="DL120" s="1018">
        <v>114559</v>
      </c>
      <c r="DM120" s="1018"/>
      <c r="DN120" s="1018"/>
      <c r="DO120" s="1018"/>
      <c r="DP120" s="1018"/>
      <c r="DQ120" s="1018">
        <v>124093</v>
      </c>
      <c r="DR120" s="1018"/>
      <c r="DS120" s="1018"/>
      <c r="DT120" s="1018"/>
      <c r="DU120" s="1018"/>
      <c r="DV120" s="1019">
        <v>6.3</v>
      </c>
      <c r="DW120" s="1019"/>
      <c r="DX120" s="1019"/>
      <c r="DY120" s="1019"/>
      <c r="DZ120" s="1020"/>
    </row>
    <row r="121" spans="1:130" s="246" customFormat="1" ht="26.25" customHeight="1">
      <c r="A121" s="1150"/>
      <c r="B121" s="1037"/>
      <c r="C121" s="1058" t="s">
        <v>468</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432</v>
      </c>
      <c r="AB121" s="1050"/>
      <c r="AC121" s="1050"/>
      <c r="AD121" s="1050"/>
      <c r="AE121" s="1051"/>
      <c r="AF121" s="1052" t="s">
        <v>432</v>
      </c>
      <c r="AG121" s="1050"/>
      <c r="AH121" s="1050"/>
      <c r="AI121" s="1050"/>
      <c r="AJ121" s="1051"/>
      <c r="AK121" s="1052" t="s">
        <v>435</v>
      </c>
      <c r="AL121" s="1050"/>
      <c r="AM121" s="1050"/>
      <c r="AN121" s="1050"/>
      <c r="AO121" s="1051"/>
      <c r="AP121" s="1053" t="s">
        <v>435</v>
      </c>
      <c r="AQ121" s="1054"/>
      <c r="AR121" s="1054"/>
      <c r="AS121" s="1054"/>
      <c r="AT121" s="1055"/>
      <c r="AU121" s="1083"/>
      <c r="AV121" s="1084"/>
      <c r="AW121" s="1084"/>
      <c r="AX121" s="1084"/>
      <c r="AY121" s="1085"/>
      <c r="AZ121" s="1040" t="s">
        <v>469</v>
      </c>
      <c r="BA121" s="1041"/>
      <c r="BB121" s="1041"/>
      <c r="BC121" s="1041"/>
      <c r="BD121" s="1041"/>
      <c r="BE121" s="1041"/>
      <c r="BF121" s="1041"/>
      <c r="BG121" s="1041"/>
      <c r="BH121" s="1041"/>
      <c r="BI121" s="1041"/>
      <c r="BJ121" s="1041"/>
      <c r="BK121" s="1041"/>
      <c r="BL121" s="1041"/>
      <c r="BM121" s="1041"/>
      <c r="BN121" s="1041"/>
      <c r="BO121" s="1041"/>
      <c r="BP121" s="1042"/>
      <c r="BQ121" s="1010">
        <v>456809</v>
      </c>
      <c r="BR121" s="1011"/>
      <c r="BS121" s="1011"/>
      <c r="BT121" s="1011"/>
      <c r="BU121" s="1011"/>
      <c r="BV121" s="1011">
        <v>402866</v>
      </c>
      <c r="BW121" s="1011"/>
      <c r="BX121" s="1011"/>
      <c r="BY121" s="1011"/>
      <c r="BZ121" s="1011"/>
      <c r="CA121" s="1011">
        <v>453111</v>
      </c>
      <c r="CB121" s="1011"/>
      <c r="CC121" s="1011"/>
      <c r="CD121" s="1011"/>
      <c r="CE121" s="1011"/>
      <c r="CF121" s="1005">
        <v>22.9</v>
      </c>
      <c r="CG121" s="1006"/>
      <c r="CH121" s="1006"/>
      <c r="CI121" s="1006"/>
      <c r="CJ121" s="1006"/>
      <c r="CK121" s="1101"/>
      <c r="CL121" s="1102"/>
      <c r="CM121" s="1102"/>
      <c r="CN121" s="1102"/>
      <c r="CO121" s="1103"/>
      <c r="CP121" s="1111" t="s">
        <v>470</v>
      </c>
      <c r="CQ121" s="1112"/>
      <c r="CR121" s="1112"/>
      <c r="CS121" s="1112"/>
      <c r="CT121" s="1112"/>
      <c r="CU121" s="1112"/>
      <c r="CV121" s="1112"/>
      <c r="CW121" s="1112"/>
      <c r="CX121" s="1112"/>
      <c r="CY121" s="1112"/>
      <c r="CZ121" s="1112"/>
      <c r="DA121" s="1112"/>
      <c r="DB121" s="1112"/>
      <c r="DC121" s="1112"/>
      <c r="DD121" s="1112"/>
      <c r="DE121" s="1112"/>
      <c r="DF121" s="1113"/>
      <c r="DG121" s="1010">
        <v>2890</v>
      </c>
      <c r="DH121" s="1011"/>
      <c r="DI121" s="1011"/>
      <c r="DJ121" s="1011"/>
      <c r="DK121" s="1011"/>
      <c r="DL121" s="1011">
        <v>5000</v>
      </c>
      <c r="DM121" s="1011"/>
      <c r="DN121" s="1011"/>
      <c r="DO121" s="1011"/>
      <c r="DP121" s="1011"/>
      <c r="DQ121" s="1011">
        <v>4962</v>
      </c>
      <c r="DR121" s="1011"/>
      <c r="DS121" s="1011"/>
      <c r="DT121" s="1011"/>
      <c r="DU121" s="1011"/>
      <c r="DV121" s="1012">
        <v>0.3</v>
      </c>
      <c r="DW121" s="1012"/>
      <c r="DX121" s="1012"/>
      <c r="DY121" s="1012"/>
      <c r="DZ121" s="1013"/>
    </row>
    <row r="122" spans="1:130" s="246" customFormat="1" ht="26.25" customHeight="1">
      <c r="A122" s="1150"/>
      <c r="B122" s="1037"/>
      <c r="C122" s="1007" t="s">
        <v>449</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128</v>
      </c>
      <c r="AB122" s="1050"/>
      <c r="AC122" s="1050"/>
      <c r="AD122" s="1050"/>
      <c r="AE122" s="1051"/>
      <c r="AF122" s="1052" t="s">
        <v>128</v>
      </c>
      <c r="AG122" s="1050"/>
      <c r="AH122" s="1050"/>
      <c r="AI122" s="1050"/>
      <c r="AJ122" s="1051"/>
      <c r="AK122" s="1052" t="s">
        <v>432</v>
      </c>
      <c r="AL122" s="1050"/>
      <c r="AM122" s="1050"/>
      <c r="AN122" s="1050"/>
      <c r="AO122" s="1051"/>
      <c r="AP122" s="1053" t="s">
        <v>128</v>
      </c>
      <c r="AQ122" s="1054"/>
      <c r="AR122" s="1054"/>
      <c r="AS122" s="1054"/>
      <c r="AT122" s="1055"/>
      <c r="AU122" s="1083"/>
      <c r="AV122" s="1084"/>
      <c r="AW122" s="1084"/>
      <c r="AX122" s="1084"/>
      <c r="AY122" s="1085"/>
      <c r="AZ122" s="1065" t="s">
        <v>471</v>
      </c>
      <c r="BA122" s="1056"/>
      <c r="BB122" s="1056"/>
      <c r="BC122" s="1056"/>
      <c r="BD122" s="1056"/>
      <c r="BE122" s="1056"/>
      <c r="BF122" s="1056"/>
      <c r="BG122" s="1056"/>
      <c r="BH122" s="1056"/>
      <c r="BI122" s="1056"/>
      <c r="BJ122" s="1056"/>
      <c r="BK122" s="1056"/>
      <c r="BL122" s="1056"/>
      <c r="BM122" s="1056"/>
      <c r="BN122" s="1056"/>
      <c r="BO122" s="1056"/>
      <c r="BP122" s="1057"/>
      <c r="BQ122" s="1088">
        <v>4021737</v>
      </c>
      <c r="BR122" s="1089"/>
      <c r="BS122" s="1089"/>
      <c r="BT122" s="1089"/>
      <c r="BU122" s="1089"/>
      <c r="BV122" s="1089">
        <v>3984101</v>
      </c>
      <c r="BW122" s="1089"/>
      <c r="BX122" s="1089"/>
      <c r="BY122" s="1089"/>
      <c r="BZ122" s="1089"/>
      <c r="CA122" s="1089">
        <v>3971130</v>
      </c>
      <c r="CB122" s="1089"/>
      <c r="CC122" s="1089"/>
      <c r="CD122" s="1089"/>
      <c r="CE122" s="1089"/>
      <c r="CF122" s="1109">
        <v>200.5</v>
      </c>
      <c r="CG122" s="1110"/>
      <c r="CH122" s="1110"/>
      <c r="CI122" s="1110"/>
      <c r="CJ122" s="1110"/>
      <c r="CK122" s="1101"/>
      <c r="CL122" s="1102"/>
      <c r="CM122" s="1102"/>
      <c r="CN122" s="1102"/>
      <c r="CO122" s="1103"/>
      <c r="CP122" s="1111" t="s">
        <v>472</v>
      </c>
      <c r="CQ122" s="1112"/>
      <c r="CR122" s="1112"/>
      <c r="CS122" s="1112"/>
      <c r="CT122" s="1112"/>
      <c r="CU122" s="1112"/>
      <c r="CV122" s="1112"/>
      <c r="CW122" s="1112"/>
      <c r="CX122" s="1112"/>
      <c r="CY122" s="1112"/>
      <c r="CZ122" s="1112"/>
      <c r="DA122" s="1112"/>
      <c r="DB122" s="1112"/>
      <c r="DC122" s="1112"/>
      <c r="DD122" s="1112"/>
      <c r="DE122" s="1112"/>
      <c r="DF122" s="1113"/>
      <c r="DG122" s="1010" t="s">
        <v>432</v>
      </c>
      <c r="DH122" s="1011"/>
      <c r="DI122" s="1011"/>
      <c r="DJ122" s="1011"/>
      <c r="DK122" s="1011"/>
      <c r="DL122" s="1011" t="s">
        <v>432</v>
      </c>
      <c r="DM122" s="1011"/>
      <c r="DN122" s="1011"/>
      <c r="DO122" s="1011"/>
      <c r="DP122" s="1011"/>
      <c r="DQ122" s="1011" t="s">
        <v>432</v>
      </c>
      <c r="DR122" s="1011"/>
      <c r="DS122" s="1011"/>
      <c r="DT122" s="1011"/>
      <c r="DU122" s="1011"/>
      <c r="DV122" s="1012" t="s">
        <v>435</v>
      </c>
      <c r="DW122" s="1012"/>
      <c r="DX122" s="1012"/>
      <c r="DY122" s="1012"/>
      <c r="DZ122" s="1013"/>
    </row>
    <row r="123" spans="1:130" s="246" customFormat="1" ht="26.25" customHeight="1">
      <c r="A123" s="1150"/>
      <c r="B123" s="1037"/>
      <c r="C123" s="1007" t="s">
        <v>456</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128</v>
      </c>
      <c r="AB123" s="1050"/>
      <c r="AC123" s="1050"/>
      <c r="AD123" s="1050"/>
      <c r="AE123" s="1051"/>
      <c r="AF123" s="1052" t="s">
        <v>128</v>
      </c>
      <c r="AG123" s="1050"/>
      <c r="AH123" s="1050"/>
      <c r="AI123" s="1050"/>
      <c r="AJ123" s="1051"/>
      <c r="AK123" s="1052" t="s">
        <v>435</v>
      </c>
      <c r="AL123" s="1050"/>
      <c r="AM123" s="1050"/>
      <c r="AN123" s="1050"/>
      <c r="AO123" s="1051"/>
      <c r="AP123" s="1053" t="s">
        <v>435</v>
      </c>
      <c r="AQ123" s="1054"/>
      <c r="AR123" s="1054"/>
      <c r="AS123" s="1054"/>
      <c r="AT123" s="1055"/>
      <c r="AU123" s="1086"/>
      <c r="AV123" s="1087"/>
      <c r="AW123" s="1087"/>
      <c r="AX123" s="1087"/>
      <c r="AY123" s="1087"/>
      <c r="AZ123" s="277" t="s">
        <v>188</v>
      </c>
      <c r="BA123" s="277"/>
      <c r="BB123" s="277"/>
      <c r="BC123" s="277"/>
      <c r="BD123" s="277"/>
      <c r="BE123" s="277"/>
      <c r="BF123" s="277"/>
      <c r="BG123" s="277"/>
      <c r="BH123" s="277"/>
      <c r="BI123" s="277"/>
      <c r="BJ123" s="277"/>
      <c r="BK123" s="277"/>
      <c r="BL123" s="277"/>
      <c r="BM123" s="277"/>
      <c r="BN123" s="277"/>
      <c r="BO123" s="1066" t="s">
        <v>473</v>
      </c>
      <c r="BP123" s="1097"/>
      <c r="BQ123" s="1156">
        <v>6508096</v>
      </c>
      <c r="BR123" s="1157"/>
      <c r="BS123" s="1157"/>
      <c r="BT123" s="1157"/>
      <c r="BU123" s="1157"/>
      <c r="BV123" s="1157">
        <v>6230794</v>
      </c>
      <c r="BW123" s="1157"/>
      <c r="BX123" s="1157"/>
      <c r="BY123" s="1157"/>
      <c r="BZ123" s="1157"/>
      <c r="CA123" s="1157">
        <v>6083059</v>
      </c>
      <c r="CB123" s="1157"/>
      <c r="CC123" s="1157"/>
      <c r="CD123" s="1157"/>
      <c r="CE123" s="1157"/>
      <c r="CF123" s="1090"/>
      <c r="CG123" s="1091"/>
      <c r="CH123" s="1091"/>
      <c r="CI123" s="1091"/>
      <c r="CJ123" s="1092"/>
      <c r="CK123" s="1101"/>
      <c r="CL123" s="1102"/>
      <c r="CM123" s="1102"/>
      <c r="CN123" s="1102"/>
      <c r="CO123" s="1103"/>
      <c r="CP123" s="1111" t="s">
        <v>474</v>
      </c>
      <c r="CQ123" s="1112"/>
      <c r="CR123" s="1112"/>
      <c r="CS123" s="1112"/>
      <c r="CT123" s="1112"/>
      <c r="CU123" s="1112"/>
      <c r="CV123" s="1112"/>
      <c r="CW123" s="1112"/>
      <c r="CX123" s="1112"/>
      <c r="CY123" s="1112"/>
      <c r="CZ123" s="1112"/>
      <c r="DA123" s="1112"/>
      <c r="DB123" s="1112"/>
      <c r="DC123" s="1112"/>
      <c r="DD123" s="1112"/>
      <c r="DE123" s="1112"/>
      <c r="DF123" s="1113"/>
      <c r="DG123" s="1049" t="s">
        <v>128</v>
      </c>
      <c r="DH123" s="1050"/>
      <c r="DI123" s="1050"/>
      <c r="DJ123" s="1050"/>
      <c r="DK123" s="1051"/>
      <c r="DL123" s="1052" t="s">
        <v>435</v>
      </c>
      <c r="DM123" s="1050"/>
      <c r="DN123" s="1050"/>
      <c r="DO123" s="1050"/>
      <c r="DP123" s="1051"/>
      <c r="DQ123" s="1052" t="s">
        <v>128</v>
      </c>
      <c r="DR123" s="1050"/>
      <c r="DS123" s="1050"/>
      <c r="DT123" s="1050"/>
      <c r="DU123" s="1051"/>
      <c r="DV123" s="1053" t="s">
        <v>128</v>
      </c>
      <c r="DW123" s="1054"/>
      <c r="DX123" s="1054"/>
      <c r="DY123" s="1054"/>
      <c r="DZ123" s="1055"/>
    </row>
    <row r="124" spans="1:130" s="246" customFormat="1" ht="26.25" customHeight="1" thickBot="1">
      <c r="A124" s="1150"/>
      <c r="B124" s="1037"/>
      <c r="C124" s="1007" t="s">
        <v>459</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128</v>
      </c>
      <c r="AB124" s="1050"/>
      <c r="AC124" s="1050"/>
      <c r="AD124" s="1050"/>
      <c r="AE124" s="1051"/>
      <c r="AF124" s="1052" t="s">
        <v>435</v>
      </c>
      <c r="AG124" s="1050"/>
      <c r="AH124" s="1050"/>
      <c r="AI124" s="1050"/>
      <c r="AJ124" s="1051"/>
      <c r="AK124" s="1052" t="s">
        <v>435</v>
      </c>
      <c r="AL124" s="1050"/>
      <c r="AM124" s="1050"/>
      <c r="AN124" s="1050"/>
      <c r="AO124" s="1051"/>
      <c r="AP124" s="1053" t="s">
        <v>128</v>
      </c>
      <c r="AQ124" s="1054"/>
      <c r="AR124" s="1054"/>
      <c r="AS124" s="1054"/>
      <c r="AT124" s="1055"/>
      <c r="AU124" s="1152" t="s">
        <v>475</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6</v>
      </c>
      <c r="BR124" s="1119"/>
      <c r="BS124" s="1119"/>
      <c r="BT124" s="1119"/>
      <c r="BU124" s="1119"/>
      <c r="BV124" s="1119">
        <v>15.9</v>
      </c>
      <c r="BW124" s="1119"/>
      <c r="BX124" s="1119"/>
      <c r="BY124" s="1119"/>
      <c r="BZ124" s="1119"/>
      <c r="CA124" s="1119">
        <v>25.4</v>
      </c>
      <c r="CB124" s="1119"/>
      <c r="CC124" s="1119"/>
      <c r="CD124" s="1119"/>
      <c r="CE124" s="1119"/>
      <c r="CF124" s="1120"/>
      <c r="CG124" s="1121"/>
      <c r="CH124" s="1121"/>
      <c r="CI124" s="1121"/>
      <c r="CJ124" s="1122"/>
      <c r="CK124" s="1104"/>
      <c r="CL124" s="1104"/>
      <c r="CM124" s="1104"/>
      <c r="CN124" s="1104"/>
      <c r="CO124" s="1105"/>
      <c r="CP124" s="1111" t="s">
        <v>476</v>
      </c>
      <c r="CQ124" s="1112"/>
      <c r="CR124" s="1112"/>
      <c r="CS124" s="1112"/>
      <c r="CT124" s="1112"/>
      <c r="CU124" s="1112"/>
      <c r="CV124" s="1112"/>
      <c r="CW124" s="1112"/>
      <c r="CX124" s="1112"/>
      <c r="CY124" s="1112"/>
      <c r="CZ124" s="1112"/>
      <c r="DA124" s="1112"/>
      <c r="DB124" s="1112"/>
      <c r="DC124" s="1112"/>
      <c r="DD124" s="1112"/>
      <c r="DE124" s="1112"/>
      <c r="DF124" s="1113"/>
      <c r="DG124" s="1096" t="s">
        <v>432</v>
      </c>
      <c r="DH124" s="1075"/>
      <c r="DI124" s="1075"/>
      <c r="DJ124" s="1075"/>
      <c r="DK124" s="1076"/>
      <c r="DL124" s="1074" t="s">
        <v>432</v>
      </c>
      <c r="DM124" s="1075"/>
      <c r="DN124" s="1075"/>
      <c r="DO124" s="1075"/>
      <c r="DP124" s="1076"/>
      <c r="DQ124" s="1074" t="s">
        <v>435</v>
      </c>
      <c r="DR124" s="1075"/>
      <c r="DS124" s="1075"/>
      <c r="DT124" s="1075"/>
      <c r="DU124" s="1076"/>
      <c r="DV124" s="1077" t="s">
        <v>452</v>
      </c>
      <c r="DW124" s="1078"/>
      <c r="DX124" s="1078"/>
      <c r="DY124" s="1078"/>
      <c r="DZ124" s="1079"/>
    </row>
    <row r="125" spans="1:130" s="246" customFormat="1" ht="26.25" customHeight="1">
      <c r="A125" s="1150"/>
      <c r="B125" s="1037"/>
      <c r="C125" s="1007" t="s">
        <v>461</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452</v>
      </c>
      <c r="AB125" s="1050"/>
      <c r="AC125" s="1050"/>
      <c r="AD125" s="1050"/>
      <c r="AE125" s="1051"/>
      <c r="AF125" s="1052" t="s">
        <v>432</v>
      </c>
      <c r="AG125" s="1050"/>
      <c r="AH125" s="1050"/>
      <c r="AI125" s="1050"/>
      <c r="AJ125" s="1051"/>
      <c r="AK125" s="1052" t="s">
        <v>452</v>
      </c>
      <c r="AL125" s="1050"/>
      <c r="AM125" s="1050"/>
      <c r="AN125" s="1050"/>
      <c r="AO125" s="1051"/>
      <c r="AP125" s="1053" t="s">
        <v>452</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477</v>
      </c>
      <c r="CL125" s="1099"/>
      <c r="CM125" s="1099"/>
      <c r="CN125" s="1099"/>
      <c r="CO125" s="1100"/>
      <c r="CP125" s="1031" t="s">
        <v>478</v>
      </c>
      <c r="CQ125" s="980"/>
      <c r="CR125" s="980"/>
      <c r="CS125" s="980"/>
      <c r="CT125" s="980"/>
      <c r="CU125" s="980"/>
      <c r="CV125" s="980"/>
      <c r="CW125" s="980"/>
      <c r="CX125" s="980"/>
      <c r="CY125" s="980"/>
      <c r="CZ125" s="980"/>
      <c r="DA125" s="980"/>
      <c r="DB125" s="980"/>
      <c r="DC125" s="980"/>
      <c r="DD125" s="980"/>
      <c r="DE125" s="980"/>
      <c r="DF125" s="981"/>
      <c r="DG125" s="1017" t="s">
        <v>452</v>
      </c>
      <c r="DH125" s="1018"/>
      <c r="DI125" s="1018"/>
      <c r="DJ125" s="1018"/>
      <c r="DK125" s="1018"/>
      <c r="DL125" s="1018" t="s">
        <v>435</v>
      </c>
      <c r="DM125" s="1018"/>
      <c r="DN125" s="1018"/>
      <c r="DO125" s="1018"/>
      <c r="DP125" s="1018"/>
      <c r="DQ125" s="1018" t="s">
        <v>435</v>
      </c>
      <c r="DR125" s="1018"/>
      <c r="DS125" s="1018"/>
      <c r="DT125" s="1018"/>
      <c r="DU125" s="1018"/>
      <c r="DV125" s="1019" t="s">
        <v>441</v>
      </c>
      <c r="DW125" s="1019"/>
      <c r="DX125" s="1019"/>
      <c r="DY125" s="1019"/>
      <c r="DZ125" s="1020"/>
    </row>
    <row r="126" spans="1:130" s="246" customFormat="1" ht="26.25" customHeight="1" thickBot="1">
      <c r="A126" s="1150"/>
      <c r="B126" s="1037"/>
      <c r="C126" s="1007" t="s">
        <v>463</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452</v>
      </c>
      <c r="AB126" s="1050"/>
      <c r="AC126" s="1050"/>
      <c r="AD126" s="1050"/>
      <c r="AE126" s="1051"/>
      <c r="AF126" s="1052" t="s">
        <v>452</v>
      </c>
      <c r="AG126" s="1050"/>
      <c r="AH126" s="1050"/>
      <c r="AI126" s="1050"/>
      <c r="AJ126" s="1051"/>
      <c r="AK126" s="1052" t="s">
        <v>432</v>
      </c>
      <c r="AL126" s="1050"/>
      <c r="AM126" s="1050"/>
      <c r="AN126" s="1050"/>
      <c r="AO126" s="1051"/>
      <c r="AP126" s="1053" t="s">
        <v>452</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479</v>
      </c>
      <c r="CQ126" s="1041"/>
      <c r="CR126" s="1041"/>
      <c r="CS126" s="1041"/>
      <c r="CT126" s="1041"/>
      <c r="CU126" s="1041"/>
      <c r="CV126" s="1041"/>
      <c r="CW126" s="1041"/>
      <c r="CX126" s="1041"/>
      <c r="CY126" s="1041"/>
      <c r="CZ126" s="1041"/>
      <c r="DA126" s="1041"/>
      <c r="DB126" s="1041"/>
      <c r="DC126" s="1041"/>
      <c r="DD126" s="1041"/>
      <c r="DE126" s="1041"/>
      <c r="DF126" s="1042"/>
      <c r="DG126" s="1010" t="s">
        <v>452</v>
      </c>
      <c r="DH126" s="1011"/>
      <c r="DI126" s="1011"/>
      <c r="DJ126" s="1011"/>
      <c r="DK126" s="1011"/>
      <c r="DL126" s="1011" t="s">
        <v>435</v>
      </c>
      <c r="DM126" s="1011"/>
      <c r="DN126" s="1011"/>
      <c r="DO126" s="1011"/>
      <c r="DP126" s="1011"/>
      <c r="DQ126" s="1011" t="s">
        <v>452</v>
      </c>
      <c r="DR126" s="1011"/>
      <c r="DS126" s="1011"/>
      <c r="DT126" s="1011"/>
      <c r="DU126" s="1011"/>
      <c r="DV126" s="1012" t="s">
        <v>432</v>
      </c>
      <c r="DW126" s="1012"/>
      <c r="DX126" s="1012"/>
      <c r="DY126" s="1012"/>
      <c r="DZ126" s="1013"/>
    </row>
    <row r="127" spans="1:130" s="246" customFormat="1" ht="26.25" customHeight="1">
      <c r="A127" s="1151"/>
      <c r="B127" s="1039"/>
      <c r="C127" s="1093" t="s">
        <v>480</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747</v>
      </c>
      <c r="AB127" s="1050"/>
      <c r="AC127" s="1050"/>
      <c r="AD127" s="1050"/>
      <c r="AE127" s="1051"/>
      <c r="AF127" s="1052">
        <v>530</v>
      </c>
      <c r="AG127" s="1050"/>
      <c r="AH127" s="1050"/>
      <c r="AI127" s="1050"/>
      <c r="AJ127" s="1051"/>
      <c r="AK127" s="1052">
        <v>479</v>
      </c>
      <c r="AL127" s="1050"/>
      <c r="AM127" s="1050"/>
      <c r="AN127" s="1050"/>
      <c r="AO127" s="1051"/>
      <c r="AP127" s="1053">
        <v>0</v>
      </c>
      <c r="AQ127" s="1054"/>
      <c r="AR127" s="1054"/>
      <c r="AS127" s="1054"/>
      <c r="AT127" s="1055"/>
      <c r="AU127" s="282"/>
      <c r="AV127" s="282"/>
      <c r="AW127" s="282"/>
      <c r="AX127" s="1123" t="s">
        <v>481</v>
      </c>
      <c r="AY127" s="1124"/>
      <c r="AZ127" s="1124"/>
      <c r="BA127" s="1124"/>
      <c r="BB127" s="1124"/>
      <c r="BC127" s="1124"/>
      <c r="BD127" s="1124"/>
      <c r="BE127" s="1125"/>
      <c r="BF127" s="1126" t="s">
        <v>482</v>
      </c>
      <c r="BG127" s="1124"/>
      <c r="BH127" s="1124"/>
      <c r="BI127" s="1124"/>
      <c r="BJ127" s="1124"/>
      <c r="BK127" s="1124"/>
      <c r="BL127" s="1125"/>
      <c r="BM127" s="1126" t="s">
        <v>483</v>
      </c>
      <c r="BN127" s="1124"/>
      <c r="BO127" s="1124"/>
      <c r="BP127" s="1124"/>
      <c r="BQ127" s="1124"/>
      <c r="BR127" s="1124"/>
      <c r="BS127" s="1125"/>
      <c r="BT127" s="1126" t="s">
        <v>484</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485</v>
      </c>
      <c r="CQ127" s="1041"/>
      <c r="CR127" s="1041"/>
      <c r="CS127" s="1041"/>
      <c r="CT127" s="1041"/>
      <c r="CU127" s="1041"/>
      <c r="CV127" s="1041"/>
      <c r="CW127" s="1041"/>
      <c r="CX127" s="1041"/>
      <c r="CY127" s="1041"/>
      <c r="CZ127" s="1041"/>
      <c r="DA127" s="1041"/>
      <c r="DB127" s="1041"/>
      <c r="DC127" s="1041"/>
      <c r="DD127" s="1041"/>
      <c r="DE127" s="1041"/>
      <c r="DF127" s="1042"/>
      <c r="DG127" s="1010" t="s">
        <v>452</v>
      </c>
      <c r="DH127" s="1011"/>
      <c r="DI127" s="1011"/>
      <c r="DJ127" s="1011"/>
      <c r="DK127" s="1011"/>
      <c r="DL127" s="1011" t="s">
        <v>452</v>
      </c>
      <c r="DM127" s="1011"/>
      <c r="DN127" s="1011"/>
      <c r="DO127" s="1011"/>
      <c r="DP127" s="1011"/>
      <c r="DQ127" s="1011" t="s">
        <v>432</v>
      </c>
      <c r="DR127" s="1011"/>
      <c r="DS127" s="1011"/>
      <c r="DT127" s="1011"/>
      <c r="DU127" s="1011"/>
      <c r="DV127" s="1012" t="s">
        <v>435</v>
      </c>
      <c r="DW127" s="1012"/>
      <c r="DX127" s="1012"/>
      <c r="DY127" s="1012"/>
      <c r="DZ127" s="1013"/>
    </row>
    <row r="128" spans="1:130" s="246" customFormat="1" ht="26.25" customHeight="1" thickBot="1">
      <c r="A128" s="1134" t="s">
        <v>486</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487</v>
      </c>
      <c r="X128" s="1136"/>
      <c r="Y128" s="1136"/>
      <c r="Z128" s="1137"/>
      <c r="AA128" s="1138">
        <v>48417</v>
      </c>
      <c r="AB128" s="1139"/>
      <c r="AC128" s="1139"/>
      <c r="AD128" s="1139"/>
      <c r="AE128" s="1140"/>
      <c r="AF128" s="1141">
        <v>44745</v>
      </c>
      <c r="AG128" s="1139"/>
      <c r="AH128" s="1139"/>
      <c r="AI128" s="1139"/>
      <c r="AJ128" s="1140"/>
      <c r="AK128" s="1141">
        <v>43414</v>
      </c>
      <c r="AL128" s="1139"/>
      <c r="AM128" s="1139"/>
      <c r="AN128" s="1139"/>
      <c r="AO128" s="1140"/>
      <c r="AP128" s="1142"/>
      <c r="AQ128" s="1143"/>
      <c r="AR128" s="1143"/>
      <c r="AS128" s="1143"/>
      <c r="AT128" s="1144"/>
      <c r="AU128" s="282"/>
      <c r="AV128" s="282"/>
      <c r="AW128" s="282"/>
      <c r="AX128" s="979" t="s">
        <v>488</v>
      </c>
      <c r="AY128" s="980"/>
      <c r="AZ128" s="980"/>
      <c r="BA128" s="980"/>
      <c r="BB128" s="980"/>
      <c r="BC128" s="980"/>
      <c r="BD128" s="980"/>
      <c r="BE128" s="981"/>
      <c r="BF128" s="1145" t="s">
        <v>434</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489</v>
      </c>
      <c r="CQ128" s="1128"/>
      <c r="CR128" s="1128"/>
      <c r="CS128" s="1128"/>
      <c r="CT128" s="1128"/>
      <c r="CU128" s="1128"/>
      <c r="CV128" s="1128"/>
      <c r="CW128" s="1128"/>
      <c r="CX128" s="1128"/>
      <c r="CY128" s="1128"/>
      <c r="CZ128" s="1128"/>
      <c r="DA128" s="1128"/>
      <c r="DB128" s="1128"/>
      <c r="DC128" s="1128"/>
      <c r="DD128" s="1128"/>
      <c r="DE128" s="1128"/>
      <c r="DF128" s="1129"/>
      <c r="DG128" s="1130" t="s">
        <v>128</v>
      </c>
      <c r="DH128" s="1131"/>
      <c r="DI128" s="1131"/>
      <c r="DJ128" s="1131"/>
      <c r="DK128" s="1131"/>
      <c r="DL128" s="1131" t="s">
        <v>128</v>
      </c>
      <c r="DM128" s="1131"/>
      <c r="DN128" s="1131"/>
      <c r="DO128" s="1131"/>
      <c r="DP128" s="1131"/>
      <c r="DQ128" s="1131" t="s">
        <v>128</v>
      </c>
      <c r="DR128" s="1131"/>
      <c r="DS128" s="1131"/>
      <c r="DT128" s="1131"/>
      <c r="DU128" s="1131"/>
      <c r="DV128" s="1132" t="s">
        <v>432</v>
      </c>
      <c r="DW128" s="1132"/>
      <c r="DX128" s="1132"/>
      <c r="DY128" s="1132"/>
      <c r="DZ128" s="1133"/>
    </row>
    <row r="129" spans="1:131" s="246" customFormat="1" ht="26.25" customHeight="1">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490</v>
      </c>
      <c r="X129" s="1165"/>
      <c r="Y129" s="1165"/>
      <c r="Z129" s="1166"/>
      <c r="AA129" s="1049">
        <v>2329970</v>
      </c>
      <c r="AB129" s="1050"/>
      <c r="AC129" s="1050"/>
      <c r="AD129" s="1050"/>
      <c r="AE129" s="1051"/>
      <c r="AF129" s="1052">
        <v>2342192</v>
      </c>
      <c r="AG129" s="1050"/>
      <c r="AH129" s="1050"/>
      <c r="AI129" s="1050"/>
      <c r="AJ129" s="1051"/>
      <c r="AK129" s="1052">
        <v>2358379</v>
      </c>
      <c r="AL129" s="1050"/>
      <c r="AM129" s="1050"/>
      <c r="AN129" s="1050"/>
      <c r="AO129" s="1051"/>
      <c r="AP129" s="1167"/>
      <c r="AQ129" s="1168"/>
      <c r="AR129" s="1168"/>
      <c r="AS129" s="1168"/>
      <c r="AT129" s="1169"/>
      <c r="AU129" s="284"/>
      <c r="AV129" s="284"/>
      <c r="AW129" s="284"/>
      <c r="AX129" s="1158" t="s">
        <v>491</v>
      </c>
      <c r="AY129" s="1041"/>
      <c r="AZ129" s="1041"/>
      <c r="BA129" s="1041"/>
      <c r="BB129" s="1041"/>
      <c r="BC129" s="1041"/>
      <c r="BD129" s="1041"/>
      <c r="BE129" s="1042"/>
      <c r="BF129" s="1159" t="s">
        <v>128</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1" t="s">
        <v>492</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493</v>
      </c>
      <c r="X130" s="1165"/>
      <c r="Y130" s="1165"/>
      <c r="Z130" s="1166"/>
      <c r="AA130" s="1049">
        <v>395175</v>
      </c>
      <c r="AB130" s="1050"/>
      <c r="AC130" s="1050"/>
      <c r="AD130" s="1050"/>
      <c r="AE130" s="1051"/>
      <c r="AF130" s="1052">
        <v>378750</v>
      </c>
      <c r="AG130" s="1050"/>
      <c r="AH130" s="1050"/>
      <c r="AI130" s="1050"/>
      <c r="AJ130" s="1051"/>
      <c r="AK130" s="1052">
        <v>378094</v>
      </c>
      <c r="AL130" s="1050"/>
      <c r="AM130" s="1050"/>
      <c r="AN130" s="1050"/>
      <c r="AO130" s="1051"/>
      <c r="AP130" s="1167"/>
      <c r="AQ130" s="1168"/>
      <c r="AR130" s="1168"/>
      <c r="AS130" s="1168"/>
      <c r="AT130" s="1169"/>
      <c r="AU130" s="284"/>
      <c r="AV130" s="284"/>
      <c r="AW130" s="284"/>
      <c r="AX130" s="1158" t="s">
        <v>494</v>
      </c>
      <c r="AY130" s="1041"/>
      <c r="AZ130" s="1041"/>
      <c r="BA130" s="1041"/>
      <c r="BB130" s="1041"/>
      <c r="BC130" s="1041"/>
      <c r="BD130" s="1041"/>
      <c r="BE130" s="1042"/>
      <c r="BF130" s="1195">
        <v>11</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495</v>
      </c>
      <c r="X131" s="1203"/>
      <c r="Y131" s="1203"/>
      <c r="Z131" s="1204"/>
      <c r="AA131" s="1096">
        <v>1934795</v>
      </c>
      <c r="AB131" s="1075"/>
      <c r="AC131" s="1075"/>
      <c r="AD131" s="1075"/>
      <c r="AE131" s="1076"/>
      <c r="AF131" s="1074">
        <v>1963442</v>
      </c>
      <c r="AG131" s="1075"/>
      <c r="AH131" s="1075"/>
      <c r="AI131" s="1075"/>
      <c r="AJ131" s="1076"/>
      <c r="AK131" s="1074">
        <v>1980285</v>
      </c>
      <c r="AL131" s="1075"/>
      <c r="AM131" s="1075"/>
      <c r="AN131" s="1075"/>
      <c r="AO131" s="1076"/>
      <c r="AP131" s="1205"/>
      <c r="AQ131" s="1206"/>
      <c r="AR131" s="1206"/>
      <c r="AS131" s="1206"/>
      <c r="AT131" s="1207"/>
      <c r="AU131" s="284"/>
      <c r="AV131" s="284"/>
      <c r="AW131" s="284"/>
      <c r="AX131" s="1177" t="s">
        <v>496</v>
      </c>
      <c r="AY131" s="1128"/>
      <c r="AZ131" s="1128"/>
      <c r="BA131" s="1128"/>
      <c r="BB131" s="1128"/>
      <c r="BC131" s="1128"/>
      <c r="BD131" s="1128"/>
      <c r="BE131" s="1129"/>
      <c r="BF131" s="1178">
        <v>25.4</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4" t="s">
        <v>497</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498</v>
      </c>
      <c r="W132" s="1188"/>
      <c r="X132" s="1188"/>
      <c r="Y132" s="1188"/>
      <c r="Z132" s="1189"/>
      <c r="AA132" s="1190">
        <v>11.52726775</v>
      </c>
      <c r="AB132" s="1191"/>
      <c r="AC132" s="1191"/>
      <c r="AD132" s="1191"/>
      <c r="AE132" s="1192"/>
      <c r="AF132" s="1193">
        <v>9.9281262189999993</v>
      </c>
      <c r="AG132" s="1191"/>
      <c r="AH132" s="1191"/>
      <c r="AI132" s="1191"/>
      <c r="AJ132" s="1192"/>
      <c r="AK132" s="1193">
        <v>11.77118445</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499</v>
      </c>
      <c r="W133" s="1171"/>
      <c r="X133" s="1171"/>
      <c r="Y133" s="1171"/>
      <c r="Z133" s="1172"/>
      <c r="AA133" s="1173">
        <v>9.5</v>
      </c>
      <c r="AB133" s="1174"/>
      <c r="AC133" s="1174"/>
      <c r="AD133" s="1174"/>
      <c r="AE133" s="1175"/>
      <c r="AF133" s="1173">
        <v>9.8000000000000007</v>
      </c>
      <c r="AG133" s="1174"/>
      <c r="AH133" s="1174"/>
      <c r="AI133" s="1174"/>
      <c r="AJ133" s="1175"/>
      <c r="AK133" s="1173">
        <v>11</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j2RCqYXJo2Zjjqaws7g285IkZLjne7FtU6zodD7wBHQr8CrC78X6XBnxuTV+qI4CiDoPVLPJa401ReTfm5HDQ==" saltValue="c7MXHtSnHyCiCWhxc5sx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4PrjPZ+DzeWSjlC0MhDlljjVHVEEwbtB997uDRVWxiGoVrrAs/VTKj1FutT20Z9rIHj8jN4RTFAIGlhQ3aAIA==" saltValue="ZCxAToy8+7dxSLhTA+pJW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VZxnEV51nDo3VoRLSyYlx+PuY2eojTi1Wdsc2ru1MgwtcMAWCvgVETqJIadfIzIHoqhIlXibqzcfvTbS/zMIQ==" saltValue="t28/39dt8j1uubL2ZZif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508</v>
      </c>
      <c r="AL9" s="1214"/>
      <c r="AM9" s="1214"/>
      <c r="AN9" s="1215"/>
      <c r="AO9" s="312">
        <v>598189</v>
      </c>
      <c r="AP9" s="312">
        <v>145651</v>
      </c>
      <c r="AQ9" s="313">
        <v>168530</v>
      </c>
      <c r="AR9" s="314">
        <v>-13.6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509</v>
      </c>
      <c r="AL10" s="1214"/>
      <c r="AM10" s="1214"/>
      <c r="AN10" s="1215"/>
      <c r="AO10" s="315">
        <v>87830</v>
      </c>
      <c r="AP10" s="315">
        <v>21385</v>
      </c>
      <c r="AQ10" s="316">
        <v>21048</v>
      </c>
      <c r="AR10" s="317">
        <v>1.6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510</v>
      </c>
      <c r="AL11" s="1214"/>
      <c r="AM11" s="1214"/>
      <c r="AN11" s="1215"/>
      <c r="AO11" s="315">
        <v>166080</v>
      </c>
      <c r="AP11" s="315">
        <v>40438</v>
      </c>
      <c r="AQ11" s="316">
        <v>26640</v>
      </c>
      <c r="AR11" s="317">
        <v>51.8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511</v>
      </c>
      <c r="AL12" s="1214"/>
      <c r="AM12" s="1214"/>
      <c r="AN12" s="1215"/>
      <c r="AO12" s="315" t="s">
        <v>512</v>
      </c>
      <c r="AP12" s="315" t="s">
        <v>512</v>
      </c>
      <c r="AQ12" s="316">
        <v>1878</v>
      </c>
      <c r="AR12" s="317" t="s">
        <v>512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513</v>
      </c>
      <c r="AL13" s="1214"/>
      <c r="AM13" s="1214"/>
      <c r="AN13" s="1215"/>
      <c r="AO13" s="315" t="s">
        <v>512</v>
      </c>
      <c r="AP13" s="315" t="s">
        <v>512</v>
      </c>
      <c r="AQ13" s="316" t="s">
        <v>512</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514</v>
      </c>
      <c r="AL14" s="1214"/>
      <c r="AM14" s="1214"/>
      <c r="AN14" s="1215"/>
      <c r="AO14" s="315">
        <v>18209</v>
      </c>
      <c r="AP14" s="315">
        <v>4434</v>
      </c>
      <c r="AQ14" s="316">
        <v>7469</v>
      </c>
      <c r="AR14" s="317">
        <v>-40.6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515</v>
      </c>
      <c r="AL15" s="1214"/>
      <c r="AM15" s="1214"/>
      <c r="AN15" s="1215"/>
      <c r="AO15" s="315" t="s">
        <v>512</v>
      </c>
      <c r="AP15" s="315" t="s">
        <v>512</v>
      </c>
      <c r="AQ15" s="316">
        <v>4705</v>
      </c>
      <c r="AR15" s="317" t="s">
        <v>512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516</v>
      </c>
      <c r="AL16" s="1217"/>
      <c r="AM16" s="1217"/>
      <c r="AN16" s="1218"/>
      <c r="AO16" s="315">
        <v>-52861</v>
      </c>
      <c r="AP16" s="315">
        <v>-12871</v>
      </c>
      <c r="AQ16" s="316">
        <v>-16375</v>
      </c>
      <c r="AR16" s="317">
        <v>-21.4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188</v>
      </c>
      <c r="AL17" s="1217"/>
      <c r="AM17" s="1217"/>
      <c r="AN17" s="1218"/>
      <c r="AO17" s="315">
        <v>817447</v>
      </c>
      <c r="AP17" s="315">
        <v>199037</v>
      </c>
      <c r="AQ17" s="316">
        <v>213894</v>
      </c>
      <c r="AR17" s="317">
        <v>-6.9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521</v>
      </c>
      <c r="AL21" s="1209"/>
      <c r="AM21" s="1209"/>
      <c r="AN21" s="1210"/>
      <c r="AO21" s="327">
        <v>17.04</v>
      </c>
      <c r="AP21" s="328">
        <v>19.28</v>
      </c>
      <c r="AQ21" s="329">
        <v>-2.2400000000000002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522</v>
      </c>
      <c r="AL22" s="1209"/>
      <c r="AM22" s="1209"/>
      <c r="AN22" s="1210"/>
      <c r="AO22" s="332">
        <v>95.9</v>
      </c>
      <c r="AP22" s="333">
        <v>95</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526</v>
      </c>
      <c r="AL32" s="1225"/>
      <c r="AM32" s="1225"/>
      <c r="AN32" s="1226"/>
      <c r="AO32" s="342">
        <v>590616</v>
      </c>
      <c r="AP32" s="342">
        <v>143807</v>
      </c>
      <c r="AQ32" s="343">
        <v>102582</v>
      </c>
      <c r="AR32" s="344">
        <v>40.200000000000003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527</v>
      </c>
      <c r="AL33" s="1225"/>
      <c r="AM33" s="1225"/>
      <c r="AN33" s="1226"/>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528</v>
      </c>
      <c r="AL34" s="1225"/>
      <c r="AM34" s="1225"/>
      <c r="AN34" s="1226"/>
      <c r="AO34" s="342" t="s">
        <v>512</v>
      </c>
      <c r="AP34" s="342" t="s">
        <v>512</v>
      </c>
      <c r="AQ34" s="343" t="s">
        <v>512</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529</v>
      </c>
      <c r="AL35" s="1225"/>
      <c r="AM35" s="1225"/>
      <c r="AN35" s="1226"/>
      <c r="AO35" s="342">
        <v>5575</v>
      </c>
      <c r="AP35" s="342">
        <v>1357</v>
      </c>
      <c r="AQ35" s="343">
        <v>28843</v>
      </c>
      <c r="AR35" s="344">
        <v>-95.3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530</v>
      </c>
      <c r="AL36" s="1225"/>
      <c r="AM36" s="1225"/>
      <c r="AN36" s="1226"/>
      <c r="AO36" s="342">
        <v>57605</v>
      </c>
      <c r="AP36" s="342">
        <v>14026</v>
      </c>
      <c r="AQ36" s="343">
        <v>2374</v>
      </c>
      <c r="AR36" s="344">
        <v>490.8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531</v>
      </c>
      <c r="AL37" s="1225"/>
      <c r="AM37" s="1225"/>
      <c r="AN37" s="1226"/>
      <c r="AO37" s="342">
        <v>479</v>
      </c>
      <c r="AP37" s="342">
        <v>117</v>
      </c>
      <c r="AQ37" s="343">
        <v>1030</v>
      </c>
      <c r="AR37" s="344">
        <v>-88.6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532</v>
      </c>
      <c r="AL38" s="1228"/>
      <c r="AM38" s="1228"/>
      <c r="AN38" s="1229"/>
      <c r="AO38" s="345">
        <v>336</v>
      </c>
      <c r="AP38" s="345">
        <v>82</v>
      </c>
      <c r="AQ38" s="346">
        <v>19</v>
      </c>
      <c r="AR38" s="334">
        <v>331.6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533</v>
      </c>
      <c r="AL39" s="1228"/>
      <c r="AM39" s="1228"/>
      <c r="AN39" s="1229"/>
      <c r="AO39" s="342">
        <v>-43414</v>
      </c>
      <c r="AP39" s="342">
        <v>-10571</v>
      </c>
      <c r="AQ39" s="343">
        <v>-3618</v>
      </c>
      <c r="AR39" s="344">
        <v>192.2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534</v>
      </c>
      <c r="AL40" s="1225"/>
      <c r="AM40" s="1225"/>
      <c r="AN40" s="1226"/>
      <c r="AO40" s="342">
        <v>-378094</v>
      </c>
      <c r="AP40" s="342">
        <v>-92061</v>
      </c>
      <c r="AQ40" s="343">
        <v>-102150</v>
      </c>
      <c r="AR40" s="344">
        <v>-9.9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298</v>
      </c>
      <c r="AL41" s="1231"/>
      <c r="AM41" s="1231"/>
      <c r="AN41" s="1232"/>
      <c r="AO41" s="342">
        <v>233103</v>
      </c>
      <c r="AP41" s="342">
        <v>56757</v>
      </c>
      <c r="AQ41" s="343">
        <v>29081</v>
      </c>
      <c r="AR41" s="344">
        <v>95.2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503</v>
      </c>
      <c r="AN49" s="1221" t="s">
        <v>538</v>
      </c>
      <c r="AO49" s="1222"/>
      <c r="AP49" s="1222"/>
      <c r="AQ49" s="1222"/>
      <c r="AR49" s="122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816058</v>
      </c>
      <c r="AN51" s="364">
        <v>174782</v>
      </c>
      <c r="AO51" s="365">
        <v>78.3</v>
      </c>
      <c r="AP51" s="366">
        <v>128485</v>
      </c>
      <c r="AQ51" s="367">
        <v>8.6999999999999993</v>
      </c>
      <c r="AR51" s="368">
        <v>69.599999999999994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688254</v>
      </c>
      <c r="AN52" s="372">
        <v>147409</v>
      </c>
      <c r="AO52" s="373">
        <v>280</v>
      </c>
      <c r="AP52" s="374">
        <v>62765</v>
      </c>
      <c r="AQ52" s="375">
        <v>9.9</v>
      </c>
      <c r="AR52" s="376">
        <v>270.10000000000002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883337</v>
      </c>
      <c r="AN53" s="364">
        <v>195169</v>
      </c>
      <c r="AO53" s="365">
        <v>11.7</v>
      </c>
      <c r="AP53" s="366">
        <v>245039</v>
      </c>
      <c r="AQ53" s="367">
        <v>90.7</v>
      </c>
      <c r="AR53" s="368">
        <v>-79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853011</v>
      </c>
      <c r="AN54" s="372">
        <v>188469</v>
      </c>
      <c r="AO54" s="373">
        <v>27.9</v>
      </c>
      <c r="AP54" s="374">
        <v>108922</v>
      </c>
      <c r="AQ54" s="375">
        <v>73.5</v>
      </c>
      <c r="AR54" s="376">
        <v>-45.6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698648</v>
      </c>
      <c r="AN55" s="364">
        <v>160720</v>
      </c>
      <c r="AO55" s="365">
        <v>-17.7</v>
      </c>
      <c r="AP55" s="366">
        <v>237994</v>
      </c>
      <c r="AQ55" s="367">
        <v>-2.9</v>
      </c>
      <c r="AR55" s="368">
        <v>-14.8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372077</v>
      </c>
      <c r="AN56" s="372">
        <v>85594</v>
      </c>
      <c r="AO56" s="373">
        <v>-54.6</v>
      </c>
      <c r="AP56" s="374">
        <v>110361</v>
      </c>
      <c r="AQ56" s="375">
        <v>1.3</v>
      </c>
      <c r="AR56" s="376">
        <v>-55.9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859431</v>
      </c>
      <c r="AN57" s="364">
        <v>203079</v>
      </c>
      <c r="AO57" s="365">
        <v>26.4</v>
      </c>
      <c r="AP57" s="366">
        <v>267911</v>
      </c>
      <c r="AQ57" s="367">
        <v>12.6</v>
      </c>
      <c r="AR57" s="368">
        <v>13.8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298109</v>
      </c>
      <c r="AN58" s="372">
        <v>70442</v>
      </c>
      <c r="AO58" s="373">
        <v>-17.7</v>
      </c>
      <c r="AP58" s="374">
        <v>106425</v>
      </c>
      <c r="AQ58" s="375">
        <v>-3.6</v>
      </c>
      <c r="AR58" s="376">
        <v>-14.1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776439</v>
      </c>
      <c r="AN59" s="364">
        <v>189053</v>
      </c>
      <c r="AO59" s="365">
        <v>-6.9</v>
      </c>
      <c r="AP59" s="366">
        <v>228215</v>
      </c>
      <c r="AQ59" s="367">
        <v>-14.8</v>
      </c>
      <c r="AR59" s="368">
        <v>7.9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309783</v>
      </c>
      <c r="AN60" s="372">
        <v>75428</v>
      </c>
      <c r="AO60" s="373">
        <v>7.1</v>
      </c>
      <c r="AP60" s="374">
        <v>117571</v>
      </c>
      <c r="AQ60" s="375">
        <v>10.5</v>
      </c>
      <c r="AR60" s="376">
        <v>-3.4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806783</v>
      </c>
      <c r="AN61" s="379">
        <v>184561</v>
      </c>
      <c r="AO61" s="380">
        <v>18.399999999999999</v>
      </c>
      <c r="AP61" s="381">
        <v>221529</v>
      </c>
      <c r="AQ61" s="382">
        <v>18.899999999999999</v>
      </c>
      <c r="AR61" s="368">
        <v>-0.5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504247</v>
      </c>
      <c r="AN62" s="372">
        <v>113468</v>
      </c>
      <c r="AO62" s="373">
        <v>48.5</v>
      </c>
      <c r="AP62" s="374">
        <v>101209</v>
      </c>
      <c r="AQ62" s="375">
        <v>18.3</v>
      </c>
      <c r="AR62" s="376">
        <v>30.2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9+w0lST7JI+WgMKfV3f9NcrDGNyVBsIkX+tJN9m9b1e02eRZqsFlOT2SUcFCswhD5IV3DJaZr6LuJBsgxepSzA==" saltValue="7A/XI8H00mNOuDGIO7dc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43"/>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sheetData>
  <sheetProtection algorithmName="SHA-512" hashValue="2A7rBCzVymj13GfnGJ7IDKD5LfuJ6VTM2LhrpgIUE0XPviXtMb81rijL48cI0cz4e+uSRVAaGITWn4qzxKZWXw==" saltValue="ckifQKnul1Pyrlmptmmi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jDpWgtw4NYVA+fTe/Sg58fbWOEv71YE1elEeEdn+HpU5PGDxp+4uNSM5d6HRGutKR4xRemx/+08vMfXY0TdWw==" saltValue="ek/15p3PYT7jiI34V2Sqq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3" t="s">
        <v>3</v>
      </c>
      <c r="D47" s="1233"/>
      <c r="E47" s="1234"/>
      <c r="F47" s="11">
        <v>74.459999999999994</v>
      </c>
      <c r="G47" s="12">
        <v>72.92</v>
      </c>
      <c r="H47" s="12">
        <v>73.540000000000006</v>
      </c>
      <c r="I47" s="12">
        <v>64.36</v>
      </c>
      <c r="J47" s="13">
        <v>58.06</v>
      </c>
    </row>
    <row r="48" spans="2:10" ht="57.75" customHeight="1">
      <c r="B48" s="14"/>
      <c r="C48" s="1235" t="s">
        <v>4</v>
      </c>
      <c r="D48" s="1235"/>
      <c r="E48" s="1236"/>
      <c r="F48" s="15">
        <v>3.46</v>
      </c>
      <c r="G48" s="16">
        <v>4.04</v>
      </c>
      <c r="H48" s="16">
        <v>3.23</v>
      </c>
      <c r="I48" s="16">
        <v>4.63</v>
      </c>
      <c r="J48" s="17">
        <v>2.77</v>
      </c>
    </row>
    <row r="49" spans="2:10" ht="57.75" customHeight="1" thickBot="1">
      <c r="B49" s="18"/>
      <c r="C49" s="1237" t="s">
        <v>5</v>
      </c>
      <c r="D49" s="1237"/>
      <c r="E49" s="1238"/>
      <c r="F49" s="19">
        <v>2.8</v>
      </c>
      <c r="G49" s="20">
        <v>3.19</v>
      </c>
      <c r="H49" s="20" t="s">
        <v>559</v>
      </c>
      <c r="I49" s="20" t="s">
        <v>560</v>
      </c>
      <c r="J49" s="21" t="s">
        <v>561</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sheetData>
  <sheetProtection algorithmName="SHA-512" hashValue="8g+AVP+SrSRyjdi6KIP19jSDK/2wlrdOkV6xBZqwgw6PHaxl8Sz+NiD+NSLFGBOZUz7X08Osp3PBZMfRAAKLlg==" saltValue="AgLiRnE4P4YcWVisjaIy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古一　直喜</cp:lastModifiedBy>
  <cp:lastPrinted>2020-03-10T00:16:55Z</cp:lastPrinted>
  <dcterms:created xsi:type="dcterms:W3CDTF">2020-02-10T01:55:36Z</dcterms:created>
  <dcterms:modified xsi:type="dcterms:W3CDTF">2020-10-06T06:12:00Z</dcterms:modified>
  <cp:category/>
</cp:coreProperties>
</file>