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furuichi1\Desktop\"/>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BE35" i="10"/>
  <c r="AM35" i="10"/>
  <c r="C35" i="10"/>
  <c r="BW34" i="10"/>
  <c r="BW35" i="10" s="1"/>
  <c r="BW36" i="10" s="1"/>
  <c r="C34" i="10"/>
  <c r="CO34" i="10" l="1"/>
  <c r="AM34"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<sst xmlns="http://schemas.openxmlformats.org/spreadsheetml/2006/main" count="1110" uniqueCount="598">
  <si>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</si>
  <si>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</si>
  <si>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</si>
  <si>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</si>
  <si>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</si>
  <si>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</si>
  <si>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</si>
  <si>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</si>
  <si>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</si>
  <si>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</si>
  <si>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</si>
  <si>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</si>
  <si>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</si>
  <si>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</si>
  <si>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</si>
  <si>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</si>
  <si>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</si>
  <si>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</si>
  <si>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</si>
  <si>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</si>
  <si>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</si>
  <si>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</si>
  <si>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</si>
  <si>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</si>
  <si>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</si>
  <si>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</si>
  <si>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</si>
  <si>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</si>
  <si>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</si>
  <si>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</si>
  <si>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</si>
  <si>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</si>
  <si>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</si>
  <si>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</si>
  <si>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</si>
  <si>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</si>
  <si>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</si>
  <si>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</si>
  <si>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</si>
  <si>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</si>
  <si>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</si>
  <si>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</si>
  <si>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</si>
  <si>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</si>
  <si>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</si>
  <si>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</si>
  <si>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</si>
  <si>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</si>
  <si>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</si>
  <si>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</si>
  <si>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</si>
  <si>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</si>
  <si>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</si>
  <si>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</si>
  <si>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</si>
  <si>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</si>
  <si>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</si>
  <si>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</si>
  <si>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</si>
  <si>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</si>
  <si>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</si>
  <si>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</si>
  <si>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</si>
  <si>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</si>
  <si>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</si>
  <si>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</si>
  <si>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</si>
  <si>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</si>
  <si>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</si>
  <si>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</si>
  <si>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</si>
  <si>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</si>
  <si>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</si>
  <si>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</si>
  <si>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</si>
  <si>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</si>
  <si>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</si>
  <si>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</si>
  <si>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</si>
  <si>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</si>
  <si>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</si>
  <si>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</si>
  <si>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</si>
  <si>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</si>
  <si>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</si>
  <si>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</si>
  <si>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</si>
  <si>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</si>
  <si>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</si>
  <si>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</si>
  <si>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</si>
  <si>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</si>
  <si>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</si>
  <si>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</si>
  <si>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</si>
  <si>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</si>
  <si>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</si>
  <si>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</si>
  <si>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</si>
  <si>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</si>
  <si>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</si>
  <si>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</si>
  <si>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</si>
  <si>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</si>
  <si>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</si>
  <si>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</si>
  <si>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</si>
  <si>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</si>
  <si>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</si>
  <si>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</si>
  <si>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</si>
  <si>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</si>
  <si>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</si>
  <si>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</si>
  <si>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</si>
  <si>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</si>
  <si>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</si>
  <si>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</si>
  <si>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</si>
  <si>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</si>
  <si>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</si>
  <si>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</si>
  <si>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</si>
  <si>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</si>
  <si>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</si>
  <si>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</si>
  <si>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</si>
  <si>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</si>
  <si>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</si>
  <si>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</si>
  <si>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</si>
  <si>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</si>
  <si>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</si>
  <si>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</si>
  <si>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</si>
  <si>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</si>
  <si>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</si>
  <si>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</si>
  <si>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</si>
  <si>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</si>
  <si>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</si>
  <si>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</si>
  <si>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</si>
  <si>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</si>
  <si>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</si>
  <si>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</si>
  <si>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</si>
  <si>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</si>
  <si>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</si>
  <si>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</si>
  <si>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</si>
  <si>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</si>
  <si>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</si>
  <si>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</si>
  <si>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</si>
  <si>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</si>
  <si>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</si>
  <si>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</si>
  <si>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</si>
  <si>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</si>
  <si>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</si>
  <si>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</si>
  <si>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</si>
  <si>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</si>
  <si>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</si>
  <si>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</si>
  <si>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</si>
  <si>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</si>
  <si>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</si>
  <si>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</si>
  <si>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</si>
  <si>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</si>
  <si>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</si>
  <si>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</si>
  <si>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</si>
  <si>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</si>
  <si>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</si>
  <si>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</si>
  <si>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</si>
  <si>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</si>
  <si>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</si>
  <si>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</si>
  <si>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</si>
  <si>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</si>
  <si>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</si>
  <si>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</si>
  <si>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</si>
  <si>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</si>
  <si>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</si>
  <si>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</si>
  <si>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</si>
  <si>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</si>
  <si>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</si>
  <si>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</si>
  <si>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</si>
  <si>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</si>
  <si>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</si>
  <si>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</si>
  <si>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</si>
  <si>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</si>
  <si>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</si>
  <si>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</si>
  <si>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</si>
  <si>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</si>
  <si>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</si>
  <si>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</si>
  <si>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</si>
  <si>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</si>
  <si>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北海道福島町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</si>
  <si>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</si>
  <si>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</si>
  <si>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</si>
  <si>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</si>
  <si>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</si>
  <si>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</si>
  <si>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</si>
  <si>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</si>
  <si>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</si>
  <si>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</si>
  <si>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</si>
  <si>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</si>
  <si>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</si>
  <si>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</si>
  <si>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</si>
  <si>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</si>
  <si>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</si>
  <si>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</si>
  <si>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</si>
  <si>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</si>
  <si>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</si>
  <si>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</si>
  <si>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</si>
  <si>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</si>
  <si>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</si>
  <si>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</si>
  <si>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</si>
  <si>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</si>
  <si>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</si>
  <si>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</si>
  <si>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</si>
  <si>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</si>
  <si>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</si>
  <si>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</si>
  <si>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</si>
  <si>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</si>
  <si>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</si>
  <si>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</si>
  <si>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</si>
  <si>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</si>
  <si>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</si>
  <si>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</si>
  <si>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</si>
  <si>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</si>
  <si>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</si>
  <si>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</si>
  <si>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</si>
  <si>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</si>
  <si>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</si>
  <si>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</si>
  <si>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</si>
  <si>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</si>
  <si>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</si>
  <si>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</si>
  <si>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</si>
  <si>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</si>
  <si>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</si>
  <si>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</si>
  <si>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</si>
  <si>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</si>
  <si>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</si>
  <si>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</si>
  <si>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</si>
  <si>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</si>
  <si>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</si>
  <si>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</si>
  <si>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</si>
  <si>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</si>
  <si>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</si>
  <si>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</si>
  <si>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</si>
  <si>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</si>
  <si>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</si>
  <si>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</si>
  <si>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</si>
  <si>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</si>
  <si>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</si>
  <si>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</si>
  <si>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</si>
  <si>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</si>
  <si>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</si>
  <si>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</si>
  <si>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</si>
  <si>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</si>
  <si>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</si>
  <si>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</si>
  <si>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</si>
  <si>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</si>
  <si>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</si>
  <si>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</si>
  <si>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</si>
  <si>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</si>
  <si>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</si>
  <si>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</si>
  <si>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</si>
  <si>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</si>
  <si>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</si>
  <si>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</si>
  <si>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</si>
  <si>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</si>
  <si>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</si>
  <si>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</si>
  <si>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</si>
  <si>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</si>
  <si>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</si>
  <si>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</si>
  <si>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</si>
  <si>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</si>
  <si>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</si>
  <si>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</si>
  <si>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</si>
  <si>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</si>
  <si>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</si>
  <si>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</si>
  <si>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</si>
  <si>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</si>
  <si>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</si>
  <si>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</si>
  <si>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</si>
  <si>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</si>
  <si>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</si>
  <si>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</si>
  <si>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</si>
  <si>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</si>
  <si>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</si>
  <si>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</si>
  <si>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</si>
  <si>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</si>
  <si>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</si>
  <si>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</si>
  <si>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</si>
  <si>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</si>
  <si>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</si>
  <si>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</si>
  <si>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</si>
  <si>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</si>
  <si>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</si>
  <si>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</si>
  <si>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</si>
  <si>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</si>
  <si>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</si>
  <si>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</si>
  <si>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</si>
  <si>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</si>
  <si>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</si>
  <si>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</si>
  <si>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</si>
  <si>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</si>
  <si>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</si>
  <si>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</si>
  <si>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</si>
  <si>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</si>
  <si>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</si>
  <si>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北海道福島町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</si>
  <si>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</si>
  <si>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</si>
  <si>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</si>
  <si>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</si>
  <si>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</si>
  <si>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</si>
  <si>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</si>
  <si>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</si>
  <si>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</si>
  <si>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</si>
  <si>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</si>
  <si>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</si>
  <si>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</si>
  <si>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</si>
  <si>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</si>
  <si>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</si>
  <si>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</si>
  <si>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</si>
  <si>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</si>
  <si>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</si>
  <si>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</si>
  <si>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</si>
  <si>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</si>
  <si>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</si>
  <si>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</si>
  <si>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</si>
  <si>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</si>
  <si>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</si>
  <si>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</si>
  <si>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</si>
  <si>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</si>
  <si>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</si>
  <si>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</si>
  <si>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</si>
  <si>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</si>
  <si>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</si>
  <si>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国民健康保険診療所特別会計</t>
    <phoneticPr fontId="5"/>
  </si>
  <si>
    <t>福島町水道事業会計</t>
    <phoneticPr fontId="5"/>
  </si>
  <si>
    <t>法適用企業</t>
    <phoneticPr fontId="5"/>
  </si>
  <si>
    <t>福島町浄化槽整備特別会計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</si>
  <si>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</si>
  <si>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</si>
  <si>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</si>
  <si>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</si>
  <si>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</si>
  <si>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</si>
  <si>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</si>
  <si>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</si>
  <si>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</si>
  <si>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</si>
  <si>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</si>
  <si>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</si>
  <si>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</si>
  <si>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</si>
  <si>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</si>
  <si>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</si>
  <si>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</si>
  <si>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</si>
  <si>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</si>
  <si>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</si>
  <si>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</si>
  <si>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</si>
  <si>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</si>
  <si>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</si>
  <si>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</si>
  <si>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</si>
  <si>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</si>
  <si>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</si>
  <si>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</si>
  <si>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</si>
  <si>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</si>
  <si>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</si>
  <si>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</si>
  <si>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</si>
  <si>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</si>
  <si>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</si>
  <si>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</si>
  <si>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</si>
  <si>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</si>
  <si>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</si>
  <si>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</si>
  <si>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</si>
  <si>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</si>
  <si>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</si>
  <si>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</si>
  <si>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</si>
  <si>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</si>
  <si>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</si>
  <si>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</si>
  <si>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</si>
  <si>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</si>
  <si>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</si>
  <si>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</si>
  <si>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</si>
  <si>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</si>
  <si>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</si>
  <si>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</si>
  <si>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</si>
  <si>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</si>
  <si>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</si>
  <si>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福島町水道事業会計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</si>
  <si>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</si>
  <si>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</si>
  <si>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</si>
  <si>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</si>
  <si>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</si>
  <si>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</si>
  <si>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</si>
  <si>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</si>
  <si>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</si>
  <si>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</si>
  <si>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</si>
  <si>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</si>
  <si>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</si>
  <si>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</si>
  <si>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</si>
  <si>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</si>
  <si>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</si>
  <si>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</si>
  <si>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</si>
  <si>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</si>
  <si>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</si>
  <si>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</si>
  <si>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</si>
  <si>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</si>
  <si>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</si>
  <si>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</si>
  <si>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</si>
  <si>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</si>
  <si>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</si>
  <si>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</si>
  <si>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</si>
  <si>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</si>
  <si>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</si>
  <si>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</si>
  <si>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</si>
  <si>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</si>
  <si>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</si>
  <si>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</si>
  <si>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</si>
  <si>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</si>
  <si>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</si>
  <si>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</si>
  <si>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</si>
  <si>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</si>
  <si>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</si>
  <si>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</si>
  <si>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</si>
  <si>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</si>
  <si>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</si>
  <si>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</si>
  <si>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</si>
  <si>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</si>
  <si>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</si>
  <si>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</si>
  <si>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</si>
  <si>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</si>
  <si>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</si>
  <si>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</si>
  <si>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</si>
  <si>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</si>
  <si>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</si>
  <si>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</si>
  <si>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</si>
  <si>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</si>
  <si>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</si>
  <si>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</si>
  <si>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</si>
  <si>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</si>
  <si>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</si>
  <si>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</si>
  <si>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</si>
  <si>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</si>
  <si>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</si>
  <si>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</si>
  <si>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</si>
  <si>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</si>
  <si>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</si>
  <si>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</si>
  <si>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</si>
  <si>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</si>
  <si>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</si>
  <si>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</si>
  <si>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</si>
  <si>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</si>
  <si>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</si>
  <si>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</si>
  <si>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3.35</t>
  </si>
  <si>
    <t>▲ 7.38</t>
  </si>
  <si>
    <t>▲ 7.68</t>
  </si>
  <si>
    <t>▲ 5.18</t>
  </si>
  <si>
    <t>福島町水道事業会計</t>
  </si>
  <si>
    <t>一般会計</t>
  </si>
  <si>
    <t>介護保険特別会計</t>
  </si>
  <si>
    <t>国民健康保険特別会計</t>
  </si>
  <si>
    <t>国民健康保険診療所特別会計</t>
  </si>
  <si>
    <t>後期高齢者医療特別会計</t>
  </si>
  <si>
    <t>福島町浄化槽整備特別会計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</si>
  <si>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</si>
  <si>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</si>
  <si>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</si>
  <si>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</si>
  <si>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</si>
  <si>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</si>
  <si>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</si>
  <si>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</si>
  <si>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福島町まちづくり工房</t>
    <rPh sb="0" eb="3">
      <t>フクシマチョウ</t>
    </rPh>
    <rPh sb="8" eb="10">
      <t>コウボウ</t>
    </rPh>
    <phoneticPr fontId="2"/>
  </si>
  <si>
    <t>-</t>
    <phoneticPr fontId="2"/>
  </si>
  <si>
    <t>渡島西部広域事務組合</t>
    <rPh sb="0" eb="2">
      <t>オシマ</t>
    </rPh>
    <rPh sb="2" eb="4">
      <t>セイブ</t>
    </rPh>
    <rPh sb="4" eb="6">
      <t>コウイキ</t>
    </rPh>
    <rPh sb="6" eb="8">
      <t>ジム</t>
    </rPh>
    <rPh sb="8" eb="10">
      <t>クミアイ</t>
    </rPh>
    <phoneticPr fontId="2"/>
  </si>
  <si>
    <t>渡島廃棄物処理広域連合</t>
    <rPh sb="0" eb="2">
      <t>オシマ</t>
    </rPh>
    <rPh sb="2" eb="5">
      <t>ハイキブツ</t>
    </rPh>
    <rPh sb="5" eb="7">
      <t>ショリ</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</si>
  <si>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</si>
  <si>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公共施設維持保全基金</t>
    <phoneticPr fontId="5"/>
  </si>
  <si>
    <t>人財育成基金</t>
    <phoneticPr fontId="5"/>
  </si>
  <si>
    <t>ふるさと定住促進住宅基金</t>
    <phoneticPr fontId="5"/>
  </si>
  <si>
    <t>ふるさと応援基金</t>
    <phoneticPr fontId="5"/>
  </si>
  <si>
    <t>花田俊勝奨学金基金</t>
    <rPh sb="0" eb="2">
      <t>ハナタ</t>
    </rPh>
    <rPh sb="2" eb="4">
      <t>トシカツ</t>
    </rPh>
    <rPh sb="4" eb="7">
      <t>ショウガクキン</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</si>
  <si>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</si>
  <si>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</si>
  <si>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</si>
  <si>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すると、やや高い傾向となっている。当町の公共施設（建築施設）は、昭和50年代後半から平成初めにかけて建設されたものが多くなっていることが要因と考えられる。今後の資産更新等への備えや各施設の特性に応じて計画的に維持保全し、事業費の平準化に努める必要がある。</t>
    <rPh sb="67" eb="68">
      <t>ハジ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</si>
  <si>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</si>
  <si>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</si>
  <si>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</si>
  <si>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</si>
  <si>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</si>
  <si>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</si>
  <si>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平均と比較して、プラスとなっている。これは、平成28年度から浄化槽整備特別会計に係る繰入見込額が増加したことなどが要因となっている。平成30年度以降は町営住宅建設事業など大型事業の実施をし、地方債の新規発行により地方債残高も増加している。財政調整基金からの繰り入れによる財政運営などで基金積立額も減少となることが予想され、将来負担比率も増加する見込みになることから、今後も、適正な負担比率の維持と制を図り、健全な財政運営に努める。
　実質公債費比率については、大型施設に係る地方債の増加が見込まれることから、上昇に転じるものと推計しているが、今後も交付税等の動向に注視するとともに、財政状況によっては事業の見直しなどにより事業費の圧縮に努めるなどして、公債費比率の適正な水準の維持と抑制を図っていく必要がある。</t>
    <rPh sb="132" eb="134">
      <t>ザイセイ</t>
    </rPh>
    <rPh sb="134" eb="136">
      <t>チョウセイ</t>
    </rPh>
    <rPh sb="136" eb="138">
      <t>キキン</t>
    </rPh>
    <rPh sb="141" eb="142">
      <t>ク</t>
    </rPh>
    <rPh sb="143" eb="144">
      <t>イ</t>
    </rPh>
    <rPh sb="148" eb="150">
      <t>ザイセイ</t>
    </rPh>
    <rPh sb="150" eb="152">
      <t>ウンエイ</t>
    </rPh>
    <phoneticPr fontId="5"/>
  </si>
  <si>
    <t>実質公債費比率</t>
    <phoneticPr fontId="5"/>
  </si>
  <si>
    <t>実質公債費比率</t>
    <phoneticPr fontId="5"/>
  </si>
  <si>
    <t>将来負担比率</t>
    <phoneticPr fontId="5"/>
  </si>
  <si>
    <t>将来負担比率</t>
    <phoneticPr fontId="5"/>
  </si>
  <si>
    <t>有形固定資産減価償却率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</si>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</sst>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xmlns:c16r2="http://schemas.microsoft.com/office/drawing/2015/06/chart">
            <c:ext xmlns:c16="http://schemas.microsoft.com/office/drawing/2014/chart" uri="{C3380CC4-5D6E-409C-BE32-E72D297353CC}">
              <c16:uniqueId val="{00000000-41AA-41F3-94A6-6F9F4387F3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195169</c:v>
                </c:pt>
                <c:pt idx="1">
                  <c:v>160720</c:v>
                </c:pt>
                <c:pt idx="2">
                  <c:v>203079</c:v>
                </c:pt>
                <c:pt idx="3">
                  <c:v>189053</c:v>
                </c:pt>
                <c:pt idx="4">
                  <c:v>133860</c:v>
                </c:pt>
              </c:numCache>
            </c:numRef>
          </c:val>
          <c:smooth val="0"/>
          <c:extLst xmlns:c16r2="http://schemas.microsoft.com/office/drawing/2015/06/chart">
            <c:ext xmlns:c16="http://schemas.microsoft.com/office/drawing/2014/chart" uri="{C3380CC4-5D6E-409C-BE32-E72D297353CC}">
              <c16:uniqueId val="{00000001-41AA-41F3-94A6-6F9F4387F3A1}"/>
            </c:ext>
          </c:extLst>
        </c:ser>
        <c:dLbls>
          <c:showLegendKey val="0"/>
          <c:showVal val="0"/>
          <c:showCatName val="0"/>
          <c:showSerName val="0"/>
          <c:showPercent val="0"/>
          <c:showBubbleSize val="0"/>
        </c:dLbls>
        <c:marker val="1"/>
        <c:smooth val="0"/>
        <c:axId val="1861539120"/>
        <c:axId val="1861537488"/>
      </c:lineChart>
      <c:catAx>
        <c:axId val="186153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1537488"/>
        <c:crosses val="autoZero"/>
        <c:auto val="1"/>
        <c:lblAlgn val="ctr"/>
        <c:lblOffset val="100"/>
        <c:tickLblSkip val="1"/>
        <c:tickMarkSkip val="1"/>
        <c:noMultiLvlLbl val="0"/>
      </c:catAx>
      <c:valAx>
        <c:axId val="18615374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153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4.04</c:v>
                </c:pt>
                <c:pt idx="1">
                  <c:v>3.23</c:v>
                </c:pt>
                <c:pt idx="2">
                  <c:v>4.63</c:v>
                </c:pt>
                <c:pt idx="3">
                  <c:v>2.77</c:v>
                </c:pt>
                <c:pt idx="4">
                  <c:v>3.83</c:v>
                </c:pt>
              </c:numCache>
            </c:numRef>
          </c:val>
          <c:extLst xmlns:c16r2="http://schemas.microsoft.com/office/drawing/2015/06/chart">
            <c:ext xmlns:c16="http://schemas.microsoft.com/office/drawing/2014/chart" uri="{C3380CC4-5D6E-409C-BE32-E72D297353CC}">
              <c16:uniqueId val="{00000000-9161-4926-BF5B-64EC682D8B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72.92</c:v>
                </c:pt>
                <c:pt idx="1">
                  <c:v>73.540000000000006</c:v>
                </c:pt>
                <c:pt idx="2">
                  <c:v>64.36</c:v>
                </c:pt>
                <c:pt idx="3">
                  <c:v>58.06</c:v>
                </c:pt>
                <c:pt idx="4">
                  <c:v>52.09</c:v>
                </c:pt>
              </c:numCache>
            </c:numRef>
          </c:val>
          <c:extLst xmlns:c16r2="http://schemas.microsoft.com/office/drawing/2015/06/chart">
            <c:ext xmlns:c16="http://schemas.microsoft.com/office/drawing/2014/chart" uri="{C3380CC4-5D6E-409C-BE32-E72D297353CC}">
              <c16:uniqueId val="{00000001-9161-4926-BF5B-64EC682D8BBF}"/>
            </c:ext>
          </c:extLst>
        </c:ser>
        <c:dLbls>
          <c:showLegendKey val="0"/>
          <c:showVal val="0"/>
          <c:showCatName val="0"/>
          <c:showSerName val="0"/>
          <c:showPercent val="0"/>
          <c:showBubbleSize val="0"/>
        </c:dLbls>
        <c:gapWidth val="250"/>
        <c:overlap val="100"/>
        <c:axId val="1861540208"/>
        <c:axId val="1861547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3.19</c:v>
                </c:pt>
                <c:pt idx="1">
                  <c:v>-3.35</c:v>
                </c:pt>
                <c:pt idx="2">
                  <c:v>-7.38</c:v>
                </c:pt>
                <c:pt idx="3">
                  <c:v>-7.68</c:v>
                </c:pt>
                <c:pt idx="4">
                  <c:v>-5.18</c:v>
                </c:pt>
              </c:numCache>
            </c:numRef>
          </c:val>
          <c:smooth val="0"/>
          <c:extLst xmlns:c16r2="http://schemas.microsoft.com/office/drawing/2015/06/chart">
            <c:ext xmlns:c16="http://schemas.microsoft.com/office/drawing/2014/chart" uri="{C3380CC4-5D6E-409C-BE32-E72D297353CC}">
              <c16:uniqueId val="{00000002-9161-4926-BF5B-64EC682D8BBF}"/>
            </c:ext>
          </c:extLst>
        </c:ser>
        <c:dLbls>
          <c:showLegendKey val="0"/>
          <c:showVal val="0"/>
          <c:showCatName val="0"/>
          <c:showSerName val="0"/>
          <c:showPercent val="0"/>
          <c:showBubbleSize val="0"/>
        </c:dLbls>
        <c:marker val="1"/>
        <c:smooth val="0"/>
        <c:axId val="1861540208"/>
        <c:axId val="1861547824"/>
      </c:lineChart>
      <c:catAx>
        <c:axId val="186154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1547824"/>
        <c:crosses val="autoZero"/>
        <c:auto val="1"/>
        <c:lblAlgn val="ctr"/>
        <c:lblOffset val="100"/>
        <c:tickLblSkip val="1"/>
        <c:tickMarkSkip val="1"/>
        <c:noMultiLvlLbl val="0"/>
      </c:catAx>
      <c:valAx>
        <c:axId val="186154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54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13A-4811-9E1F-23D5C941651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13A-4811-9E1F-23D5C941651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13A-4811-9E1F-23D5C941651D}"/>
            </c:ext>
          </c:extLst>
        </c:ser>
        <c:ser>
          <c:idx val="3"/>
          <c:order val="3"/>
          <c:tx>
            <c:strRef>
              <c:f>データシート!$A$30</c:f>
              <c:strCache>
                <c:ptCount val="1"/>
                <c:pt idx="0">
                  <c:v>福島町浄化槽整備特別会計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13A-4811-9E1F-23D5C941651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4-D13A-4811-9E1F-23D5C941651D}"/>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0.27</c:v>
                </c:pt>
                <c:pt idx="8">
                  <c:v>#N/A</c:v>
                </c:pt>
                <c:pt idx="9">
                  <c:v>0.2</c:v>
                </c:pt>
              </c:numCache>
            </c:numRef>
          </c:val>
          <c:extLst xmlns:c16r2="http://schemas.microsoft.com/office/drawing/2015/06/chart">
            <c:ext xmlns:c16="http://schemas.microsoft.com/office/drawing/2014/chart" uri="{C3380CC4-5D6E-409C-BE32-E72D297353CC}">
              <c16:uniqueId val="{00000005-D13A-4811-9E1F-23D5C941651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2.34</c:v>
                </c:pt>
                <c:pt idx="2">
                  <c:v>#N/A</c:v>
                </c:pt>
                <c:pt idx="3">
                  <c:v>2.98</c:v>
                </c:pt>
                <c:pt idx="4">
                  <c:v>#N/A</c:v>
                </c:pt>
                <c:pt idx="5">
                  <c:v>4.0999999999999996</c:v>
                </c:pt>
                <c:pt idx="6">
                  <c:v>#N/A</c:v>
                </c:pt>
                <c:pt idx="7">
                  <c:v>1.3</c:v>
                </c:pt>
                <c:pt idx="8">
                  <c:v>#N/A</c:v>
                </c:pt>
                <c:pt idx="9">
                  <c:v>0.55000000000000004</c:v>
                </c:pt>
              </c:numCache>
            </c:numRef>
          </c:val>
          <c:extLst xmlns:c16r2="http://schemas.microsoft.com/office/drawing/2015/06/chart">
            <c:ext xmlns:c16="http://schemas.microsoft.com/office/drawing/2014/chart" uri="{C3380CC4-5D6E-409C-BE32-E72D297353CC}">
              <c16:uniqueId val="{00000006-D13A-4811-9E1F-23D5C941651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1.23</c:v>
                </c:pt>
                <c:pt idx="4">
                  <c:v>#N/A</c:v>
                </c:pt>
                <c:pt idx="5">
                  <c:v>2.0499999999999998</c:v>
                </c:pt>
                <c:pt idx="6">
                  <c:v>#N/A</c:v>
                </c:pt>
                <c:pt idx="7">
                  <c:v>1</c:v>
                </c:pt>
                <c:pt idx="8">
                  <c:v>#N/A</c:v>
                </c:pt>
                <c:pt idx="9">
                  <c:v>0.66</c:v>
                </c:pt>
              </c:numCache>
            </c:numRef>
          </c:val>
          <c:extLst xmlns:c16r2="http://schemas.microsoft.com/office/drawing/2015/06/chart">
            <c:ext xmlns:c16="http://schemas.microsoft.com/office/drawing/2014/chart" uri="{C3380CC4-5D6E-409C-BE32-E72D297353CC}">
              <c16:uniqueId val="{00000007-D13A-4811-9E1F-23D5C941651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4.03</c:v>
                </c:pt>
                <c:pt idx="2">
                  <c:v>#N/A</c:v>
                </c:pt>
                <c:pt idx="3">
                  <c:v>3.22</c:v>
                </c:pt>
                <c:pt idx="4">
                  <c:v>#N/A</c:v>
                </c:pt>
                <c:pt idx="5">
                  <c:v>4.62</c:v>
                </c:pt>
                <c:pt idx="6">
                  <c:v>#N/A</c:v>
                </c:pt>
                <c:pt idx="7">
                  <c:v>2.77</c:v>
                </c:pt>
                <c:pt idx="8">
                  <c:v>#N/A</c:v>
                </c:pt>
                <c:pt idx="9">
                  <c:v>3.82</c:v>
                </c:pt>
              </c:numCache>
            </c:numRef>
          </c:val>
          <c:extLst xmlns:c16r2="http://schemas.microsoft.com/office/drawing/2015/06/chart">
            <c:ext xmlns:c16="http://schemas.microsoft.com/office/drawing/2014/chart" uri="{C3380CC4-5D6E-409C-BE32-E72D297353CC}">
              <c16:uniqueId val="{00000008-D13A-4811-9E1F-23D5C941651D}"/>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14.56</c:v>
                </c:pt>
                <c:pt idx="2">
                  <c:v>#N/A</c:v>
                </c:pt>
                <c:pt idx="3">
                  <c:v>17.45</c:v>
                </c:pt>
                <c:pt idx="4">
                  <c:v>#N/A</c:v>
                </c:pt>
                <c:pt idx="5">
                  <c:v>19.079999999999998</c:v>
                </c:pt>
                <c:pt idx="6">
                  <c:v>#N/A</c:v>
                </c:pt>
                <c:pt idx="7">
                  <c:v>20.39</c:v>
                </c:pt>
                <c:pt idx="8">
                  <c:v>#N/A</c:v>
                </c:pt>
                <c:pt idx="9">
                  <c:v>22.31</c:v>
                </c:pt>
              </c:numCache>
            </c:numRef>
          </c:val>
          <c:extLst xmlns:c16r2="http://schemas.microsoft.com/office/drawing/2015/06/chart">
            <c:ext xmlns:c16="http://schemas.microsoft.com/office/drawing/2014/chart" uri="{C3380CC4-5D6E-409C-BE32-E72D297353CC}">
              <c16:uniqueId val="{00000009-D13A-4811-9E1F-23D5C941651D}"/>
            </c:ext>
          </c:extLst>
        </c:ser>
        <c:dLbls>
          <c:showLegendKey val="0"/>
          <c:showVal val="0"/>
          <c:showCatName val="0"/>
          <c:showSerName val="0"/>
          <c:showPercent val="0"/>
          <c:showBubbleSize val="0"/>
        </c:dLbls>
        <c:gapWidth val="150"/>
        <c:overlap val="100"/>
        <c:axId val="1861540752"/>
        <c:axId val="1861545104"/>
      </c:barChart>
      <c:catAx>
        <c:axId val="186154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1545104"/>
        <c:crosses val="autoZero"/>
        <c:auto val="1"/>
        <c:lblAlgn val="ctr"/>
        <c:lblOffset val="100"/>
        <c:tickLblSkip val="1"/>
        <c:tickMarkSkip val="1"/>
        <c:noMultiLvlLbl val="0"/>
      </c:catAx>
      <c:valAx>
        <c:axId val="1861545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54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459</c:v>
                </c:pt>
                <c:pt idx="5">
                  <c:v>443</c:v>
                </c:pt>
                <c:pt idx="8">
                  <c:v>423</c:v>
                </c:pt>
                <c:pt idx="11">
                  <c:v>421</c:v>
                </c:pt>
                <c:pt idx="14">
                  <c:v>445</c:v>
                </c:pt>
              </c:numCache>
            </c:numRef>
          </c:val>
          <c:extLst xmlns:c16r2="http://schemas.microsoft.com/office/drawing/2015/06/chart">
            <c:ext xmlns:c16="http://schemas.microsoft.com/office/drawing/2014/chart" uri="{C3380CC4-5D6E-409C-BE32-E72D297353CC}">
              <c16:uniqueId val="{00000000-D17F-43CD-8D6C-0098B7E973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17F-43CD-8D6C-0098B7E973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2-D17F-43CD-8D6C-0098B7E973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70</c:v>
                </c:pt>
                <c:pt idx="3">
                  <c:v>84</c:v>
                </c:pt>
                <c:pt idx="6">
                  <c:v>83</c:v>
                </c:pt>
                <c:pt idx="9">
                  <c:v>58</c:v>
                </c:pt>
                <c:pt idx="12">
                  <c:v>58</c:v>
                </c:pt>
              </c:numCache>
            </c:numRef>
          </c:val>
          <c:extLst xmlns:c16r2="http://schemas.microsoft.com/office/drawing/2015/06/chart">
            <c:ext xmlns:c16="http://schemas.microsoft.com/office/drawing/2014/chart" uri="{C3380CC4-5D6E-409C-BE32-E72D297353CC}">
              <c16:uniqueId val="{00000003-D17F-43CD-8D6C-0098B7E973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3</c:v>
                </c:pt>
                <c:pt idx="6">
                  <c:v>4</c:v>
                </c:pt>
                <c:pt idx="9">
                  <c:v>6</c:v>
                </c:pt>
                <c:pt idx="12">
                  <c:v>7</c:v>
                </c:pt>
              </c:numCache>
            </c:numRef>
          </c:val>
          <c:extLst xmlns:c16r2="http://schemas.microsoft.com/office/drawing/2015/06/chart">
            <c:ext xmlns:c16="http://schemas.microsoft.com/office/drawing/2014/chart" uri="{C3380CC4-5D6E-409C-BE32-E72D297353CC}">
              <c16:uniqueId val="{00000004-D17F-43CD-8D6C-0098B7E973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7F-43CD-8D6C-0098B7E973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17F-43CD-8D6C-0098B7E973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552</c:v>
                </c:pt>
                <c:pt idx="3">
                  <c:v>579</c:v>
                </c:pt>
                <c:pt idx="6">
                  <c:v>530</c:v>
                </c:pt>
                <c:pt idx="9">
                  <c:v>591</c:v>
                </c:pt>
                <c:pt idx="12">
                  <c:v>605</c:v>
                </c:pt>
              </c:numCache>
            </c:numRef>
          </c:val>
          <c:extLst xmlns:c16r2="http://schemas.microsoft.com/office/drawing/2015/06/chart">
            <c:ext xmlns:c16="http://schemas.microsoft.com/office/drawing/2014/chart" uri="{C3380CC4-5D6E-409C-BE32-E72D297353CC}">
              <c16:uniqueId val="{00000007-D17F-43CD-8D6C-0098B7E973A1}"/>
            </c:ext>
          </c:extLst>
        </c:ser>
        <c:dLbls>
          <c:showLegendKey val="0"/>
          <c:showVal val="0"/>
          <c:showCatName val="0"/>
          <c:showSerName val="0"/>
          <c:showPercent val="0"/>
          <c:showBubbleSize val="0"/>
        </c:dLbls>
        <c:gapWidth val="100"/>
        <c:overlap val="100"/>
        <c:axId val="1861543472"/>
        <c:axId val="1861541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c:v>
                </c:pt>
                <c:pt idx="2">
                  <c:v>#N/A</c:v>
                </c:pt>
                <c:pt idx="3">
                  <c:v>#N/A</c:v>
                </c:pt>
                <c:pt idx="4">
                  <c:v>224</c:v>
                </c:pt>
                <c:pt idx="5">
                  <c:v>#N/A</c:v>
                </c:pt>
                <c:pt idx="6">
                  <c:v>#N/A</c:v>
                </c:pt>
                <c:pt idx="7">
                  <c:v>195</c:v>
                </c:pt>
                <c:pt idx="8">
                  <c:v>#N/A</c:v>
                </c:pt>
                <c:pt idx="9">
                  <c:v>#N/A</c:v>
                </c:pt>
                <c:pt idx="10">
                  <c:v>234</c:v>
                </c:pt>
                <c:pt idx="11">
                  <c:v>#N/A</c:v>
                </c:pt>
                <c:pt idx="12">
                  <c:v>#N/A</c:v>
                </c:pt>
                <c:pt idx="13">
                  <c:v>226</c:v>
                </c:pt>
                <c:pt idx="14">
                  <c:v>#N/A</c:v>
                </c:pt>
              </c:numCache>
            </c:numRef>
          </c:val>
          <c:smooth val="0"/>
          <c:extLst xmlns:c16r2="http://schemas.microsoft.com/office/drawing/2015/06/chart">
            <c:ext xmlns:c16="http://schemas.microsoft.com/office/drawing/2014/chart" uri="{C3380CC4-5D6E-409C-BE32-E72D297353CC}">
              <c16:uniqueId val="{00000008-D17F-43CD-8D6C-0098B7E973A1}"/>
            </c:ext>
          </c:extLst>
        </c:ser>
        <c:dLbls>
          <c:showLegendKey val="0"/>
          <c:showVal val="0"/>
          <c:showCatName val="0"/>
          <c:showSerName val="0"/>
          <c:showPercent val="0"/>
          <c:showBubbleSize val="0"/>
        </c:dLbls>
        <c:marker val="1"/>
        <c:smooth val="0"/>
        <c:axId val="1861543472"/>
        <c:axId val="1861541840"/>
      </c:lineChart>
      <c:catAx>
        <c:axId val="186154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1541840"/>
        <c:crosses val="autoZero"/>
        <c:auto val="1"/>
        <c:lblAlgn val="ctr"/>
        <c:lblOffset val="100"/>
        <c:tickLblSkip val="1"/>
        <c:tickMarkSkip val="1"/>
        <c:noMultiLvlLbl val="0"/>
      </c:catAx>
      <c:valAx>
        <c:axId val="186154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54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3944</c:v>
                </c:pt>
                <c:pt idx="5">
                  <c:v>4022</c:v>
                </c:pt>
                <c:pt idx="8">
                  <c:v>3984</c:v>
                </c:pt>
                <c:pt idx="11">
                  <c:v>3971</c:v>
                </c:pt>
                <c:pt idx="14">
                  <c:v>3989</c:v>
                </c:pt>
              </c:numCache>
            </c:numRef>
          </c:val>
          <c:extLst xmlns:c16r2="http://schemas.microsoft.com/office/drawing/2015/06/chart">
            <c:ext xmlns:c16="http://schemas.microsoft.com/office/drawing/2014/chart" uri="{C3380CC4-5D6E-409C-BE32-E72D297353CC}">
              <c16:uniqueId val="{00000000-35F8-4C69-B9F2-BB5351B5FA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547</c:v>
                </c:pt>
                <c:pt idx="5">
                  <c:v>457</c:v>
                </c:pt>
                <c:pt idx="8">
                  <c:v>403</c:v>
                </c:pt>
                <c:pt idx="11">
                  <c:v>453</c:v>
                </c:pt>
                <c:pt idx="14">
                  <c:v>489</c:v>
                </c:pt>
              </c:numCache>
            </c:numRef>
          </c:val>
          <c:extLst xmlns:c16r2="http://schemas.microsoft.com/office/drawing/2015/06/chart">
            <c:ext xmlns:c16="http://schemas.microsoft.com/office/drawing/2014/chart" uri="{C3380CC4-5D6E-409C-BE32-E72D297353CC}">
              <c16:uniqueId val="{00000001-35F8-4C69-B9F2-BB5351B5FA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2108</c:v>
                </c:pt>
                <c:pt idx="5">
                  <c:v>2030</c:v>
                </c:pt>
                <c:pt idx="8">
                  <c:v>1844</c:v>
                </c:pt>
                <c:pt idx="11">
                  <c:v>1659</c:v>
                </c:pt>
                <c:pt idx="14">
                  <c:v>1452</c:v>
                </c:pt>
              </c:numCache>
            </c:numRef>
          </c:val>
          <c:extLst xmlns:c16r2="http://schemas.microsoft.com/office/drawing/2015/06/chart">
            <c:ext xmlns:c16="http://schemas.microsoft.com/office/drawing/2014/chart" uri="{C3380CC4-5D6E-409C-BE32-E72D297353CC}">
              <c16:uniqueId val="{00000002-35F8-4C69-B9F2-BB5351B5FA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5F8-4C69-B9F2-BB5351B5FA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5F8-4C69-B9F2-BB5351B5FA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F8-4C69-B9F2-BB5351B5FA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852</c:v>
                </c:pt>
                <c:pt idx="3">
                  <c:v>889</c:v>
                </c:pt>
                <c:pt idx="6">
                  <c:v>814</c:v>
                </c:pt>
                <c:pt idx="9">
                  <c:v>754</c:v>
                </c:pt>
                <c:pt idx="12">
                  <c:v>696</c:v>
                </c:pt>
              </c:numCache>
            </c:numRef>
          </c:val>
          <c:extLst xmlns:c16r2="http://schemas.microsoft.com/office/drawing/2015/06/chart">
            <c:ext xmlns:c16="http://schemas.microsoft.com/office/drawing/2014/chart" uri="{C3380CC4-5D6E-409C-BE32-E72D297353CC}">
              <c16:uniqueId val="{00000006-35F8-4C69-B9F2-BB5351B5FA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798</c:v>
                </c:pt>
                <c:pt idx="3">
                  <c:v>720</c:v>
                </c:pt>
                <c:pt idx="6">
                  <c:v>661</c:v>
                </c:pt>
                <c:pt idx="9">
                  <c:v>636</c:v>
                </c:pt>
                <c:pt idx="12">
                  <c:v>640</c:v>
                </c:pt>
              </c:numCache>
            </c:numRef>
          </c:val>
          <c:extLst xmlns:c16r2="http://schemas.microsoft.com/office/drawing/2015/06/chart">
            <c:ext xmlns:c16="http://schemas.microsoft.com/office/drawing/2014/chart" uri="{C3380CC4-5D6E-409C-BE32-E72D297353CC}">
              <c16:uniqueId val="{00000007-35F8-4C69-B9F2-BB5351B5FA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c:v>
                </c:pt>
                <c:pt idx="3">
                  <c:v>110</c:v>
                </c:pt>
                <c:pt idx="6">
                  <c:v>120</c:v>
                </c:pt>
                <c:pt idx="9">
                  <c:v>129</c:v>
                </c:pt>
                <c:pt idx="12">
                  <c:v>138</c:v>
                </c:pt>
              </c:numCache>
            </c:numRef>
          </c:val>
          <c:extLst xmlns:c16r2="http://schemas.microsoft.com/office/drawing/2015/06/chart">
            <c:ext xmlns:c16="http://schemas.microsoft.com/office/drawing/2014/chart" uri="{C3380CC4-5D6E-409C-BE32-E72D297353CC}">
              <c16:uniqueId val="{00000008-35F8-4C69-B9F2-BB5351B5FA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c:v>
                </c:pt>
                <c:pt idx="3">
                  <c:v>75</c:v>
                </c:pt>
                <c:pt idx="6">
                  <c:v>85</c:v>
                </c:pt>
                <c:pt idx="9">
                  <c:v>126</c:v>
                </c:pt>
                <c:pt idx="12">
                  <c:v>97</c:v>
                </c:pt>
              </c:numCache>
            </c:numRef>
          </c:val>
          <c:extLst xmlns:c16r2="http://schemas.microsoft.com/office/drawing/2015/06/chart">
            <c:ext xmlns:c16="http://schemas.microsoft.com/office/drawing/2014/chart" uri="{C3380CC4-5D6E-409C-BE32-E72D297353CC}">
              <c16:uniqueId val="{00000009-35F8-4C69-B9F2-BB5351B5FA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4774</c:v>
                </c:pt>
                <c:pt idx="3">
                  <c:v>4832</c:v>
                </c:pt>
                <c:pt idx="6">
                  <c:v>4865</c:v>
                </c:pt>
                <c:pt idx="9">
                  <c:v>4943</c:v>
                </c:pt>
                <c:pt idx="12">
                  <c:v>4809</c:v>
                </c:pt>
              </c:numCache>
            </c:numRef>
          </c:val>
          <c:extLst xmlns:c16r2="http://schemas.microsoft.com/office/drawing/2015/06/chart">
            <c:ext xmlns:c16="http://schemas.microsoft.com/office/drawing/2014/chart" uri="{C3380CC4-5D6E-409C-BE32-E72D297353CC}">
              <c16:uniqueId val="{0000000A-35F8-4C69-B9F2-BB5351B5FA64}"/>
            </c:ext>
          </c:extLst>
        </c:ser>
        <c:dLbls>
          <c:showLegendKey val="0"/>
          <c:showVal val="0"/>
          <c:showCatName val="0"/>
          <c:showSerName val="0"/>
          <c:showPercent val="0"/>
          <c:showBubbleSize val="0"/>
        </c:dLbls>
        <c:gapWidth val="100"/>
        <c:overlap val="100"/>
        <c:axId val="1861536400"/>
        <c:axId val="186153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118</c:v>
                </c:pt>
                <c:pt idx="5">
                  <c:v>#N/A</c:v>
                </c:pt>
                <c:pt idx="6">
                  <c:v>#N/A</c:v>
                </c:pt>
                <c:pt idx="7">
                  <c:v>313</c:v>
                </c:pt>
                <c:pt idx="8">
                  <c:v>#N/A</c:v>
                </c:pt>
                <c:pt idx="9">
                  <c:v>#N/A</c:v>
                </c:pt>
                <c:pt idx="10">
                  <c:v>505</c:v>
                </c:pt>
                <c:pt idx="11">
                  <c:v>#N/A</c:v>
                </c:pt>
                <c:pt idx="12">
                  <c:v>#N/A</c:v>
                </c:pt>
                <c:pt idx="13">
                  <c:v>450</c:v>
                </c:pt>
                <c:pt idx="14">
                  <c:v>#N/A</c:v>
                </c:pt>
              </c:numCache>
            </c:numRef>
          </c:val>
          <c:smooth val="0"/>
          <c:extLst xmlns:c16r2="http://schemas.microsoft.com/office/drawing/2015/06/chart">
            <c:ext xmlns:c16="http://schemas.microsoft.com/office/drawing/2014/chart" uri="{C3380CC4-5D6E-409C-BE32-E72D297353CC}">
              <c16:uniqueId val="{0000000B-35F8-4C69-B9F2-BB5351B5FA64}"/>
            </c:ext>
          </c:extLst>
        </c:ser>
        <c:dLbls>
          <c:showLegendKey val="0"/>
          <c:showVal val="0"/>
          <c:showCatName val="0"/>
          <c:showSerName val="0"/>
          <c:showPercent val="0"/>
          <c:showBubbleSize val="0"/>
        </c:dLbls>
        <c:marker val="1"/>
        <c:smooth val="0"/>
        <c:axId val="1861536400"/>
        <c:axId val="1861534768"/>
      </c:lineChart>
      <c:catAx>
        <c:axId val="186153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1534768"/>
        <c:crosses val="autoZero"/>
        <c:auto val="1"/>
        <c:lblAlgn val="ctr"/>
        <c:lblOffset val="100"/>
        <c:tickLblSkip val="1"/>
        <c:tickMarkSkip val="1"/>
        <c:noMultiLvlLbl val="0"/>
      </c:catAx>
      <c:valAx>
        <c:axId val="186153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53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1507</c:v>
                </c:pt>
                <c:pt idx="1">
                  <c:v>1369</c:v>
                </c:pt>
                <c:pt idx="2">
                  <c:v>1223</c:v>
                </c:pt>
              </c:numCache>
            </c:numRef>
          </c:val>
          <c:extLst xmlns:c16r2="http://schemas.microsoft.com/office/drawing/2015/06/chart">
            <c:ext xmlns:c16="http://schemas.microsoft.com/office/drawing/2014/chart" uri="{C3380CC4-5D6E-409C-BE32-E72D297353CC}">
              <c16:uniqueId val="{00000000-A7A4-4F58-8AF1-ADA3DA0860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A7A4-4F58-8AF1-ADA3DA0860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378</c:v>
                </c:pt>
                <c:pt idx="1">
                  <c:v>337</c:v>
                </c:pt>
                <c:pt idx="2">
                  <c:v>278</c:v>
                </c:pt>
              </c:numCache>
            </c:numRef>
          </c:val>
          <c:extLst xmlns:c16r2="http://schemas.microsoft.com/office/drawing/2015/06/chart">
            <c:ext xmlns:c16="http://schemas.microsoft.com/office/drawing/2014/chart" uri="{C3380CC4-5D6E-409C-BE32-E72D297353CC}">
              <c16:uniqueId val="{00000002-A7A4-4F58-8AF1-ADA3DA086000}"/>
            </c:ext>
          </c:extLst>
        </c:ser>
        <c:dLbls>
          <c:showLegendKey val="0"/>
          <c:showVal val="0"/>
          <c:showCatName val="0"/>
          <c:showSerName val="0"/>
          <c:showPercent val="0"/>
          <c:showBubbleSize val="0"/>
        </c:dLbls>
        <c:gapWidth val="120"/>
        <c:overlap val="100"/>
        <c:axId val="1861536944"/>
        <c:axId val="1861539664"/>
      </c:barChart>
      <c:catAx>
        <c:axId val="186153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61539664"/>
        <c:crosses val="autoZero"/>
        <c:auto val="1"/>
        <c:lblAlgn val="ctr"/>
        <c:lblOffset val="100"/>
        <c:tickLblSkip val="1"/>
        <c:tickMarkSkip val="1"/>
        <c:noMultiLvlLbl val="0"/>
      </c:catAx>
      <c:valAx>
        <c:axId val="1861539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6153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26-428C-A7A6-3BB265D60358}"/>
                </c:ext>
                <c:ext xmlns:c15="http://schemas.microsoft.com/office/drawing/2012/chart" uri="{CE6537A1-D6FC-4f65-9D91-7224C49458BB}">
                  <c15:dlblFieldTable>
                    <c15:dlblFTEntry>
                      <c15:txfldGUID>{2DD32B4E-DEF6-4403-BBC3-909A5F8A0F1E}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26-428C-A7A6-3BB265D60358}"/>
                </c:ext>
                <c:ext xmlns:c15="http://schemas.microsoft.com/office/drawing/2012/chart" uri="{CE6537A1-D6FC-4f65-9D91-7224C49458BB}">
                  <c15:dlblFieldTable>
                    <c15:dlblFTEntry>
                      <c15:txfldGUID>{B17F388C-7D65-4185-9430-EE9723DFB5D3}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26-428C-A7A6-3BB265D60358}"/>
                </c:ext>
                <c:ext xmlns:c15="http://schemas.microsoft.com/office/drawing/2012/chart" uri="{CE6537A1-D6FC-4f65-9D91-7224C49458BB}">
                  <c15:dlblFieldTable>
                    <c15:dlblFTEntry>
                      <c15:txfldGUID>{C130B34E-B620-4681-AD77-2A809CB7058B}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26-428C-A7A6-3BB265D60358}"/>
                </c:ext>
                <c:ext xmlns:c15="http://schemas.microsoft.com/office/drawing/2012/chart" uri="{CE6537A1-D6FC-4f65-9D91-7224C49458BB}">
                  <c15:dlblFieldTable>
                    <c15:dlblFTEntry>
                      <c15:txfldGUID>{9A52AE91-3D63-4D7A-A5CC-5901081E9029}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26-428C-A7A6-3BB265D60358}"/>
                </c:ext>
                <c:ext xmlns:c15="http://schemas.microsoft.com/office/drawing/2012/chart" uri="{CE6537A1-D6FC-4f65-9D91-7224C49458BB}">
                  <c15:dlblFieldTable>
                    <c15:dlblFTEntry>
                      <c15:txfldGUID>{122E4A32-DCB3-438D-A52B-F653F4BD8A84}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426-428C-A7A6-3BB265D60358}"/>
                </c:ext>
                <c:ext xmlns:c15="http://schemas.microsoft.com/office/drawing/2012/chart" uri="{CE6537A1-D6FC-4f65-9D91-7224C49458BB}">
                  <c15:dlblFieldTable>
                    <c15:dlblFTEntry>
                      <c15:txfldGUID>{7137AD2D-529A-4CD8-894F-4779A64BFCA2}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426-428C-A7A6-3BB265D60358}"/>
                </c:ext>
                <c:ext xmlns:c15="http://schemas.microsoft.com/office/drawing/2012/chart" uri="{CE6537A1-D6FC-4f65-9D91-7224C49458BB}">
                  <c15:dlblFieldTable>
                    <c15:dlblFTEntry>
                      <c15:txfldGUID>{BA4ACA1E-5994-4EAF-AD6B-5054B8525C90}</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426-428C-A7A6-3BB265D60358}"/>
                </c:ext>
                <c:ext xmlns:c15="http://schemas.microsoft.com/office/drawing/2012/chart" uri="{CE6537A1-D6FC-4f65-9D91-7224C49458BB}">
                  <c15:dlblFieldTable>
                    <c15:dlblFTEntry>
                      <c15:txfldGUID>{EBA9E4ED-7C6B-465A-BBD6-7809BF181899}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426-428C-A7A6-3BB265D60358}"/>
                </c:ext>
                <c:ext xmlns:c15="http://schemas.microsoft.com/office/drawing/2012/chart" uri="{CE6537A1-D6FC-4f65-9D91-7224C49458BB}">
                  <c15:dlblFieldTable>
                    <c15:dlblFTEntry>
                      <c15:txfldGUID>{EA1AD0EE-E2F7-4E44-A4B0-CCC8702AAE68}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63</c:v>
                </c:pt>
                <c:pt idx="16">
                  <c:v>67</c:v>
                </c:pt>
                <c:pt idx="24">
                  <c:v>68.900000000000006</c:v>
                </c:pt>
                <c:pt idx="32">
                  <c:v>64.099999999999994</c:v>
                </c:pt>
              </c:numCache>
            </c:numRef>
          </c:xVal>
          <c:yVal>
            <c:numRef>
              <c:f>公会計指標分析・財政指標組合せ分析表!$BP$51:$DC$51</c:f>
              <c:numCache>
                <c:formatCode>#,##0.0;"▲ "#,##0.0</c:formatCode>
                <c:ptCount val="40"/>
                <c:pt idx="8">
                  <c:v>6</c:v>
                </c:pt>
                <c:pt idx="16">
                  <c:v>15.9</c:v>
                </c:pt>
                <c:pt idx="24">
                  <c:v>25.4</c:v>
                </c:pt>
                <c:pt idx="32">
                  <c:v>23.2</c:v>
                </c:pt>
              </c:numCache>
            </c:numRef>
          </c:yVal>
          <c:smooth val="0"/>
          <c:extLst xmlns:c16r2="http://schemas.microsoft.com/office/drawing/2015/06/chart">
            <c:ext xmlns:c16="http://schemas.microsoft.com/office/drawing/2014/chart" uri="{C3380CC4-5D6E-409C-BE32-E72D297353CC}">
              <c16:uniqueId val="{00000009-8426-428C-A7A6-3BB265D6035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426-428C-A7A6-3BB265D60358}"/>
                </c:ext>
                <c:ext xmlns:c15="http://schemas.microsoft.com/office/drawing/2012/chart" uri="{CE6537A1-D6FC-4f65-9D91-7224C49458BB}">
                  <c15:dlblFieldTable>
                    <c15:dlblFTEntry>
                      <c15:txfldGUID>{C17D67F9-0A8E-47F3-A62D-B51EFF2F49B4}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426-428C-A7A6-3BB265D60358}"/>
                </c:ext>
                <c:ext xmlns:c15="http://schemas.microsoft.com/office/drawing/2012/chart" uri="{CE6537A1-D6FC-4f65-9D91-7224C49458BB}">
                  <c15:dlblFieldTable>
                    <c15:dlblFTEntry>
                      <c15:txfldGUID>{2F1ECA38-17E4-4E65-A5D7-EF54A5D6EB4C}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426-428C-A7A6-3BB265D60358}"/>
                </c:ext>
                <c:ext xmlns:c15="http://schemas.microsoft.com/office/drawing/2012/chart" uri="{CE6537A1-D6FC-4f65-9D91-7224C49458BB}">
                  <c15:dlblFieldTable>
                    <c15:dlblFTEntry>
                      <c15:txfldGUID>{56940A0E-E82A-4BAA-B99B-109D198F9377}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426-428C-A7A6-3BB265D60358}"/>
                </c:ext>
                <c:ext xmlns:c15="http://schemas.microsoft.com/office/drawing/2012/chart" uri="{CE6537A1-D6FC-4f65-9D91-7224C49458BB}">
                  <c15:dlblFieldTable>
                    <c15:dlblFTEntry>
                      <c15:txfldGUID>{4033E21B-9437-4BCB-8AE8-DF2F377065E2}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426-428C-A7A6-3BB265D60358}"/>
                </c:ext>
                <c:ext xmlns:c15="http://schemas.microsoft.com/office/drawing/2012/chart" uri="{CE6537A1-D6FC-4f65-9D91-7224C49458BB}">
                  <c15:dlblFieldTable>
                    <c15:dlblFTEntry>
                      <c15:txfldGUID>{70866997-037A-4DF7-AD42-3BFD1A5450B0}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426-428C-A7A6-3BB265D60358}"/>
                </c:ext>
                <c:ext xmlns:c15="http://schemas.microsoft.com/office/drawing/2012/chart" uri="{CE6537A1-D6FC-4f65-9D91-7224C49458BB}">
                  <c15:dlblFieldTable>
                    <c15:dlblFTEntry>
                      <c15:txfldGUID>{4BBCE7A8-1337-45BF-94F7-C301D671A73D}</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426-428C-A7A6-3BB265D60358}"/>
                </c:ext>
                <c:ext xmlns:c15="http://schemas.microsoft.com/office/drawing/2012/chart" uri="{CE6537A1-D6FC-4f65-9D91-7224C49458BB}">
                  <c15:dlblFieldTable>
                    <c15:dlblFTEntry>
                      <c15:txfldGUID>{A5C0E8BC-59D2-4912-A8A4-54A11913A99E}</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426-428C-A7A6-3BB265D60358}"/>
                </c:ext>
                <c:ext xmlns:c15="http://schemas.microsoft.com/office/drawing/2012/chart" uri="{CE6537A1-D6FC-4f65-9D91-7224C49458BB}">
                  <c15:dlblFieldTable>
                    <c15:dlblFTEntry>
                      <c15:txfldGUID>{C031E837-B553-43F3-8601-2BBCE8165727}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426-428C-A7A6-3BB265D60358}"/>
                </c:ext>
                <c:ext xmlns:c15="http://schemas.microsoft.com/office/drawing/2012/chart" uri="{CE6537A1-D6FC-4f65-9D91-7224C49458BB}">
                  <c15:dlblFieldTable>
                    <c15:dlblFTEntry>
                      <c15:txfldGUID>{6269B65B-350E-4EC6-9EA2-D0F2D4346E53}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426-428C-A7A6-3BB265D60358}"/>
            </c:ext>
          </c:extLst>
        </c:ser>
        <c:dLbls>
          <c:showLegendKey val="0"/>
          <c:showVal val="1"/>
          <c:showCatName val="0"/>
          <c:showSerName val="0"/>
          <c:showPercent val="0"/>
          <c:showBubbleSize val="0"/>
        </c:dLbls>
        <c:axId val="1861541296"/>
        <c:axId val="1861542384"/>
      </c:scatterChart>
      <c:valAx>
        <c:axId val="1861541296"/>
        <c:scaling>
          <c:orientation val="minMax"/>
          <c:max val="70"/>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1542384"/>
        <c:crosses val="autoZero"/>
        <c:crossBetween val="midCat"/>
      </c:valAx>
      <c:valAx>
        <c:axId val="1861542384"/>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1541296"/>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12-4F6A-B59B-CCD7E3543817}"/>
                </c:ext>
                <c:ext xmlns:c15="http://schemas.microsoft.com/office/drawing/2012/chart" uri="{CE6537A1-D6FC-4f65-9D91-7224C49458BB}">
                  <c15:dlblFieldTable>
                    <c15:dlblFTEntry>
                      <c15:txfldGUID>{216AB61C-B7C3-473C-96CD-C66B195743F3}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12-4F6A-B59B-CCD7E3543817}"/>
                </c:ext>
                <c:ext xmlns:c15="http://schemas.microsoft.com/office/drawing/2012/chart" uri="{CE6537A1-D6FC-4f65-9D91-7224C49458BB}">
                  <c15:dlblFieldTable>
                    <c15:dlblFTEntry>
                      <c15:txfldGUID>{0498FFE0-1FE9-4DAA-9DAD-6F22D8838328}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12-4F6A-B59B-CCD7E3543817}"/>
                </c:ext>
                <c:ext xmlns:c15="http://schemas.microsoft.com/office/drawing/2012/chart" uri="{CE6537A1-D6FC-4f65-9D91-7224C49458BB}">
                  <c15:dlblFieldTable>
                    <c15:dlblFTEntry>
                      <c15:txfldGUID>{14695D2E-89CA-4D80-AA67-093562067D07}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12-4F6A-B59B-CCD7E3543817}"/>
                </c:ext>
                <c:ext xmlns:c15="http://schemas.microsoft.com/office/drawing/2012/chart" uri="{CE6537A1-D6FC-4f65-9D91-7224C49458BB}">
                  <c15:dlblFieldTable>
                    <c15:dlblFTEntry>
                      <c15:txfldGUID>{0CB08C86-6977-4BA0-B2BE-CF0FECC0D5B0}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12-4F6A-B59B-CCD7E3543817}"/>
                </c:ext>
                <c:ext xmlns:c15="http://schemas.microsoft.com/office/drawing/2012/chart" uri="{CE6537A1-D6FC-4f65-9D91-7224C49458BB}">
                  <c15:dlblFieldTable>
                    <c15:dlblFTEntry>
                      <c15:txfldGUID>{2F8575A3-A892-4706-9600-F40CE1DA6D06}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12-4F6A-B59B-CCD7E3543817}"/>
                </c:ext>
                <c:ext xmlns:c15="http://schemas.microsoft.com/office/drawing/2012/chart" uri="{CE6537A1-D6FC-4f65-9D91-7224C49458BB}">
                  <c15:dlblFieldTable>
                    <c15:dlblFTEntry>
                      <c15:txfldGUID>{8815FED4-ADCA-45EA-BD3B-9E3E9E1AA06F}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12-4F6A-B59B-CCD7E3543817}"/>
                </c:ext>
                <c:ext xmlns:c15="http://schemas.microsoft.com/office/drawing/2012/chart" uri="{CE6537A1-D6FC-4f65-9D91-7224C49458BB}">
                  <c15:dlblFieldTable>
                    <c15:dlblFTEntry>
                      <c15:txfldGUID>{632CE4F5-D9B9-46AF-8C45-05E03952FF95}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12-4F6A-B59B-CCD7E3543817}"/>
                </c:ext>
                <c:ext xmlns:c15="http://schemas.microsoft.com/office/drawing/2012/chart" uri="{CE6537A1-D6FC-4f65-9D91-7224C49458BB}">
                  <c15:dlblFieldTable>
                    <c15:dlblFTEntry>
                      <c15:txfldGUID>{6CF240F0-5784-40DC-BD03-F928712520DF}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12-4F6A-B59B-CCD7E3543817}"/>
                </c:ext>
                <c:ext xmlns:c15="http://schemas.microsoft.com/office/drawing/2012/chart" uri="{CE6537A1-D6FC-4f65-9D91-7224C49458BB}">
                  <c15:dlblFieldTable>
                    <c15:dlblFTEntry>
                      <c15:txfldGUID>{18C6679D-E960-4748-B3B9-405F4FC6C00B}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9.5</c:v>
                </c:pt>
                <c:pt idx="16">
                  <c:v>9.8000000000000007</c:v>
                </c:pt>
                <c:pt idx="24">
                  <c:v>11</c:v>
                </c:pt>
                <c:pt idx="32">
                  <c:v>11</c:v>
                </c:pt>
              </c:numCache>
            </c:numRef>
          </c:xVal>
          <c:yVal>
            <c:numRef>
              <c:f>公会計指標分析・財政指標組合せ分析表!$BP$73:$DC$73</c:f>
              <c:numCache>
                <c:formatCode>#,##0.0;"▲ "#,##0.0</c:formatCode>
                <c:ptCount val="40"/>
                <c:pt idx="8">
                  <c:v>6</c:v>
                </c:pt>
                <c:pt idx="16">
                  <c:v>15.9</c:v>
                </c:pt>
                <c:pt idx="24">
                  <c:v>25.4</c:v>
                </c:pt>
                <c:pt idx="32">
                  <c:v>23.2</c:v>
                </c:pt>
              </c:numCache>
            </c:numRef>
          </c:yVal>
          <c:smooth val="0"/>
          <c:extLst xmlns:c16r2="http://schemas.microsoft.com/office/drawing/2015/06/chart">
            <c:ext xmlns:c16="http://schemas.microsoft.com/office/drawing/2014/chart" uri="{C3380CC4-5D6E-409C-BE32-E72D297353CC}">
              <c16:uniqueId val="{00000009-3512-4F6A-B59B-CCD7E35438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12-4F6A-B59B-CCD7E3543817}"/>
                </c:ext>
                <c:ext xmlns:c15="http://schemas.microsoft.com/office/drawing/2012/chart" uri="{CE6537A1-D6FC-4f65-9D91-7224C49458BB}">
                  <c15:dlblFieldTable>
                    <c15:dlblFTEntry>
                      <c15:txfldGUID>{2D88B440-D183-4C37-951B-C1B79A7CBF2B}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12-4F6A-B59B-CCD7E3543817}"/>
                </c:ext>
                <c:ext xmlns:c15="http://schemas.microsoft.com/office/drawing/2012/chart" uri="{CE6537A1-D6FC-4f65-9D91-7224C49458BB}">
                  <c15:dlblFieldTable>
                    <c15:dlblFTEntry>
                      <c15:txfldGUID>{B4C1C834-85EE-4694-B827-C95B763DD4F8}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12-4F6A-B59B-CCD7E3543817}"/>
                </c:ext>
                <c:ext xmlns:c15="http://schemas.microsoft.com/office/drawing/2012/chart" uri="{CE6537A1-D6FC-4f65-9D91-7224C49458BB}">
                  <c15:dlblFieldTable>
                    <c15:dlblFTEntry>
                      <c15:txfldGUID>{77709F95-114C-48EE-8BD7-2656E2F3FE76}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12-4F6A-B59B-CCD7E3543817}"/>
                </c:ext>
                <c:ext xmlns:c15="http://schemas.microsoft.com/office/drawing/2012/chart" uri="{CE6537A1-D6FC-4f65-9D91-7224C49458BB}">
                  <c15:dlblFieldTable>
                    <c15:dlblFTEntry>
                      <c15:txfldGUID>{28C10301-4D5D-4BB6-BAF7-558AD05C9CAB}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12-4F6A-B59B-CCD7E3543817}"/>
                </c:ext>
                <c:ext xmlns:c15="http://schemas.microsoft.com/office/drawing/2012/chart" uri="{CE6537A1-D6FC-4f65-9D91-7224C49458BB}">
                  <c15:dlblFieldTable>
                    <c15:dlblFTEntry>
                      <c15:txfldGUID>{0D05281D-105E-412C-B35F-427F5528FF0A}</c15:txfldGUID>
                      <c15:f>#REF!</c15:f>
                      <c15:dlblFieldTableCache>
                        <c:ptCount val="1"/>
                        <c:pt idx="0">
                          <c:v>#REF!</c:v>
                        </c:pt>
                      </c15:dlblFieldTableCache>
                    </c15:dlblFTEntry>
                  </c15:dlblFieldTable>
                  <c15:showDataLabelsRange val="0"/>
                </c:ext>
              </c:extLst>
            </c:dLbl>
            <c:dLbl>
              <c:idx val="8"/>
              <c:layout>
                <c:manualLayout>
                  <c:x val="-3.1013224942335473E-2"/>
                  <c:y val="-4.349592131553593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12-4F6A-B59B-CCD7E3543817}"/>
                </c:ext>
                <c:ext xmlns:c15="http://schemas.microsoft.com/office/drawing/2012/chart" uri="{CE6537A1-D6FC-4f65-9D91-7224C49458BB}">
                  <c15:dlblFieldTable>
                    <c15:dlblFTEntry>
                      <c15:txfldGUID>{1B060177-DBB6-4B96-861A-FEF0763963D6}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2597492740238376E-2"/>
                  <c:y val="-5.295628420166482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12-4F6A-B59B-CCD7E3543817}"/>
                </c:ext>
                <c:ext xmlns:c15="http://schemas.microsoft.com/office/drawing/2012/chart" uri="{CE6537A1-D6FC-4f65-9D91-7224C49458BB}">
                  <c15:dlblFieldTable>
                    <c15:dlblFTEntry>
                      <c15:txfldGUID>{4C24DD8B-C41D-4EF5-8424-D0241614E6BF}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12-4F6A-B59B-CCD7E3543817}"/>
                </c:ext>
                <c:ext xmlns:c15="http://schemas.microsoft.com/office/drawing/2012/chart" uri="{CE6537A1-D6FC-4f65-9D91-7224C49458BB}">
                  <c15:dlblFieldTable>
                    <c15:dlblFTEntry>
                      <c15:txfldGUID>{947D4856-2BFE-4561-8E83-797244D98E4F}</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35560828072307E-2"/>
                  <c:y val="-9.079773574618109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12-4F6A-B59B-CCD7E3543817}"/>
                </c:ext>
                <c:ext xmlns:c15="http://schemas.microsoft.com/office/drawing/2012/chart" uri="{CE6537A1-D6FC-4f65-9D91-7224C49458BB}">
                  <c15:dlblFieldTable>
                    <c15:dlblFTEntry>
                      <c15:txfldGUID>{EE2757A4-62E2-4D70-ADA2-E540798AC002}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512-4F6A-B59B-CCD7E3543817}"/>
            </c:ext>
          </c:extLst>
        </c:ser>
        <c:dLbls>
          <c:showLegendKey val="0"/>
          <c:showVal val="1"/>
          <c:showCatName val="0"/>
          <c:showSerName val="0"/>
          <c:showPercent val="0"/>
          <c:showBubbleSize val="0"/>
        </c:dLbls>
        <c:axId val="1861538032"/>
        <c:axId val="1861538576"/>
      </c:scatterChart>
      <c:valAx>
        <c:axId val="1861538032"/>
        <c:scaling>
          <c:orientation val="minMax"/>
          <c:max val="11.5"/>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1538576"/>
        <c:crosses val="autoZero"/>
        <c:crossBetween val="midCat"/>
      </c:valAx>
      <c:valAx>
        <c:axId val="1861538576"/>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153803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過去に行われた大型建設に係る起債の償還がピークを越え、地方債残高が徐々に減少してきたこと、また、地方交付税が順調に算入されてきたことなどから、横ばいで推移して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７年度に実施した、吉岡総合センター整備事業、総合体育館耐震化事業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に努めるなどして、公債費比率の適正な水準の維持と抑制を図っ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減債基金のうち、満期一括償還地方債の償還財源として積み立てた額はありません。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将来負担比率は、平成２４年度から</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平成２７年度までは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マイナス</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数値でありました</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が、平成２８年度からは、浄化槽整備特別会計に係る繰入見込額が増加したことなどから、プラスに転じています。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も町営住宅建設事業など大型事業に係る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北海道福島町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年度において財政調整基金を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、公共施設維持保全基金を３千１百万円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取り崩した結果、平成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・基金の使途の明確化を図るために、将来の歳出増加に備えて、公共施設維持保全基金など、個々の特定目的基金に積み立てていくことを予定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・公共施設維持保全基金：公共施設の計画的な維持保全及び解体に要する経費の財源</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・ふるさと定住促進住宅基金：町の人口減少が続く中で、定住促進住宅の整備充実を図り、若者等の定住・移住を促進する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・人財育成基金：各分野における町の将来を担うリーダー等の人材育成（資格取得、研修会等）を図る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・ふるさと応援基金：産業の充実及び整備、生活環境の整備及び健康福祉の充実、人材育成及び文化の向上、コミュニティその他まちづくりに関する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事業の発展に関する事業</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花田俊勝奨学金基金</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大学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大学院を除く。</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、短期大学</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就業年限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年を除く。</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、専修学校の専門課程</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就業年限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年以上</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に在学する福島町住民の子どもで、経済的理由により修学困難な者に対する奨学資金の貸付</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・公共施設維持保全基金：各生活館等改修事業などの財源に充てるため、</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３千２百</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万円取り崩したことによる減少</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・ふるさと定住促進住宅基金：定住促進住宅整備事業の財源として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７百</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万円を</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取り崩したこと</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・人財育成基金：人財育成支援事業（資格取得、研修会等）の財源として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３百</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万円を充当した一方で、</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３百</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万円を積み立て</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て増減なし</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ふるさと応援基金</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寄付額として８百万円を積み立てた一方で、システムの導入経費などで９百万円を取り崩したことによる減少</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・花田俊勝奨学金基金：新規貸付者への財源として、３百万円を取り崩したことによる減少</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・公共施設維持保全基金：</a:t>
          </a:r>
          <a:r>
            <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第５次総合計画の財政推計等の状況を見ながら積立金額を検討する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・ふるさと定住促進住宅基金：定住促進住宅整備事業を実施するため</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、財政推計等の状況を見ながら積立金額を検討する</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・人財育成基金：人材育成を長期的に実施するための安定財源として、毎年</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千万円</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程度</a:t>
          </a: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を積立予定</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ふるさと応援基金：返礼品などおＰＲによる寄付額を増加し、毎年１千万円の積み立てを目標</a:t>
          </a:r>
          <a:endParaRPr kumimoji="0" lang="ja-JP"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年度において繰越金により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百万円積み立てた一方で、年度間の財源の調整を図るため、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・平成２８年度からスタートした第５次総合計画の推進により、現状の財源計画をもって事業実施した場合、不足する財源を補うために財政調整基金</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からの繰入を見込まなければならず、基金残高については減少することとなりますが、依存財源に多くを頼る当町が、弾力的な財政運営、かつ、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自立を一定程度確保するため、財政調整基金は常に１０億円程度を確保できるように努める。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・減債基金条例に基づき、経済事情の著しい変動等により財源が不足する場合において、町債の償還の財源に充てるときや償還期限を繰り上げて行う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町債の償還の財源に充てるときなどに使用することとしている。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当町は、平成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月に福島町公共施設維持保全計画を策定し、町有建物の現状と課題、維持保全に向けた基本的な考え方、改修等の経費や時期を示している。</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月には、公共施設や全てのインフラ施設を対象にした福島町公共施設等総合管理計画を策定しており、今後は、当該計画に基づき施設の維持管理を適切に進めていく必要がある。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69" name="直線コネクタ 68">
          <a:extLst>
            <a:ext uri="{FF2B5EF4-FFF2-40B4-BE49-F238E27FC236}">
              <a16:creationId xmlns="" xmlns:a16="http://schemas.microsoft.com/office/drawing/2014/main" id="{00000000-0008-0000-0000-000045000000}"/>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0" name="有形固定資産減価償却率最小値テキスト">
          <a:extLst>
            <a:ext uri="{FF2B5EF4-FFF2-40B4-BE49-F238E27FC236}">
              <a16:creationId xmlns="" xmlns:a16="http://schemas.microsoft.com/office/drawing/2014/main" id="{00000000-0008-0000-0000-000046000000}"/>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1" name="直線コネクタ 70">
          <a:extLst>
            <a:ext uri="{FF2B5EF4-FFF2-40B4-BE49-F238E27FC236}">
              <a16:creationId xmlns="" xmlns:a16="http://schemas.microsoft.com/office/drawing/2014/main" id="{00000000-0008-0000-0000-000047000000}"/>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2" name="有形固定資産減価償却率最大値テキスト">
          <a:extLst>
            <a:ext uri="{FF2B5EF4-FFF2-40B4-BE49-F238E27FC236}">
              <a16:creationId xmlns="" xmlns:a16="http://schemas.microsoft.com/office/drawing/2014/main" id="{00000000-0008-0000-0000-000048000000}"/>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73" name="直線コネクタ 72">
          <a:extLst>
            <a:ext uri="{FF2B5EF4-FFF2-40B4-BE49-F238E27FC236}">
              <a16:creationId xmlns="" xmlns:a16="http://schemas.microsoft.com/office/drawing/2014/main" id="{00000000-0008-0000-0000-000049000000}"/>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74" name="有形固定資産減価償却率平均値テキスト">
          <a:extLst>
            <a:ext uri="{FF2B5EF4-FFF2-40B4-BE49-F238E27FC236}">
              <a16:creationId xmlns="" xmlns:a16="http://schemas.microsoft.com/office/drawing/2014/main" id="{00000000-0008-0000-0000-00004A000000}"/>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5" name="フローチャート: 判断 74">
          <a:extLst>
            <a:ext uri="{FF2B5EF4-FFF2-40B4-BE49-F238E27FC236}">
              <a16:creationId xmlns="" xmlns:a16="http://schemas.microsoft.com/office/drawing/2014/main" id="{00000000-0008-0000-0000-00004B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76" name="フローチャート: 判断 75">
          <a:extLst>
            <a:ext uri="{FF2B5EF4-FFF2-40B4-BE49-F238E27FC236}">
              <a16:creationId xmlns="" xmlns:a16="http://schemas.microsoft.com/office/drawing/2014/main" id="{00000000-0008-0000-0000-00004C000000}"/>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77" name="フローチャート: 判断 76">
          <a:extLst>
            <a:ext uri="{FF2B5EF4-FFF2-40B4-BE49-F238E27FC236}">
              <a16:creationId xmlns="" xmlns:a16="http://schemas.microsoft.com/office/drawing/2014/main" id="{00000000-0008-0000-0000-00004D000000}"/>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a:extLst>
            <a:ext uri="{FF2B5EF4-FFF2-40B4-BE49-F238E27FC236}">
              <a16:creationId xmlns="" xmlns:a16="http://schemas.microsoft.com/office/drawing/2014/main" id="{00000000-0008-0000-0000-00004E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79" name="フローチャート: 判断 78">
          <a:extLst>
            <a:ext uri="{FF2B5EF4-FFF2-40B4-BE49-F238E27FC236}">
              <a16:creationId xmlns="" xmlns:a16="http://schemas.microsoft.com/office/drawing/2014/main" id="{00000000-0008-0000-0000-00004F000000}"/>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38917</xdr:rowOff>
    </xdr:from>
    <xdr:to>
      <xdr:col>23</xdr:col>
      <xdr:colOff>136525</xdr:colOff>
      <xdr:row>30</xdr:row>
      <xdr:rowOff>140517</xdr:rowOff>
    </xdr:to>
    <xdr:sp macro="" textlink="">
      <xdr:nvSpPr>
        <xdr:cNvPr id="85" name="楕円 84">
          <a:extLst>
            <a:ext uri="{FF2B5EF4-FFF2-40B4-BE49-F238E27FC236}">
              <a16:creationId xmlns="" xmlns:a16="http://schemas.microsoft.com/office/drawing/2014/main" id="{00000000-0008-0000-0000-000055000000}"/>
            </a:ext>
          </a:extLst>
        </xdr:cNvPr>
        <xdr:cNvSpPr/>
      </xdr:nvSpPr>
      <xdr:spPr>
        <a:xfrm>
          <a:off x="47117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17344</xdr:rowOff>
    </xdr:from>
    <xdr:ext cx="405111" cy="259045"/>
    <xdr:sp macro="" textlink="">
      <xdr:nvSpPr>
        <xdr:cNvPr id="86" name="有形固定資産減価償却率該当値テキスト">
          <a:extLst>
            <a:ext uri="{FF2B5EF4-FFF2-40B4-BE49-F238E27FC236}">
              <a16:creationId xmlns="" xmlns:a16="http://schemas.microsoft.com/office/drawing/2014/main" id="{00000000-0008-0000-0000-000056000000}"/>
            </a:ext>
          </a:extLst>
        </xdr:cNvPr>
        <xdr:cNvSpPr txBox="1"/>
      </xdr:nvSpPr>
      <xdr:spPr>
        <a:xfrm>
          <a:off x="4813300" y="593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7" name="楕円 86">
          <a:extLst>
            <a:ext uri="{FF2B5EF4-FFF2-40B4-BE49-F238E27FC236}">
              <a16:creationId xmlns="" xmlns:a16="http://schemas.microsoft.com/office/drawing/2014/main" id="{00000000-0008-0000-0000-000057000000}"/>
            </a:ext>
          </a:extLst>
        </xdr:cNvPr>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89717</xdr:rowOff>
    </xdr:from>
    <xdr:to>
      <xdr:col>23</xdr:col>
      <xdr:colOff>85725</xdr:colOff>
      <xdr:row>31</xdr:row>
      <xdr:rowOff>66312</xdr:rowOff>
    </xdr:to>
    <xdr:cxnSp macro="">
      <xdr:nvCxnSpPr>
        <xdr:cNvPr id="88" name="直線コネクタ 87">
          <a:extLst>
            <a:ext uri="{FF2B5EF4-FFF2-40B4-BE49-F238E27FC236}">
              <a16:creationId xmlns="" xmlns:a16="http://schemas.microsoft.com/office/drawing/2014/main" id="{00000000-0008-0000-0000-000058000000}"/>
            </a:ext>
          </a:extLst>
        </xdr:cNvPr>
        <xdr:cNvCxnSpPr/>
      </xdr:nvCxnSpPr>
      <xdr:spPr>
        <a:xfrm flipV="1">
          <a:off x="4051300" y="6004742"/>
          <a:ext cx="711200" cy="1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9" name="楕円 88">
          <a:extLst>
            <a:ext uri="{FF2B5EF4-FFF2-40B4-BE49-F238E27FC236}">
              <a16:creationId xmlns="" xmlns:a16="http://schemas.microsoft.com/office/drawing/2014/main" id="{00000000-0008-0000-0000-000059000000}"/>
            </a:ext>
          </a:extLst>
        </xdr:cNvPr>
        <xdr:cNvSpPr/>
      </xdr:nvSpPr>
      <xdr:spPr>
        <a:xfrm>
          <a:off x="323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7711</xdr:rowOff>
    </xdr:from>
    <xdr:to>
      <xdr:col>19</xdr:col>
      <xdr:colOff>136525</xdr:colOff>
      <xdr:row>31</xdr:row>
      <xdr:rowOff>66312</xdr:rowOff>
    </xdr:to>
    <xdr:cxnSp macro="">
      <xdr:nvCxnSpPr>
        <xdr:cNvPr id="90" name="直線コネクタ 89">
          <a:extLst>
            <a:ext uri="{FF2B5EF4-FFF2-40B4-BE49-F238E27FC236}">
              <a16:creationId xmlns="" xmlns:a16="http://schemas.microsoft.com/office/drawing/2014/main" id="{00000000-0008-0000-0000-00005A000000}"/>
            </a:ext>
          </a:extLst>
        </xdr:cNvPr>
        <xdr:cNvCxnSpPr/>
      </xdr:nvCxnSpPr>
      <xdr:spPr>
        <a:xfrm>
          <a:off x="3289300" y="609418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4989</xdr:rowOff>
    </xdr:from>
    <xdr:to>
      <xdr:col>11</xdr:col>
      <xdr:colOff>187325</xdr:colOff>
      <xdr:row>30</xdr:row>
      <xdr:rowOff>106589</xdr:rowOff>
    </xdr:to>
    <xdr:sp macro="" textlink="">
      <xdr:nvSpPr>
        <xdr:cNvPr id="91" name="楕円 90">
          <a:extLst>
            <a:ext uri="{FF2B5EF4-FFF2-40B4-BE49-F238E27FC236}">
              <a16:creationId xmlns="" xmlns:a16="http://schemas.microsoft.com/office/drawing/2014/main" id="{00000000-0008-0000-0000-00005B000000}"/>
            </a:ext>
          </a:extLst>
        </xdr:cNvPr>
        <xdr:cNvSpPr/>
      </xdr:nvSpPr>
      <xdr:spPr>
        <a:xfrm>
          <a:off x="2476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55789</xdr:rowOff>
    </xdr:from>
    <xdr:to>
      <xdr:col>15</xdr:col>
      <xdr:colOff>136525</xdr:colOff>
      <xdr:row>31</xdr:row>
      <xdr:rowOff>7711</xdr:rowOff>
    </xdr:to>
    <xdr:cxnSp macro="">
      <xdr:nvCxnSpPr>
        <xdr:cNvPr id="92" name="直線コネクタ 91">
          <a:extLst>
            <a:ext uri="{FF2B5EF4-FFF2-40B4-BE49-F238E27FC236}">
              <a16:creationId xmlns="" xmlns:a16="http://schemas.microsoft.com/office/drawing/2014/main" id="{00000000-0008-0000-0000-00005C000000}"/>
            </a:ext>
          </a:extLst>
        </xdr:cNvPr>
        <xdr:cNvCxnSpPr/>
      </xdr:nvCxnSpPr>
      <xdr:spPr>
        <a:xfrm>
          <a:off x="2527300" y="5970814"/>
          <a:ext cx="7620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127091</xdr:rowOff>
    </xdr:from>
    <xdr:to>
      <xdr:col>7</xdr:col>
      <xdr:colOff>187325</xdr:colOff>
      <xdr:row>30</xdr:row>
      <xdr:rowOff>57241</xdr:rowOff>
    </xdr:to>
    <xdr:sp macro="" textlink="">
      <xdr:nvSpPr>
        <xdr:cNvPr id="93" name="楕円 92">
          <a:extLst>
            <a:ext uri="{FF2B5EF4-FFF2-40B4-BE49-F238E27FC236}">
              <a16:creationId xmlns="" xmlns:a16="http://schemas.microsoft.com/office/drawing/2014/main" id="{00000000-0008-0000-0000-00005D000000}"/>
            </a:ext>
          </a:extLst>
        </xdr:cNvPr>
        <xdr:cNvSpPr/>
      </xdr:nvSpPr>
      <xdr:spPr>
        <a:xfrm>
          <a:off x="1714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6441</xdr:rowOff>
    </xdr:from>
    <xdr:to>
      <xdr:col>11</xdr:col>
      <xdr:colOff>136525</xdr:colOff>
      <xdr:row>30</xdr:row>
      <xdr:rowOff>55789</xdr:rowOff>
    </xdr:to>
    <xdr:cxnSp macro="">
      <xdr:nvCxnSpPr>
        <xdr:cNvPr id="94" name="直線コネクタ 93">
          <a:extLst>
            <a:ext uri="{FF2B5EF4-FFF2-40B4-BE49-F238E27FC236}">
              <a16:creationId xmlns="" xmlns:a16="http://schemas.microsoft.com/office/drawing/2014/main" id="{00000000-0008-0000-0000-00005E000000}"/>
            </a:ext>
          </a:extLst>
        </xdr:cNvPr>
        <xdr:cNvCxnSpPr/>
      </xdr:nvCxnSpPr>
      <xdr:spPr>
        <a:xfrm>
          <a:off x="1765300" y="592146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95" name="n_1aveValue有形固定資産減価償却率">
          <a:extLst>
            <a:ext uri="{FF2B5EF4-FFF2-40B4-BE49-F238E27FC236}">
              <a16:creationId xmlns="" xmlns:a16="http://schemas.microsoft.com/office/drawing/2014/main" id="{00000000-0008-0000-0000-00005F000000}"/>
            </a:ext>
          </a:extLst>
        </xdr:cNvPr>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96" name="n_2aveValue有形固定資産減価償却率">
          <a:extLst>
            <a:ext uri="{FF2B5EF4-FFF2-40B4-BE49-F238E27FC236}">
              <a16:creationId xmlns="" xmlns:a16="http://schemas.microsoft.com/office/drawing/2014/main" id="{00000000-0008-0000-0000-000060000000}"/>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a:extLst>
            <a:ext uri="{FF2B5EF4-FFF2-40B4-BE49-F238E27FC236}">
              <a16:creationId xmlns="" xmlns:a16="http://schemas.microsoft.com/office/drawing/2014/main" id="{00000000-0008-0000-0000-000061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98" name="n_4aveValue有形固定資産減価償却率">
          <a:extLst>
            <a:ext uri="{FF2B5EF4-FFF2-40B4-BE49-F238E27FC236}">
              <a16:creationId xmlns="" xmlns:a16="http://schemas.microsoft.com/office/drawing/2014/main" id="{00000000-0008-0000-0000-000062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108239</xdr:rowOff>
    </xdr:from>
    <xdr:ext cx="405111" cy="259045"/>
    <xdr:sp macro="" textlink="">
      <xdr:nvSpPr>
        <xdr:cNvPr id="99" name="n_1mainValue有形固定資産減価償却率">
          <a:extLst>
            <a:ext uri="{FF2B5EF4-FFF2-40B4-BE49-F238E27FC236}">
              <a16:creationId xmlns="" xmlns:a16="http://schemas.microsoft.com/office/drawing/2014/main" id="{00000000-0008-0000-0000-000063000000}"/>
            </a:ext>
          </a:extLst>
        </xdr:cNvPr>
        <xdr:cNvSpPr txBox="1"/>
      </xdr:nvSpPr>
      <xdr:spPr>
        <a:xfrm>
          <a:off x="3836044" y="619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49638</xdr:rowOff>
    </xdr:from>
    <xdr:ext cx="405111" cy="259045"/>
    <xdr:sp macro="" textlink="">
      <xdr:nvSpPr>
        <xdr:cNvPr id="100" name="n_2mainValue有形固定資産減価償却率">
          <a:extLst>
            <a:ext uri="{FF2B5EF4-FFF2-40B4-BE49-F238E27FC236}">
              <a16:creationId xmlns="" xmlns:a16="http://schemas.microsoft.com/office/drawing/2014/main" id="{00000000-0008-0000-0000-000064000000}"/>
            </a:ext>
          </a:extLst>
        </xdr:cNvPr>
        <xdr:cNvSpPr txBox="1"/>
      </xdr:nvSpPr>
      <xdr:spPr>
        <a:xfrm>
          <a:off x="308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97716</xdr:rowOff>
    </xdr:from>
    <xdr:ext cx="405111" cy="259045"/>
    <xdr:sp macro="" textlink="">
      <xdr:nvSpPr>
        <xdr:cNvPr id="101" name="n_3mainValue有形固定資産減価償却率">
          <a:extLst>
            <a:ext uri="{FF2B5EF4-FFF2-40B4-BE49-F238E27FC236}">
              <a16:creationId xmlns="" xmlns:a16="http://schemas.microsoft.com/office/drawing/2014/main" id="{00000000-0008-0000-0000-000065000000}"/>
            </a:ext>
          </a:extLst>
        </xdr:cNvPr>
        <xdr:cNvSpPr txBox="1"/>
      </xdr:nvSpPr>
      <xdr:spPr>
        <a:xfrm>
          <a:off x="23247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48368</xdr:rowOff>
    </xdr:from>
    <xdr:ext cx="405111" cy="259045"/>
    <xdr:sp macro="" textlink="">
      <xdr:nvSpPr>
        <xdr:cNvPr id="102" name="n_4mainValue有形固定資産減価償却率">
          <a:extLst>
            <a:ext uri="{FF2B5EF4-FFF2-40B4-BE49-F238E27FC236}">
              <a16:creationId xmlns="" xmlns:a16="http://schemas.microsoft.com/office/drawing/2014/main" id="{00000000-0008-0000-0000-000066000000}"/>
            </a:ext>
          </a:extLst>
        </xdr:cNvPr>
        <xdr:cNvSpPr txBox="1"/>
      </xdr:nvSpPr>
      <xdr:spPr>
        <a:xfrm>
          <a:off x="15627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債務償還比率は、昨年より減少しているが類似団体平均を上回っている。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今後も、比率の低下に向け、計画的な基金への積立や地方債残高の抑制などに取り組んでいく必要がある。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 xmlns:a16="http://schemas.microsoft.com/office/drawing/2014/main" id="{00000000-0008-0000-0000-00007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1" name="直線コネクタ 130">
          <a:extLst>
            <a:ext uri="{FF2B5EF4-FFF2-40B4-BE49-F238E27FC236}">
              <a16:creationId xmlns="" xmlns:a16="http://schemas.microsoft.com/office/drawing/2014/main" id="{00000000-0008-0000-0000-000083000000}"/>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2" name="債務償還比率最小値テキスト">
          <a:extLst>
            <a:ext uri="{FF2B5EF4-FFF2-40B4-BE49-F238E27FC236}">
              <a16:creationId xmlns="" xmlns:a16="http://schemas.microsoft.com/office/drawing/2014/main" id="{00000000-0008-0000-0000-00008400000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3" name="直線コネクタ 132">
          <a:extLst>
            <a:ext uri="{FF2B5EF4-FFF2-40B4-BE49-F238E27FC236}">
              <a16:creationId xmlns="" xmlns:a16="http://schemas.microsoft.com/office/drawing/2014/main" id="{00000000-0008-0000-0000-000085000000}"/>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36" name="債務償還比率平均値テキスト">
          <a:extLst>
            <a:ext uri="{FF2B5EF4-FFF2-40B4-BE49-F238E27FC236}">
              <a16:creationId xmlns="" xmlns:a16="http://schemas.microsoft.com/office/drawing/2014/main" id="{00000000-0008-0000-0000-000088000000}"/>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37" name="フローチャート: 判断 136">
          <a:extLst>
            <a:ext uri="{FF2B5EF4-FFF2-40B4-BE49-F238E27FC236}">
              <a16:creationId xmlns="" xmlns:a16="http://schemas.microsoft.com/office/drawing/2014/main" id="{00000000-0008-0000-0000-000089000000}"/>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38" name="フローチャート: 判断 137">
          <a:extLst>
            <a:ext uri="{FF2B5EF4-FFF2-40B4-BE49-F238E27FC236}">
              <a16:creationId xmlns="" xmlns:a16="http://schemas.microsoft.com/office/drawing/2014/main" id="{00000000-0008-0000-0000-00008A00000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39" name="フローチャート: 判断 138">
          <a:extLst>
            <a:ext uri="{FF2B5EF4-FFF2-40B4-BE49-F238E27FC236}">
              <a16:creationId xmlns="" xmlns:a16="http://schemas.microsoft.com/office/drawing/2014/main" id="{00000000-0008-0000-0000-00008B000000}"/>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0" name="フローチャート: 判断 139">
          <a:extLst>
            <a:ext uri="{FF2B5EF4-FFF2-40B4-BE49-F238E27FC236}">
              <a16:creationId xmlns="" xmlns:a16="http://schemas.microsoft.com/office/drawing/2014/main" id="{00000000-0008-0000-0000-00008C000000}"/>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1" name="フローチャート: 判断 140">
          <a:extLst>
            <a:ext uri="{FF2B5EF4-FFF2-40B4-BE49-F238E27FC236}">
              <a16:creationId xmlns="" xmlns:a16="http://schemas.microsoft.com/office/drawing/2014/main" id="{00000000-0008-0000-0000-00008D000000}"/>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78560</xdr:rowOff>
    </xdr:from>
    <xdr:to>
      <xdr:col>76</xdr:col>
      <xdr:colOff>73025</xdr:colOff>
      <xdr:row>32</xdr:row>
      <xdr:rowOff>8710</xdr:rowOff>
    </xdr:to>
    <xdr:sp macro="" textlink="">
      <xdr:nvSpPr>
        <xdr:cNvPr id="147" name="楕円 146">
          <a:extLst>
            <a:ext uri="{FF2B5EF4-FFF2-40B4-BE49-F238E27FC236}">
              <a16:creationId xmlns="" xmlns:a16="http://schemas.microsoft.com/office/drawing/2014/main" id="{00000000-0008-0000-0000-000093000000}"/>
            </a:ext>
          </a:extLst>
        </xdr:cNvPr>
        <xdr:cNvSpPr/>
      </xdr:nvSpPr>
      <xdr:spPr>
        <a:xfrm>
          <a:off x="14744700" y="61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56987</xdr:rowOff>
    </xdr:from>
    <xdr:ext cx="469744" cy="259045"/>
    <xdr:sp macro="" textlink="">
      <xdr:nvSpPr>
        <xdr:cNvPr id="148" name="債務償還比率該当値テキスト">
          <a:extLst>
            <a:ext uri="{FF2B5EF4-FFF2-40B4-BE49-F238E27FC236}">
              <a16:creationId xmlns="" xmlns:a16="http://schemas.microsoft.com/office/drawing/2014/main" id="{00000000-0008-0000-0000-000094000000}"/>
            </a:ext>
          </a:extLst>
        </xdr:cNvPr>
        <xdr:cNvSpPr txBox="1"/>
      </xdr:nvSpPr>
      <xdr:spPr>
        <a:xfrm>
          <a:off x="14846300" y="614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148908</xdr:rowOff>
    </xdr:from>
    <xdr:to>
      <xdr:col>72</xdr:col>
      <xdr:colOff>123825</xdr:colOff>
      <xdr:row>32</xdr:row>
      <xdr:rowOff>79058</xdr:rowOff>
    </xdr:to>
    <xdr:sp macro="" textlink="">
      <xdr:nvSpPr>
        <xdr:cNvPr id="149" name="楕円 148">
          <a:extLst>
            <a:ext uri="{FF2B5EF4-FFF2-40B4-BE49-F238E27FC236}">
              <a16:creationId xmlns="" xmlns:a16="http://schemas.microsoft.com/office/drawing/2014/main" id="{00000000-0008-0000-0000-000095000000}"/>
            </a:ext>
          </a:extLst>
        </xdr:cNvPr>
        <xdr:cNvSpPr/>
      </xdr:nvSpPr>
      <xdr:spPr>
        <a:xfrm>
          <a:off x="14033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129360</xdr:rowOff>
    </xdr:from>
    <xdr:to>
      <xdr:col>76</xdr:col>
      <xdr:colOff>22225</xdr:colOff>
      <xdr:row>32</xdr:row>
      <xdr:rowOff>28258</xdr:rowOff>
    </xdr:to>
    <xdr:cxnSp macro="">
      <xdr:nvCxnSpPr>
        <xdr:cNvPr id="150" name="直線コネクタ 149">
          <a:extLst>
            <a:ext uri="{FF2B5EF4-FFF2-40B4-BE49-F238E27FC236}">
              <a16:creationId xmlns="" xmlns:a16="http://schemas.microsoft.com/office/drawing/2014/main" id="{00000000-0008-0000-0000-000096000000}"/>
            </a:ext>
          </a:extLst>
        </xdr:cNvPr>
        <xdr:cNvCxnSpPr/>
      </xdr:nvCxnSpPr>
      <xdr:spPr>
        <a:xfrm flipV="1">
          <a:off x="14084300" y="6215835"/>
          <a:ext cx="711200" cy="7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847</xdr:rowOff>
    </xdr:from>
    <xdr:to>
      <xdr:col>68</xdr:col>
      <xdr:colOff>123825</xdr:colOff>
      <xdr:row>32</xdr:row>
      <xdr:rowOff>102447</xdr:rowOff>
    </xdr:to>
    <xdr:sp macro="" textlink="">
      <xdr:nvSpPr>
        <xdr:cNvPr id="151" name="楕円 150">
          <a:extLst>
            <a:ext uri="{FF2B5EF4-FFF2-40B4-BE49-F238E27FC236}">
              <a16:creationId xmlns="" xmlns:a16="http://schemas.microsoft.com/office/drawing/2014/main" id="{00000000-0008-0000-0000-000097000000}"/>
            </a:ext>
          </a:extLst>
        </xdr:cNvPr>
        <xdr:cNvSpPr/>
      </xdr:nvSpPr>
      <xdr:spPr>
        <a:xfrm>
          <a:off x="13271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28258</xdr:rowOff>
    </xdr:from>
    <xdr:to>
      <xdr:col>72</xdr:col>
      <xdr:colOff>73025</xdr:colOff>
      <xdr:row>32</xdr:row>
      <xdr:rowOff>51647</xdr:rowOff>
    </xdr:to>
    <xdr:cxnSp macro="">
      <xdr:nvCxnSpPr>
        <xdr:cNvPr id="152" name="直線コネクタ 151">
          <a:extLst>
            <a:ext uri="{FF2B5EF4-FFF2-40B4-BE49-F238E27FC236}">
              <a16:creationId xmlns="" xmlns:a16="http://schemas.microsoft.com/office/drawing/2014/main" id="{00000000-0008-0000-0000-000098000000}"/>
            </a:ext>
          </a:extLst>
        </xdr:cNvPr>
        <xdr:cNvCxnSpPr/>
      </xdr:nvCxnSpPr>
      <xdr:spPr>
        <a:xfrm flipV="1">
          <a:off x="13322300" y="6286183"/>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87196</xdr:rowOff>
    </xdr:from>
    <xdr:to>
      <xdr:col>64</xdr:col>
      <xdr:colOff>123825</xdr:colOff>
      <xdr:row>32</xdr:row>
      <xdr:rowOff>17346</xdr:rowOff>
    </xdr:to>
    <xdr:sp macro="" textlink="">
      <xdr:nvSpPr>
        <xdr:cNvPr id="153" name="楕円 152">
          <a:extLst>
            <a:ext uri="{FF2B5EF4-FFF2-40B4-BE49-F238E27FC236}">
              <a16:creationId xmlns="" xmlns:a16="http://schemas.microsoft.com/office/drawing/2014/main" id="{00000000-0008-0000-0000-000099000000}"/>
            </a:ext>
          </a:extLst>
        </xdr:cNvPr>
        <xdr:cNvSpPr/>
      </xdr:nvSpPr>
      <xdr:spPr>
        <a:xfrm>
          <a:off x="12509500" y="617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137996</xdr:rowOff>
    </xdr:from>
    <xdr:to>
      <xdr:col>68</xdr:col>
      <xdr:colOff>73025</xdr:colOff>
      <xdr:row>32</xdr:row>
      <xdr:rowOff>51647</xdr:rowOff>
    </xdr:to>
    <xdr:cxnSp macro="">
      <xdr:nvCxnSpPr>
        <xdr:cNvPr id="154" name="直線コネクタ 153">
          <a:extLst>
            <a:ext uri="{FF2B5EF4-FFF2-40B4-BE49-F238E27FC236}">
              <a16:creationId xmlns="" xmlns:a16="http://schemas.microsoft.com/office/drawing/2014/main" id="{00000000-0008-0000-0000-00009A000000}"/>
            </a:ext>
          </a:extLst>
        </xdr:cNvPr>
        <xdr:cNvCxnSpPr/>
      </xdr:nvCxnSpPr>
      <xdr:spPr>
        <a:xfrm>
          <a:off x="12560300" y="6224471"/>
          <a:ext cx="762000" cy="8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92223</xdr:rowOff>
    </xdr:from>
    <xdr:to>
      <xdr:col>60</xdr:col>
      <xdr:colOff>123825</xdr:colOff>
      <xdr:row>31</xdr:row>
      <xdr:rowOff>22373</xdr:rowOff>
    </xdr:to>
    <xdr:sp macro="" textlink="">
      <xdr:nvSpPr>
        <xdr:cNvPr id="155" name="楕円 154">
          <a:extLst>
            <a:ext uri="{FF2B5EF4-FFF2-40B4-BE49-F238E27FC236}">
              <a16:creationId xmlns="" xmlns:a16="http://schemas.microsoft.com/office/drawing/2014/main" id="{00000000-0008-0000-0000-00009B000000}"/>
            </a:ext>
          </a:extLst>
        </xdr:cNvPr>
        <xdr:cNvSpPr/>
      </xdr:nvSpPr>
      <xdr:spPr>
        <a:xfrm>
          <a:off x="11747500" y="60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143023</xdr:rowOff>
    </xdr:from>
    <xdr:to>
      <xdr:col>64</xdr:col>
      <xdr:colOff>73025</xdr:colOff>
      <xdr:row>31</xdr:row>
      <xdr:rowOff>137996</xdr:rowOff>
    </xdr:to>
    <xdr:cxnSp macro="">
      <xdr:nvCxnSpPr>
        <xdr:cNvPr id="156" name="直線コネクタ 155">
          <a:extLst>
            <a:ext uri="{FF2B5EF4-FFF2-40B4-BE49-F238E27FC236}">
              <a16:creationId xmlns="" xmlns:a16="http://schemas.microsoft.com/office/drawing/2014/main" id="{00000000-0008-0000-0000-00009C000000}"/>
            </a:ext>
          </a:extLst>
        </xdr:cNvPr>
        <xdr:cNvCxnSpPr/>
      </xdr:nvCxnSpPr>
      <xdr:spPr>
        <a:xfrm>
          <a:off x="11798300" y="6058048"/>
          <a:ext cx="762000" cy="16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57" name="n_1aveValue債務償還比率">
          <a:extLst>
            <a:ext uri="{FF2B5EF4-FFF2-40B4-BE49-F238E27FC236}">
              <a16:creationId xmlns="" xmlns:a16="http://schemas.microsoft.com/office/drawing/2014/main" id="{00000000-0008-0000-0000-00009D000000}"/>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8" name="n_2aveValue債務償還比率">
          <a:extLst>
            <a:ext uri="{FF2B5EF4-FFF2-40B4-BE49-F238E27FC236}">
              <a16:creationId xmlns="" xmlns:a16="http://schemas.microsoft.com/office/drawing/2014/main" id="{00000000-0008-0000-0000-00009E00000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9" name="n_3aveValue債務償還比率">
          <a:extLst>
            <a:ext uri="{FF2B5EF4-FFF2-40B4-BE49-F238E27FC236}">
              <a16:creationId xmlns="" xmlns:a16="http://schemas.microsoft.com/office/drawing/2014/main" id="{00000000-0008-0000-0000-00009F00000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0" name="n_4aveValue債務償還比率">
          <a:extLst>
            <a:ext uri="{FF2B5EF4-FFF2-40B4-BE49-F238E27FC236}">
              <a16:creationId xmlns="" xmlns:a16="http://schemas.microsoft.com/office/drawing/2014/main" id="{00000000-0008-0000-0000-0000A0000000}"/>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70185</xdr:rowOff>
    </xdr:from>
    <xdr:ext cx="469744" cy="259045"/>
    <xdr:sp macro="" textlink="">
      <xdr:nvSpPr>
        <xdr:cNvPr id="161" name="n_1mainValue債務償還比率">
          <a:extLst>
            <a:ext uri="{FF2B5EF4-FFF2-40B4-BE49-F238E27FC236}">
              <a16:creationId xmlns="" xmlns:a16="http://schemas.microsoft.com/office/drawing/2014/main" id="{00000000-0008-0000-0000-0000A1000000}"/>
            </a:ext>
          </a:extLst>
        </xdr:cNvPr>
        <xdr:cNvSpPr txBox="1"/>
      </xdr:nvSpPr>
      <xdr:spPr>
        <a:xfrm>
          <a:off x="13836727" y="632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93574</xdr:rowOff>
    </xdr:from>
    <xdr:ext cx="469744" cy="259045"/>
    <xdr:sp macro="" textlink="">
      <xdr:nvSpPr>
        <xdr:cNvPr id="162" name="n_2mainValue債務償還比率">
          <a:extLst>
            <a:ext uri="{FF2B5EF4-FFF2-40B4-BE49-F238E27FC236}">
              <a16:creationId xmlns="" xmlns:a16="http://schemas.microsoft.com/office/drawing/2014/main" id="{00000000-0008-0000-0000-0000A2000000}"/>
            </a:ext>
          </a:extLst>
        </xdr:cNvPr>
        <xdr:cNvSpPr txBox="1"/>
      </xdr:nvSpPr>
      <xdr:spPr>
        <a:xfrm>
          <a:off x="13087427" y="635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8473</xdr:rowOff>
    </xdr:from>
    <xdr:ext cx="469744" cy="259045"/>
    <xdr:sp macro="" textlink="">
      <xdr:nvSpPr>
        <xdr:cNvPr id="163" name="n_3mainValue債務償還比率">
          <a:extLst>
            <a:ext uri="{FF2B5EF4-FFF2-40B4-BE49-F238E27FC236}">
              <a16:creationId xmlns="" xmlns:a16="http://schemas.microsoft.com/office/drawing/2014/main" id="{00000000-0008-0000-0000-0000A3000000}"/>
            </a:ext>
          </a:extLst>
        </xdr:cNvPr>
        <xdr:cNvSpPr txBox="1"/>
      </xdr:nvSpPr>
      <xdr:spPr>
        <a:xfrm>
          <a:off x="12325427" y="626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4" name="n_4mainValue債務償還比率">
          <a:extLst>
            <a:ext uri="{FF2B5EF4-FFF2-40B4-BE49-F238E27FC236}">
              <a16:creationId xmlns="" xmlns:a16="http://schemas.microsoft.com/office/drawing/2014/main" id="{00000000-0008-0000-0000-0000A4000000}"/>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 xmlns:a16="http://schemas.microsoft.com/office/drawing/2014/main" id="{00000000-0008-0000-0100-000039000000}"/>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0000000-0008-0000-0100-00003A000000}"/>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 xmlns:a16="http://schemas.microsoft.com/office/drawing/2014/main" id="{00000000-0008-0000-0100-00003B000000}"/>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00000000-0008-0000-0100-00003C000000}"/>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 xmlns:a16="http://schemas.microsoft.com/office/drawing/2014/main" id="{00000000-0008-0000-0100-00003D00000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 xmlns:a16="http://schemas.microsoft.com/office/drawing/2014/main" id="{00000000-0008-0000-0100-00003E000000}"/>
            </a:ext>
          </a:extLst>
        </xdr:cNvPr>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 xmlns:a16="http://schemas.microsoft.com/office/drawing/2014/main" id="{00000000-0008-0000-0100-000041000000}"/>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 xmlns:a16="http://schemas.microsoft.com/office/drawing/2014/main" id="{00000000-0008-0000-01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55880</xdr:rowOff>
    </xdr:from>
    <xdr:to>
      <xdr:col>24</xdr:col>
      <xdr:colOff>114300</xdr:colOff>
      <xdr:row>39</xdr:row>
      <xdr:rowOff>157480</xdr:rowOff>
    </xdr:to>
    <xdr:sp macro="" textlink="">
      <xdr:nvSpPr>
        <xdr:cNvPr id="73" name="楕円 72">
          <a:extLst>
            <a:ext uri="{FF2B5EF4-FFF2-40B4-BE49-F238E27FC236}">
              <a16:creationId xmlns="" xmlns:a16="http://schemas.microsoft.com/office/drawing/2014/main" id="{00000000-0008-0000-0100-000049000000}"/>
            </a:ext>
          </a:extLst>
        </xdr:cNvPr>
        <xdr:cNvSpPr/>
      </xdr:nvSpPr>
      <xdr:spPr>
        <a:xfrm>
          <a:off x="45847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34307</xdr:rowOff>
    </xdr:from>
    <xdr:ext cx="405111" cy="259045"/>
    <xdr:sp macro="" textlink="">
      <xdr:nvSpPr>
        <xdr:cNvPr id="74" name="【道路】&#10;有形固定資産減価償却率該当値テキスト">
          <a:extLst>
            <a:ext uri="{FF2B5EF4-FFF2-40B4-BE49-F238E27FC236}">
              <a16:creationId xmlns="" xmlns:a16="http://schemas.microsoft.com/office/drawing/2014/main" id="{00000000-0008-0000-0100-00004A000000}"/>
            </a:ext>
          </a:extLst>
        </xdr:cNvPr>
        <xdr:cNvSpPr txBox="1"/>
      </xdr:nvSpPr>
      <xdr:spPr>
        <a:xfrm>
          <a:off x="4673600"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160655</xdr:rowOff>
    </xdr:from>
    <xdr:to>
      <xdr:col>20</xdr:col>
      <xdr:colOff>38100</xdr:colOff>
      <xdr:row>40</xdr:row>
      <xdr:rowOff>90805</xdr:rowOff>
    </xdr:to>
    <xdr:sp macro="" textlink="">
      <xdr:nvSpPr>
        <xdr:cNvPr id="75" name="楕円 74">
          <a:extLst>
            <a:ext uri="{FF2B5EF4-FFF2-40B4-BE49-F238E27FC236}">
              <a16:creationId xmlns="" xmlns:a16="http://schemas.microsoft.com/office/drawing/2014/main" id="{00000000-0008-0000-0100-00004B000000}"/>
            </a:ext>
          </a:extLst>
        </xdr:cNvPr>
        <xdr:cNvSpPr/>
      </xdr:nvSpPr>
      <xdr:spPr>
        <a:xfrm>
          <a:off x="3746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106680</xdr:rowOff>
    </xdr:from>
    <xdr:to>
      <xdr:col>24</xdr:col>
      <xdr:colOff>63500</xdr:colOff>
      <xdr:row>40</xdr:row>
      <xdr:rowOff>40005</xdr:rowOff>
    </xdr:to>
    <xdr:cxnSp macro="">
      <xdr:nvCxnSpPr>
        <xdr:cNvPr id="76" name="直線コネクタ 75">
          <a:extLst>
            <a:ext uri="{FF2B5EF4-FFF2-40B4-BE49-F238E27FC236}">
              <a16:creationId xmlns="" xmlns:a16="http://schemas.microsoft.com/office/drawing/2014/main" id="{00000000-0008-0000-0100-00004C000000}"/>
            </a:ext>
          </a:extLst>
        </xdr:cNvPr>
        <xdr:cNvCxnSpPr/>
      </xdr:nvCxnSpPr>
      <xdr:spPr>
        <a:xfrm flipV="1">
          <a:off x="3797300" y="679323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7" name="楕円 76">
          <a:extLst>
            <a:ext uri="{FF2B5EF4-FFF2-40B4-BE49-F238E27FC236}">
              <a16:creationId xmlns="" xmlns:a16="http://schemas.microsoft.com/office/drawing/2014/main" id="{00000000-0008-0000-0100-00004D000000}"/>
            </a:ext>
          </a:extLst>
        </xdr:cNvPr>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40005</xdr:rowOff>
    </xdr:to>
    <xdr:cxnSp macro="">
      <xdr:nvCxnSpPr>
        <xdr:cNvPr id="78" name="直線コネクタ 77">
          <a:extLst>
            <a:ext uri="{FF2B5EF4-FFF2-40B4-BE49-F238E27FC236}">
              <a16:creationId xmlns="" xmlns:a16="http://schemas.microsoft.com/office/drawing/2014/main" id="{00000000-0008-0000-0100-00004E000000}"/>
            </a:ext>
          </a:extLst>
        </xdr:cNvPr>
        <xdr:cNvCxnSpPr/>
      </xdr:nvCxnSpPr>
      <xdr:spPr>
        <a:xfrm>
          <a:off x="2908300" y="6865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27305</xdr:rowOff>
    </xdr:from>
    <xdr:to>
      <xdr:col>10</xdr:col>
      <xdr:colOff>165100</xdr:colOff>
      <xdr:row>39</xdr:row>
      <xdr:rowOff>128905</xdr:rowOff>
    </xdr:to>
    <xdr:sp macro="" textlink="">
      <xdr:nvSpPr>
        <xdr:cNvPr id="79" name="楕円 78">
          <a:extLst>
            <a:ext uri="{FF2B5EF4-FFF2-40B4-BE49-F238E27FC236}">
              <a16:creationId xmlns="" xmlns:a16="http://schemas.microsoft.com/office/drawing/2014/main" id="{00000000-0008-0000-0100-00004F000000}"/>
            </a:ext>
          </a:extLst>
        </xdr:cNvPr>
        <xdr:cNvSpPr/>
      </xdr:nvSpPr>
      <xdr:spPr>
        <a:xfrm>
          <a:off x="1968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78105</xdr:rowOff>
    </xdr:from>
    <xdr:to>
      <xdr:col>15</xdr:col>
      <xdr:colOff>50800</xdr:colOff>
      <xdr:row>40</xdr:row>
      <xdr:rowOff>7620</xdr:rowOff>
    </xdr:to>
    <xdr:cxnSp macro="">
      <xdr:nvCxnSpPr>
        <xdr:cNvPr id="80" name="直線コネクタ 79">
          <a:extLst>
            <a:ext uri="{FF2B5EF4-FFF2-40B4-BE49-F238E27FC236}">
              <a16:creationId xmlns="" xmlns:a16="http://schemas.microsoft.com/office/drawing/2014/main" id="{00000000-0008-0000-0100-000050000000}"/>
            </a:ext>
          </a:extLst>
        </xdr:cNvPr>
        <xdr:cNvCxnSpPr/>
      </xdr:nvCxnSpPr>
      <xdr:spPr>
        <a:xfrm>
          <a:off x="2019300" y="676465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166370</xdr:rowOff>
    </xdr:from>
    <xdr:to>
      <xdr:col>6</xdr:col>
      <xdr:colOff>38100</xdr:colOff>
      <xdr:row>39</xdr:row>
      <xdr:rowOff>96520</xdr:rowOff>
    </xdr:to>
    <xdr:sp macro="" textlink="">
      <xdr:nvSpPr>
        <xdr:cNvPr id="81" name="楕円 80">
          <a:extLst>
            <a:ext uri="{FF2B5EF4-FFF2-40B4-BE49-F238E27FC236}">
              <a16:creationId xmlns="" xmlns:a16="http://schemas.microsoft.com/office/drawing/2014/main" id="{00000000-0008-0000-0100-000051000000}"/>
            </a:ext>
          </a:extLst>
        </xdr:cNvPr>
        <xdr:cNvSpPr/>
      </xdr:nvSpPr>
      <xdr:spPr>
        <a:xfrm>
          <a:off x="1079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45720</xdr:rowOff>
    </xdr:from>
    <xdr:to>
      <xdr:col>10</xdr:col>
      <xdr:colOff>114300</xdr:colOff>
      <xdr:row>39</xdr:row>
      <xdr:rowOff>78105</xdr:rowOff>
    </xdr:to>
    <xdr:cxnSp macro="">
      <xdr:nvCxnSpPr>
        <xdr:cNvPr id="82" name="直線コネクタ 81">
          <a:extLst>
            <a:ext uri="{FF2B5EF4-FFF2-40B4-BE49-F238E27FC236}">
              <a16:creationId xmlns="" xmlns:a16="http://schemas.microsoft.com/office/drawing/2014/main" id="{00000000-0008-0000-0100-000052000000}"/>
            </a:ext>
          </a:extLst>
        </xdr:cNvPr>
        <xdr:cNvCxnSpPr/>
      </xdr:nvCxnSpPr>
      <xdr:spPr>
        <a:xfrm>
          <a:off x="1130300" y="6732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83" name="n_1aveValue【道路】&#10;有形固定資産減価償却率">
          <a:extLst>
            <a:ext uri="{FF2B5EF4-FFF2-40B4-BE49-F238E27FC236}">
              <a16:creationId xmlns="" xmlns:a16="http://schemas.microsoft.com/office/drawing/2014/main" id="{00000000-0008-0000-0100-000053000000}"/>
            </a:ext>
          </a:extLst>
        </xdr:cNvPr>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4" name="n_2aveValue【道路】&#10;有形固定資産減価償却率">
          <a:extLst>
            <a:ext uri="{FF2B5EF4-FFF2-40B4-BE49-F238E27FC236}">
              <a16:creationId xmlns="" xmlns:a16="http://schemas.microsoft.com/office/drawing/2014/main" id="{00000000-0008-0000-0100-000054000000}"/>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a:extLst>
            <a:ext uri="{FF2B5EF4-FFF2-40B4-BE49-F238E27FC236}">
              <a16:creationId xmlns="" xmlns:a16="http://schemas.microsoft.com/office/drawing/2014/main" id="{00000000-0008-0000-0100-000055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 xmlns:a16="http://schemas.microsoft.com/office/drawing/2014/main" id="{00000000-0008-0000-0100-000056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81932</xdr:rowOff>
    </xdr:from>
    <xdr:ext cx="405111" cy="259045"/>
    <xdr:sp macro="" textlink="">
      <xdr:nvSpPr>
        <xdr:cNvPr id="87" name="n_1mainValue【道路】&#10;有形固定資産減価償却率">
          <a:extLst>
            <a:ext uri="{FF2B5EF4-FFF2-40B4-BE49-F238E27FC236}">
              <a16:creationId xmlns="" xmlns:a16="http://schemas.microsoft.com/office/drawing/2014/main" id="{00000000-0008-0000-0100-000057000000}"/>
            </a:ext>
          </a:extLst>
        </xdr:cNvPr>
        <xdr:cNvSpPr txBox="1"/>
      </xdr:nvSpPr>
      <xdr:spPr>
        <a:xfrm>
          <a:off x="3582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8" name="n_2mainValue【道路】&#10;有形固定資産減価償却率">
          <a:extLst>
            <a:ext uri="{FF2B5EF4-FFF2-40B4-BE49-F238E27FC236}">
              <a16:creationId xmlns="" xmlns:a16="http://schemas.microsoft.com/office/drawing/2014/main" id="{00000000-0008-0000-0100-000058000000}"/>
            </a:ext>
          </a:extLst>
        </xdr:cNvPr>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120032</xdr:rowOff>
    </xdr:from>
    <xdr:ext cx="405111" cy="259045"/>
    <xdr:sp macro="" textlink="">
      <xdr:nvSpPr>
        <xdr:cNvPr id="89" name="n_3mainValue【道路】&#10;有形固定資産減価償却率">
          <a:extLst>
            <a:ext uri="{FF2B5EF4-FFF2-40B4-BE49-F238E27FC236}">
              <a16:creationId xmlns="" xmlns:a16="http://schemas.microsoft.com/office/drawing/2014/main" id="{00000000-0008-0000-0100-000059000000}"/>
            </a:ext>
          </a:extLst>
        </xdr:cNvPr>
        <xdr:cNvSpPr txBox="1"/>
      </xdr:nvSpPr>
      <xdr:spPr>
        <a:xfrm>
          <a:off x="1816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87647</xdr:rowOff>
    </xdr:from>
    <xdr:ext cx="405111" cy="259045"/>
    <xdr:sp macro="" textlink="">
      <xdr:nvSpPr>
        <xdr:cNvPr id="90" name="n_4mainValue【道路】&#10;有形固定資産減価償却率">
          <a:extLst>
            <a:ext uri="{FF2B5EF4-FFF2-40B4-BE49-F238E27FC236}">
              <a16:creationId xmlns="" xmlns:a16="http://schemas.microsoft.com/office/drawing/2014/main" id="{00000000-0008-0000-0100-00005A000000}"/>
            </a:ext>
          </a:extLst>
        </xdr:cNvPr>
        <xdr:cNvSpPr txBox="1"/>
      </xdr:nvSpPr>
      <xdr:spPr>
        <a:xfrm>
          <a:off x="927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 xmlns:a16="http://schemas.microsoft.com/office/drawing/2014/main" id="{00000000-0008-0000-01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 xmlns:a16="http://schemas.microsoft.com/office/drawing/2014/main" id="{00000000-0008-0000-01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 xmlns:a16="http://schemas.microsoft.com/office/drawing/2014/main" id="{00000000-0008-0000-01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 xmlns:a16="http://schemas.microsoft.com/office/drawing/2014/main" id="{00000000-0008-0000-0100-000072000000}"/>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 xmlns:a16="http://schemas.microsoft.com/office/drawing/2014/main" id="{00000000-0008-0000-0100-000073000000}"/>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 xmlns:a16="http://schemas.microsoft.com/office/drawing/2014/main" id="{00000000-0008-0000-0100-000074000000}"/>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 xmlns:a16="http://schemas.microsoft.com/office/drawing/2014/main" id="{00000000-0008-0000-0100-00007500000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 xmlns:a16="http://schemas.microsoft.com/office/drawing/2014/main" id="{00000000-0008-0000-0100-000076000000}"/>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a:extLst>
            <a:ext uri="{FF2B5EF4-FFF2-40B4-BE49-F238E27FC236}">
              <a16:creationId xmlns="" xmlns:a16="http://schemas.microsoft.com/office/drawing/2014/main" id="{00000000-0008-0000-0100-000077000000}"/>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 xmlns:a16="http://schemas.microsoft.com/office/drawing/2014/main" id="{00000000-0008-0000-0100-000078000000}"/>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 xmlns:a16="http://schemas.microsoft.com/office/drawing/2014/main" id="{00000000-0008-0000-0100-000079000000}"/>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 xmlns:a16="http://schemas.microsoft.com/office/drawing/2014/main" id="{00000000-0008-0000-0100-00007A000000}"/>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 xmlns:a16="http://schemas.microsoft.com/office/drawing/2014/main" id="{00000000-0008-0000-0100-00007B000000}"/>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 xmlns:a16="http://schemas.microsoft.com/office/drawing/2014/main" id="{00000000-0008-0000-0100-00007C000000}"/>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146909</xdr:rowOff>
    </xdr:from>
    <xdr:to>
      <xdr:col>55</xdr:col>
      <xdr:colOff>50800</xdr:colOff>
      <xdr:row>41</xdr:row>
      <xdr:rowOff>77059</xdr:rowOff>
    </xdr:to>
    <xdr:sp macro="" textlink="">
      <xdr:nvSpPr>
        <xdr:cNvPr id="130" name="楕円 129">
          <a:extLst>
            <a:ext uri="{FF2B5EF4-FFF2-40B4-BE49-F238E27FC236}">
              <a16:creationId xmlns="" xmlns:a16="http://schemas.microsoft.com/office/drawing/2014/main" id="{00000000-0008-0000-0100-000082000000}"/>
            </a:ext>
          </a:extLst>
        </xdr:cNvPr>
        <xdr:cNvSpPr/>
      </xdr:nvSpPr>
      <xdr:spPr>
        <a:xfrm>
          <a:off x="10426700" y="70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61836</xdr:rowOff>
    </xdr:from>
    <xdr:ext cx="534377" cy="259045"/>
    <xdr:sp macro="" textlink="">
      <xdr:nvSpPr>
        <xdr:cNvPr id="131" name="【道路】&#10;一人当たり延長該当値テキスト">
          <a:extLst>
            <a:ext uri="{FF2B5EF4-FFF2-40B4-BE49-F238E27FC236}">
              <a16:creationId xmlns="" xmlns:a16="http://schemas.microsoft.com/office/drawing/2014/main" id="{00000000-0008-0000-0100-000083000000}"/>
            </a:ext>
          </a:extLst>
        </xdr:cNvPr>
        <xdr:cNvSpPr txBox="1"/>
      </xdr:nvSpPr>
      <xdr:spPr>
        <a:xfrm>
          <a:off x="10515600" y="691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140165</xdr:rowOff>
    </xdr:from>
    <xdr:to>
      <xdr:col>50</xdr:col>
      <xdr:colOff>165100</xdr:colOff>
      <xdr:row>41</xdr:row>
      <xdr:rowOff>70315</xdr:rowOff>
    </xdr:to>
    <xdr:sp macro="" textlink="">
      <xdr:nvSpPr>
        <xdr:cNvPr id="132" name="楕円 131">
          <a:extLst>
            <a:ext uri="{FF2B5EF4-FFF2-40B4-BE49-F238E27FC236}">
              <a16:creationId xmlns="" xmlns:a16="http://schemas.microsoft.com/office/drawing/2014/main" id="{00000000-0008-0000-0100-000084000000}"/>
            </a:ext>
          </a:extLst>
        </xdr:cNvPr>
        <xdr:cNvSpPr/>
      </xdr:nvSpPr>
      <xdr:spPr>
        <a:xfrm>
          <a:off x="9588500" y="69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19515</xdr:rowOff>
    </xdr:from>
    <xdr:to>
      <xdr:col>55</xdr:col>
      <xdr:colOff>0</xdr:colOff>
      <xdr:row>41</xdr:row>
      <xdr:rowOff>26259</xdr:rowOff>
    </xdr:to>
    <xdr:cxnSp macro="">
      <xdr:nvCxnSpPr>
        <xdr:cNvPr id="133" name="直線コネクタ 132">
          <a:extLst>
            <a:ext uri="{FF2B5EF4-FFF2-40B4-BE49-F238E27FC236}">
              <a16:creationId xmlns="" xmlns:a16="http://schemas.microsoft.com/office/drawing/2014/main" id="{00000000-0008-0000-0100-000085000000}"/>
            </a:ext>
          </a:extLst>
        </xdr:cNvPr>
        <xdr:cNvCxnSpPr/>
      </xdr:nvCxnSpPr>
      <xdr:spPr>
        <a:xfrm>
          <a:off x="9639300" y="7048965"/>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145781</xdr:rowOff>
    </xdr:from>
    <xdr:to>
      <xdr:col>46</xdr:col>
      <xdr:colOff>38100</xdr:colOff>
      <xdr:row>41</xdr:row>
      <xdr:rowOff>75931</xdr:rowOff>
    </xdr:to>
    <xdr:sp macro="" textlink="">
      <xdr:nvSpPr>
        <xdr:cNvPr id="134" name="楕円 133">
          <a:extLst>
            <a:ext uri="{FF2B5EF4-FFF2-40B4-BE49-F238E27FC236}">
              <a16:creationId xmlns="" xmlns:a16="http://schemas.microsoft.com/office/drawing/2014/main" id="{00000000-0008-0000-0100-000086000000}"/>
            </a:ext>
          </a:extLst>
        </xdr:cNvPr>
        <xdr:cNvSpPr/>
      </xdr:nvSpPr>
      <xdr:spPr>
        <a:xfrm>
          <a:off x="8699500" y="70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19515</xdr:rowOff>
    </xdr:from>
    <xdr:to>
      <xdr:col>50</xdr:col>
      <xdr:colOff>114300</xdr:colOff>
      <xdr:row>41</xdr:row>
      <xdr:rowOff>25131</xdr:rowOff>
    </xdr:to>
    <xdr:cxnSp macro="">
      <xdr:nvCxnSpPr>
        <xdr:cNvPr id="135" name="直線コネクタ 134">
          <a:extLst>
            <a:ext uri="{FF2B5EF4-FFF2-40B4-BE49-F238E27FC236}">
              <a16:creationId xmlns="" xmlns:a16="http://schemas.microsoft.com/office/drawing/2014/main" id="{00000000-0008-0000-0100-000087000000}"/>
            </a:ext>
          </a:extLst>
        </xdr:cNvPr>
        <xdr:cNvCxnSpPr/>
      </xdr:nvCxnSpPr>
      <xdr:spPr>
        <a:xfrm flipV="1">
          <a:off x="8750300" y="7048965"/>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150695</xdr:rowOff>
    </xdr:from>
    <xdr:to>
      <xdr:col>41</xdr:col>
      <xdr:colOff>101600</xdr:colOff>
      <xdr:row>41</xdr:row>
      <xdr:rowOff>80845</xdr:rowOff>
    </xdr:to>
    <xdr:sp macro="" textlink="">
      <xdr:nvSpPr>
        <xdr:cNvPr id="136" name="楕円 135">
          <a:extLst>
            <a:ext uri="{FF2B5EF4-FFF2-40B4-BE49-F238E27FC236}">
              <a16:creationId xmlns="" xmlns:a16="http://schemas.microsoft.com/office/drawing/2014/main" id="{00000000-0008-0000-0100-000088000000}"/>
            </a:ext>
          </a:extLst>
        </xdr:cNvPr>
        <xdr:cNvSpPr/>
      </xdr:nvSpPr>
      <xdr:spPr>
        <a:xfrm>
          <a:off x="7810500" y="700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25131</xdr:rowOff>
    </xdr:from>
    <xdr:to>
      <xdr:col>45</xdr:col>
      <xdr:colOff>177800</xdr:colOff>
      <xdr:row>41</xdr:row>
      <xdr:rowOff>30045</xdr:rowOff>
    </xdr:to>
    <xdr:cxnSp macro="">
      <xdr:nvCxnSpPr>
        <xdr:cNvPr id="137" name="直線コネクタ 136">
          <a:extLst>
            <a:ext uri="{FF2B5EF4-FFF2-40B4-BE49-F238E27FC236}">
              <a16:creationId xmlns="" xmlns:a16="http://schemas.microsoft.com/office/drawing/2014/main" id="{00000000-0008-0000-0100-000089000000}"/>
            </a:ext>
          </a:extLst>
        </xdr:cNvPr>
        <xdr:cNvCxnSpPr/>
      </xdr:nvCxnSpPr>
      <xdr:spPr>
        <a:xfrm flipV="1">
          <a:off x="7861300" y="7054581"/>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157965</xdr:rowOff>
    </xdr:from>
    <xdr:to>
      <xdr:col>36</xdr:col>
      <xdr:colOff>165100</xdr:colOff>
      <xdr:row>41</xdr:row>
      <xdr:rowOff>88115</xdr:rowOff>
    </xdr:to>
    <xdr:sp macro="" textlink="">
      <xdr:nvSpPr>
        <xdr:cNvPr id="138" name="楕円 137">
          <a:extLst>
            <a:ext uri="{FF2B5EF4-FFF2-40B4-BE49-F238E27FC236}">
              <a16:creationId xmlns="" xmlns:a16="http://schemas.microsoft.com/office/drawing/2014/main" id="{00000000-0008-0000-0100-00008A000000}"/>
            </a:ext>
          </a:extLst>
        </xdr:cNvPr>
        <xdr:cNvSpPr/>
      </xdr:nvSpPr>
      <xdr:spPr>
        <a:xfrm>
          <a:off x="6921500" y="70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30045</xdr:rowOff>
    </xdr:from>
    <xdr:to>
      <xdr:col>41</xdr:col>
      <xdr:colOff>50800</xdr:colOff>
      <xdr:row>41</xdr:row>
      <xdr:rowOff>37315</xdr:rowOff>
    </xdr:to>
    <xdr:cxnSp macro="">
      <xdr:nvCxnSpPr>
        <xdr:cNvPr id="139" name="直線コネクタ 138">
          <a:extLst>
            <a:ext uri="{FF2B5EF4-FFF2-40B4-BE49-F238E27FC236}">
              <a16:creationId xmlns="" xmlns:a16="http://schemas.microsoft.com/office/drawing/2014/main" id="{00000000-0008-0000-0100-00008B000000}"/>
            </a:ext>
          </a:extLst>
        </xdr:cNvPr>
        <xdr:cNvCxnSpPr/>
      </xdr:nvCxnSpPr>
      <xdr:spPr>
        <a:xfrm flipV="1">
          <a:off x="6972300" y="7059495"/>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a:extLst>
            <a:ext uri="{FF2B5EF4-FFF2-40B4-BE49-F238E27FC236}">
              <a16:creationId xmlns="" xmlns:a16="http://schemas.microsoft.com/office/drawing/2014/main" id="{00000000-0008-0000-0100-00008C000000}"/>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a:extLst>
            <a:ext uri="{FF2B5EF4-FFF2-40B4-BE49-F238E27FC236}">
              <a16:creationId xmlns="" xmlns:a16="http://schemas.microsoft.com/office/drawing/2014/main" id="{00000000-0008-0000-0100-00008D000000}"/>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a:extLst>
            <a:ext uri="{FF2B5EF4-FFF2-40B4-BE49-F238E27FC236}">
              <a16:creationId xmlns="" xmlns:a16="http://schemas.microsoft.com/office/drawing/2014/main" id="{00000000-0008-0000-0100-00008E000000}"/>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a:extLst>
            <a:ext uri="{FF2B5EF4-FFF2-40B4-BE49-F238E27FC236}">
              <a16:creationId xmlns="" xmlns:a16="http://schemas.microsoft.com/office/drawing/2014/main" id="{00000000-0008-0000-0100-00008F000000}"/>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61442</xdr:rowOff>
    </xdr:from>
    <xdr:ext cx="534377" cy="259045"/>
    <xdr:sp macro="" textlink="">
      <xdr:nvSpPr>
        <xdr:cNvPr id="144" name="n_1mainValue【道路】&#10;一人当たり延長">
          <a:extLst>
            <a:ext uri="{FF2B5EF4-FFF2-40B4-BE49-F238E27FC236}">
              <a16:creationId xmlns="" xmlns:a16="http://schemas.microsoft.com/office/drawing/2014/main" id="{00000000-0008-0000-0100-000090000000}"/>
            </a:ext>
          </a:extLst>
        </xdr:cNvPr>
        <xdr:cNvSpPr txBox="1"/>
      </xdr:nvSpPr>
      <xdr:spPr>
        <a:xfrm>
          <a:off x="9359411" y="709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67058</xdr:rowOff>
    </xdr:from>
    <xdr:ext cx="534377" cy="259045"/>
    <xdr:sp macro="" textlink="">
      <xdr:nvSpPr>
        <xdr:cNvPr id="145" name="n_2mainValue【道路】&#10;一人当たり延長">
          <a:extLst>
            <a:ext uri="{FF2B5EF4-FFF2-40B4-BE49-F238E27FC236}">
              <a16:creationId xmlns="" xmlns:a16="http://schemas.microsoft.com/office/drawing/2014/main" id="{00000000-0008-0000-0100-000091000000}"/>
            </a:ext>
          </a:extLst>
        </xdr:cNvPr>
        <xdr:cNvSpPr txBox="1"/>
      </xdr:nvSpPr>
      <xdr:spPr>
        <a:xfrm>
          <a:off x="8483111" y="70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71972</xdr:rowOff>
    </xdr:from>
    <xdr:ext cx="534377" cy="259045"/>
    <xdr:sp macro="" textlink="">
      <xdr:nvSpPr>
        <xdr:cNvPr id="146" name="n_3mainValue【道路】&#10;一人当たり延長">
          <a:extLst>
            <a:ext uri="{FF2B5EF4-FFF2-40B4-BE49-F238E27FC236}">
              <a16:creationId xmlns="" xmlns:a16="http://schemas.microsoft.com/office/drawing/2014/main" id="{00000000-0008-0000-0100-000092000000}"/>
            </a:ext>
          </a:extLst>
        </xdr:cNvPr>
        <xdr:cNvSpPr txBox="1"/>
      </xdr:nvSpPr>
      <xdr:spPr>
        <a:xfrm>
          <a:off x="7594111" y="710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79242</xdr:rowOff>
    </xdr:from>
    <xdr:ext cx="534377" cy="259045"/>
    <xdr:sp macro="" textlink="">
      <xdr:nvSpPr>
        <xdr:cNvPr id="147" name="n_4mainValue【道路】&#10;一人当たり延長">
          <a:extLst>
            <a:ext uri="{FF2B5EF4-FFF2-40B4-BE49-F238E27FC236}">
              <a16:creationId xmlns="" xmlns:a16="http://schemas.microsoft.com/office/drawing/2014/main" id="{00000000-0008-0000-0100-000093000000}"/>
            </a:ext>
          </a:extLst>
        </xdr:cNvPr>
        <xdr:cNvSpPr txBox="1"/>
      </xdr:nvSpPr>
      <xdr:spPr>
        <a:xfrm>
          <a:off x="6705111" y="71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 xmlns:a16="http://schemas.microsoft.com/office/drawing/2014/main" id="{00000000-0008-0000-0100-00009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 xmlns:a16="http://schemas.microsoft.com/office/drawing/2014/main" id="{00000000-0008-0000-0100-0000A0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 xmlns:a16="http://schemas.microsoft.com/office/drawing/2014/main" id="{00000000-0008-0000-0100-0000A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 xmlns:a16="http://schemas.microsoft.com/office/drawing/2014/main" id="{00000000-0008-0000-0100-0000A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 xmlns:a16="http://schemas.microsoft.com/office/drawing/2014/main" id="{00000000-0008-0000-0100-0000A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 xmlns:a16="http://schemas.microsoft.com/office/drawing/2014/main" id="{00000000-0008-0000-0100-0000A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 xmlns:a16="http://schemas.microsoft.com/office/drawing/2014/main" id="{00000000-0008-0000-0100-0000A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 xmlns:a16="http://schemas.microsoft.com/office/drawing/2014/main" id="{00000000-0008-0000-0100-0000A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 xmlns:a16="http://schemas.microsoft.com/office/drawing/2014/main" id="{00000000-0008-0000-01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 xmlns:a16="http://schemas.microsoft.com/office/drawing/2014/main" id="{00000000-0008-0000-01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 xmlns:a16="http://schemas.microsoft.com/office/drawing/2014/main" id="{00000000-0008-0000-01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 xmlns:a16="http://schemas.microsoft.com/office/drawing/2014/main" id="{00000000-0008-0000-0100-0000AA000000}"/>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 xmlns:a16="http://schemas.microsoft.com/office/drawing/2014/main" id="{00000000-0008-0000-0100-0000AB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 xmlns:a16="http://schemas.microsoft.com/office/drawing/2014/main" id="{00000000-0008-0000-0100-0000AC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 xmlns:a16="http://schemas.microsoft.com/office/drawing/2014/main" id="{00000000-0008-0000-0100-0000AD00000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 xmlns:a16="http://schemas.microsoft.com/office/drawing/2014/main" id="{00000000-0008-0000-0100-0000AE000000}"/>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a:extLst>
            <a:ext uri="{FF2B5EF4-FFF2-40B4-BE49-F238E27FC236}">
              <a16:creationId xmlns="" xmlns:a16="http://schemas.microsoft.com/office/drawing/2014/main" id="{00000000-0008-0000-0100-0000AF000000}"/>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 xmlns:a16="http://schemas.microsoft.com/office/drawing/2014/main" id="{00000000-0008-0000-0100-0000B0000000}"/>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 xmlns:a16="http://schemas.microsoft.com/office/drawing/2014/main" id="{00000000-0008-0000-0100-0000B1000000}"/>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 xmlns:a16="http://schemas.microsoft.com/office/drawing/2014/main" id="{00000000-0008-0000-0100-0000B200000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 xmlns:a16="http://schemas.microsoft.com/office/drawing/2014/main" id="{00000000-0008-0000-0100-0000B3000000}"/>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 xmlns:a16="http://schemas.microsoft.com/office/drawing/2014/main" id="{00000000-0008-0000-0100-0000B4000000}"/>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 xmlns:a16="http://schemas.microsoft.com/office/drawing/2014/main" id="{00000000-0008-0000-01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 xmlns:a16="http://schemas.microsoft.com/office/drawing/2014/main" id="{00000000-0008-0000-01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 xmlns:a16="http://schemas.microsoft.com/office/drawing/2014/main" id="{00000000-0008-0000-01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00000000-0008-0000-01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00000000-0008-0000-01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xdr:rowOff>
    </xdr:from>
    <xdr:to>
      <xdr:col>24</xdr:col>
      <xdr:colOff>114300</xdr:colOff>
      <xdr:row>61</xdr:row>
      <xdr:rowOff>114808</xdr:rowOff>
    </xdr:to>
    <xdr:sp macro="" textlink="">
      <xdr:nvSpPr>
        <xdr:cNvPr id="186" name="楕円 185">
          <a:extLst>
            <a:ext uri="{FF2B5EF4-FFF2-40B4-BE49-F238E27FC236}">
              <a16:creationId xmlns="" xmlns:a16="http://schemas.microsoft.com/office/drawing/2014/main" id="{00000000-0008-0000-0100-0000BA000000}"/>
            </a:ext>
          </a:extLst>
        </xdr:cNvPr>
        <xdr:cNvSpPr/>
      </xdr:nvSpPr>
      <xdr:spPr>
        <a:xfrm>
          <a:off x="45847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36085</xdr:rowOff>
    </xdr:from>
    <xdr:ext cx="405111" cy="259045"/>
    <xdr:sp macro="" textlink="">
      <xdr:nvSpPr>
        <xdr:cNvPr id="187" name="【橋りょう・トンネル】&#10;有形固定資産減価償却率該当値テキスト">
          <a:extLst>
            <a:ext uri="{FF2B5EF4-FFF2-40B4-BE49-F238E27FC236}">
              <a16:creationId xmlns="" xmlns:a16="http://schemas.microsoft.com/office/drawing/2014/main" id="{00000000-0008-0000-0100-0000BB000000}"/>
            </a:ext>
          </a:extLst>
        </xdr:cNvPr>
        <xdr:cNvSpPr txBox="1"/>
      </xdr:nvSpPr>
      <xdr:spPr>
        <a:xfrm>
          <a:off x="4673600" y="1032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170942</xdr:rowOff>
    </xdr:from>
    <xdr:to>
      <xdr:col>20</xdr:col>
      <xdr:colOff>38100</xdr:colOff>
      <xdr:row>61</xdr:row>
      <xdr:rowOff>101092</xdr:rowOff>
    </xdr:to>
    <xdr:sp macro="" textlink="">
      <xdr:nvSpPr>
        <xdr:cNvPr id="188" name="楕円 187">
          <a:extLst>
            <a:ext uri="{FF2B5EF4-FFF2-40B4-BE49-F238E27FC236}">
              <a16:creationId xmlns="" xmlns:a16="http://schemas.microsoft.com/office/drawing/2014/main" id="{00000000-0008-0000-0100-0000BC000000}"/>
            </a:ext>
          </a:extLst>
        </xdr:cNvPr>
        <xdr:cNvSpPr/>
      </xdr:nvSpPr>
      <xdr:spPr>
        <a:xfrm>
          <a:off x="3746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50292</xdr:rowOff>
    </xdr:from>
    <xdr:to>
      <xdr:col>24</xdr:col>
      <xdr:colOff>63500</xdr:colOff>
      <xdr:row>61</xdr:row>
      <xdr:rowOff>64008</xdr:rowOff>
    </xdr:to>
    <xdr:cxnSp macro="">
      <xdr:nvCxnSpPr>
        <xdr:cNvPr id="189" name="直線コネクタ 188">
          <a:extLst>
            <a:ext uri="{FF2B5EF4-FFF2-40B4-BE49-F238E27FC236}">
              <a16:creationId xmlns="" xmlns:a16="http://schemas.microsoft.com/office/drawing/2014/main" id="{00000000-0008-0000-0100-0000BD000000}"/>
            </a:ext>
          </a:extLst>
        </xdr:cNvPr>
        <xdr:cNvCxnSpPr/>
      </xdr:nvCxnSpPr>
      <xdr:spPr>
        <a:xfrm>
          <a:off x="3797300" y="105087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134366</xdr:rowOff>
    </xdr:from>
    <xdr:to>
      <xdr:col>15</xdr:col>
      <xdr:colOff>101600</xdr:colOff>
      <xdr:row>61</xdr:row>
      <xdr:rowOff>64516</xdr:rowOff>
    </xdr:to>
    <xdr:sp macro="" textlink="">
      <xdr:nvSpPr>
        <xdr:cNvPr id="190" name="楕円 189">
          <a:extLst>
            <a:ext uri="{FF2B5EF4-FFF2-40B4-BE49-F238E27FC236}">
              <a16:creationId xmlns="" xmlns:a16="http://schemas.microsoft.com/office/drawing/2014/main" id="{00000000-0008-0000-0100-0000BE000000}"/>
            </a:ext>
          </a:extLst>
        </xdr:cNvPr>
        <xdr:cNvSpPr/>
      </xdr:nvSpPr>
      <xdr:spPr>
        <a:xfrm>
          <a:off x="2857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xdr:rowOff>
    </xdr:from>
    <xdr:to>
      <xdr:col>19</xdr:col>
      <xdr:colOff>177800</xdr:colOff>
      <xdr:row>61</xdr:row>
      <xdr:rowOff>50292</xdr:rowOff>
    </xdr:to>
    <xdr:cxnSp macro="">
      <xdr:nvCxnSpPr>
        <xdr:cNvPr id="191" name="直線コネクタ 190">
          <a:extLst>
            <a:ext uri="{FF2B5EF4-FFF2-40B4-BE49-F238E27FC236}">
              <a16:creationId xmlns="" xmlns:a16="http://schemas.microsoft.com/office/drawing/2014/main" id="{00000000-0008-0000-0100-0000BF000000}"/>
            </a:ext>
          </a:extLst>
        </xdr:cNvPr>
        <xdr:cNvCxnSpPr/>
      </xdr:nvCxnSpPr>
      <xdr:spPr>
        <a:xfrm>
          <a:off x="2908300" y="1047216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150368</xdr:rowOff>
    </xdr:from>
    <xdr:to>
      <xdr:col>10</xdr:col>
      <xdr:colOff>165100</xdr:colOff>
      <xdr:row>61</xdr:row>
      <xdr:rowOff>80518</xdr:rowOff>
    </xdr:to>
    <xdr:sp macro="" textlink="">
      <xdr:nvSpPr>
        <xdr:cNvPr id="192" name="楕円 191">
          <a:extLst>
            <a:ext uri="{FF2B5EF4-FFF2-40B4-BE49-F238E27FC236}">
              <a16:creationId xmlns="" xmlns:a16="http://schemas.microsoft.com/office/drawing/2014/main" id="{00000000-0008-0000-0100-0000C0000000}"/>
            </a:ext>
          </a:extLst>
        </xdr:cNvPr>
        <xdr:cNvSpPr/>
      </xdr:nvSpPr>
      <xdr:spPr>
        <a:xfrm>
          <a:off x="1968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xdr:rowOff>
    </xdr:from>
    <xdr:to>
      <xdr:col>15</xdr:col>
      <xdr:colOff>50800</xdr:colOff>
      <xdr:row>61</xdr:row>
      <xdr:rowOff>29718</xdr:rowOff>
    </xdr:to>
    <xdr:cxnSp macro="">
      <xdr:nvCxnSpPr>
        <xdr:cNvPr id="193" name="直線コネクタ 192">
          <a:extLst>
            <a:ext uri="{FF2B5EF4-FFF2-40B4-BE49-F238E27FC236}">
              <a16:creationId xmlns="" xmlns:a16="http://schemas.microsoft.com/office/drawing/2014/main" id="{00000000-0008-0000-0100-0000C1000000}"/>
            </a:ext>
          </a:extLst>
        </xdr:cNvPr>
        <xdr:cNvCxnSpPr/>
      </xdr:nvCxnSpPr>
      <xdr:spPr>
        <a:xfrm flipV="1">
          <a:off x="2019300" y="104721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4" name="楕円 193">
          <a:extLst>
            <a:ext uri="{FF2B5EF4-FFF2-40B4-BE49-F238E27FC236}">
              <a16:creationId xmlns="" xmlns:a16="http://schemas.microsoft.com/office/drawing/2014/main" id="{00000000-0008-0000-0100-0000C2000000}"/>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29718</xdr:rowOff>
    </xdr:to>
    <xdr:cxnSp macro="">
      <xdr:nvCxnSpPr>
        <xdr:cNvPr id="195" name="直線コネクタ 194">
          <a:extLst>
            <a:ext uri="{FF2B5EF4-FFF2-40B4-BE49-F238E27FC236}">
              <a16:creationId xmlns="" xmlns:a16="http://schemas.microsoft.com/office/drawing/2014/main" id="{00000000-0008-0000-0100-0000C3000000}"/>
            </a:ext>
          </a:extLst>
        </xdr:cNvPr>
        <xdr:cNvCxnSpPr/>
      </xdr:nvCxnSpPr>
      <xdr:spPr>
        <a:xfrm>
          <a:off x="1130300" y="104813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144797</xdr:rowOff>
    </xdr:from>
    <xdr:ext cx="405111" cy="259045"/>
    <xdr:sp macro="" textlink="">
      <xdr:nvSpPr>
        <xdr:cNvPr id="196" name="n_1aveValue【橋りょう・トンネル】&#10;有形固定資産減価償却率">
          <a:extLst>
            <a:ext uri="{FF2B5EF4-FFF2-40B4-BE49-F238E27FC236}">
              <a16:creationId xmlns="" xmlns:a16="http://schemas.microsoft.com/office/drawing/2014/main" id="{00000000-0008-0000-0100-0000C4000000}"/>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97" name="n_2aveValue【橋りょう・トンネル】&#10;有形固定資産減価償却率">
          <a:extLst>
            <a:ext uri="{FF2B5EF4-FFF2-40B4-BE49-F238E27FC236}">
              <a16:creationId xmlns="" xmlns:a16="http://schemas.microsoft.com/office/drawing/2014/main" id="{00000000-0008-0000-0100-0000C5000000}"/>
            </a:ext>
          </a:extLst>
        </xdr:cNvPr>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a:extLst>
            <a:ext uri="{FF2B5EF4-FFF2-40B4-BE49-F238E27FC236}">
              <a16:creationId xmlns="" xmlns:a16="http://schemas.microsoft.com/office/drawing/2014/main" id="{00000000-0008-0000-0100-0000C6000000}"/>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73931</xdr:rowOff>
    </xdr:from>
    <xdr:ext cx="405111" cy="259045"/>
    <xdr:sp macro="" textlink="">
      <xdr:nvSpPr>
        <xdr:cNvPr id="199" name="n_4aveValue【橋りょう・トンネル】&#10;有形固定資産減価償却率">
          <a:extLst>
            <a:ext uri="{FF2B5EF4-FFF2-40B4-BE49-F238E27FC236}">
              <a16:creationId xmlns="" xmlns:a16="http://schemas.microsoft.com/office/drawing/2014/main" id="{00000000-0008-0000-0100-0000C7000000}"/>
            </a:ext>
          </a:extLst>
        </xdr:cNvPr>
        <xdr:cNvSpPr txBox="1"/>
      </xdr:nvSpPr>
      <xdr:spPr>
        <a:xfrm>
          <a:off x="927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117619</xdr:rowOff>
    </xdr:from>
    <xdr:ext cx="405111" cy="259045"/>
    <xdr:sp macro="" textlink="">
      <xdr:nvSpPr>
        <xdr:cNvPr id="200" name="n_1mainValue【橋りょう・トンネル】&#10;有形固定資産減価償却率">
          <a:extLst>
            <a:ext uri="{FF2B5EF4-FFF2-40B4-BE49-F238E27FC236}">
              <a16:creationId xmlns="" xmlns:a16="http://schemas.microsoft.com/office/drawing/2014/main" id="{00000000-0008-0000-0100-0000C8000000}"/>
            </a:ext>
          </a:extLst>
        </xdr:cNvPr>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81043</xdr:rowOff>
    </xdr:from>
    <xdr:ext cx="405111" cy="259045"/>
    <xdr:sp macro="" textlink="">
      <xdr:nvSpPr>
        <xdr:cNvPr id="201" name="n_2mainValue【橋りょう・トンネル】&#10;有形固定資産減価償却率">
          <a:extLst>
            <a:ext uri="{FF2B5EF4-FFF2-40B4-BE49-F238E27FC236}">
              <a16:creationId xmlns="" xmlns:a16="http://schemas.microsoft.com/office/drawing/2014/main" id="{00000000-0008-0000-0100-0000C9000000}"/>
            </a:ext>
          </a:extLst>
        </xdr:cNvPr>
        <xdr:cNvSpPr txBox="1"/>
      </xdr:nvSpPr>
      <xdr:spPr>
        <a:xfrm>
          <a:off x="2705744" y="101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97045</xdr:rowOff>
    </xdr:from>
    <xdr:ext cx="405111" cy="259045"/>
    <xdr:sp macro="" textlink="">
      <xdr:nvSpPr>
        <xdr:cNvPr id="202" name="n_3mainValue【橋りょう・トンネル】&#10;有形固定資産減価償却率">
          <a:extLst>
            <a:ext uri="{FF2B5EF4-FFF2-40B4-BE49-F238E27FC236}">
              <a16:creationId xmlns="" xmlns:a16="http://schemas.microsoft.com/office/drawing/2014/main" id="{00000000-0008-0000-0100-0000CA000000}"/>
            </a:ext>
          </a:extLst>
        </xdr:cNvPr>
        <xdr:cNvSpPr txBox="1"/>
      </xdr:nvSpPr>
      <xdr:spPr>
        <a:xfrm>
          <a:off x="1816744" y="102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90187</xdr:rowOff>
    </xdr:from>
    <xdr:ext cx="405111" cy="259045"/>
    <xdr:sp macro="" textlink="">
      <xdr:nvSpPr>
        <xdr:cNvPr id="203" name="n_4mainValue【橋りょう・トンネル】&#10;有形固定資産減価償却率">
          <a:extLst>
            <a:ext uri="{FF2B5EF4-FFF2-40B4-BE49-F238E27FC236}">
              <a16:creationId xmlns="" xmlns:a16="http://schemas.microsoft.com/office/drawing/2014/main" id="{00000000-0008-0000-0100-0000CB000000}"/>
            </a:ext>
          </a:extLst>
        </xdr:cNvPr>
        <xdr:cNvSpPr txBox="1"/>
      </xdr:nvSpPr>
      <xdr:spPr>
        <a:xfrm>
          <a:off x="9277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 xmlns:a16="http://schemas.microsoft.com/office/drawing/2014/main" id="{00000000-0008-0000-01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 xmlns:a16="http://schemas.microsoft.com/office/drawing/2014/main" id="{00000000-0008-0000-01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 xmlns:a16="http://schemas.microsoft.com/office/drawing/2014/main" id="{00000000-0008-0000-01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 xmlns:a16="http://schemas.microsoft.com/office/drawing/2014/main" id="{00000000-0008-0000-01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 xmlns:a16="http://schemas.microsoft.com/office/drawing/2014/main" id="{00000000-0008-0000-01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 xmlns:a16="http://schemas.microsoft.com/office/drawing/2014/main" id="{00000000-0008-0000-01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 xmlns:a16="http://schemas.microsoft.com/office/drawing/2014/main" id="{00000000-0008-0000-01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 xmlns:a16="http://schemas.microsoft.com/office/drawing/2014/main" id="{00000000-0008-0000-01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 xmlns:a16="http://schemas.microsoft.com/office/drawing/2014/main" id="{00000000-0008-0000-01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 xmlns:a16="http://schemas.microsoft.com/office/drawing/2014/main" id="{00000000-0008-0000-01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 xmlns:a16="http://schemas.microsoft.com/office/drawing/2014/main" id="{00000000-0008-0000-0100-0000D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 xmlns:a16="http://schemas.microsoft.com/office/drawing/2014/main" id="{00000000-0008-0000-0100-0000D7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 xmlns:a16="http://schemas.microsoft.com/office/drawing/2014/main" id="{00000000-0008-0000-0100-0000D9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 xmlns:a16="http://schemas.microsoft.com/office/drawing/2014/main" id="{00000000-0008-0000-0100-0000DB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 xmlns:a16="http://schemas.microsoft.com/office/drawing/2014/main" id="{00000000-0008-0000-0100-0000D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 xmlns:a16="http://schemas.microsoft.com/office/drawing/2014/main" id="{00000000-0008-0000-0100-0000DD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 xmlns:a16="http://schemas.microsoft.com/office/drawing/2014/main" id="{00000000-0008-0000-0100-0000D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 xmlns:a16="http://schemas.microsoft.com/office/drawing/2014/main" id="{00000000-0008-0000-0100-0000DF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 xmlns:a16="http://schemas.microsoft.com/office/drawing/2014/main" id="{00000000-0008-0000-0100-0000E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 xmlns:a16="http://schemas.microsoft.com/office/drawing/2014/main" id="{00000000-0008-0000-0100-0000E1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 xmlns:a16="http://schemas.microsoft.com/office/drawing/2014/main" id="{00000000-0008-0000-01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 xmlns:a16="http://schemas.microsoft.com/office/drawing/2014/main" id="{00000000-0008-0000-0100-0000E5000000}"/>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 xmlns:a16="http://schemas.microsoft.com/office/drawing/2014/main" id="{00000000-0008-0000-0100-0000E6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 xmlns:a16="http://schemas.microsoft.com/office/drawing/2014/main" id="{00000000-0008-0000-0100-0000E7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 xmlns:a16="http://schemas.microsoft.com/office/drawing/2014/main" id="{00000000-0008-0000-0100-0000E8000000}"/>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 xmlns:a16="http://schemas.microsoft.com/office/drawing/2014/main" id="{00000000-0008-0000-0100-0000E9000000}"/>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4" name="【橋りょう・トンネル】&#10;一人当たり有形固定資産（償却資産）額平均値テキスト">
          <a:extLst>
            <a:ext uri="{FF2B5EF4-FFF2-40B4-BE49-F238E27FC236}">
              <a16:creationId xmlns="" xmlns:a16="http://schemas.microsoft.com/office/drawing/2014/main" id="{00000000-0008-0000-0100-0000EA000000}"/>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 xmlns:a16="http://schemas.microsoft.com/office/drawing/2014/main" id="{00000000-0008-0000-0100-0000EB000000}"/>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 xmlns:a16="http://schemas.microsoft.com/office/drawing/2014/main" id="{00000000-0008-0000-0100-0000EC00000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 xmlns:a16="http://schemas.microsoft.com/office/drawing/2014/main" id="{00000000-0008-0000-0100-0000ED000000}"/>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 xmlns:a16="http://schemas.microsoft.com/office/drawing/2014/main" id="{00000000-0008-0000-0100-0000EE000000}"/>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 xmlns:a16="http://schemas.microsoft.com/office/drawing/2014/main" id="{00000000-0008-0000-0100-0000EF00000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117516</xdr:rowOff>
    </xdr:from>
    <xdr:to>
      <xdr:col>55</xdr:col>
      <xdr:colOff>50800</xdr:colOff>
      <xdr:row>64</xdr:row>
      <xdr:rowOff>47666</xdr:rowOff>
    </xdr:to>
    <xdr:sp macro="" textlink="">
      <xdr:nvSpPr>
        <xdr:cNvPr id="245" name="楕円 244">
          <a:extLst>
            <a:ext uri="{FF2B5EF4-FFF2-40B4-BE49-F238E27FC236}">
              <a16:creationId xmlns="" xmlns:a16="http://schemas.microsoft.com/office/drawing/2014/main" id="{00000000-0008-0000-0100-0000F5000000}"/>
            </a:ext>
          </a:extLst>
        </xdr:cNvPr>
        <xdr:cNvSpPr/>
      </xdr:nvSpPr>
      <xdr:spPr>
        <a:xfrm>
          <a:off x="10426700" y="109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95943</xdr:rowOff>
    </xdr:from>
    <xdr:ext cx="599010" cy="259045"/>
    <xdr:sp macro="" textlink="">
      <xdr:nvSpPr>
        <xdr:cNvPr id="246" name="【橋りょう・トンネル】&#10;一人当たり有形固定資産（償却資産）額該当値テキスト">
          <a:extLst>
            <a:ext uri="{FF2B5EF4-FFF2-40B4-BE49-F238E27FC236}">
              <a16:creationId xmlns="" xmlns:a16="http://schemas.microsoft.com/office/drawing/2014/main" id="{00000000-0008-0000-0100-0000F6000000}"/>
            </a:ext>
          </a:extLst>
        </xdr:cNvPr>
        <xdr:cNvSpPr txBox="1"/>
      </xdr:nvSpPr>
      <xdr:spPr>
        <a:xfrm>
          <a:off x="10515600" y="1089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120183</xdr:rowOff>
    </xdr:from>
    <xdr:to>
      <xdr:col>50</xdr:col>
      <xdr:colOff>165100</xdr:colOff>
      <xdr:row>64</xdr:row>
      <xdr:rowOff>50333</xdr:rowOff>
    </xdr:to>
    <xdr:sp macro="" textlink="">
      <xdr:nvSpPr>
        <xdr:cNvPr id="247" name="楕円 246">
          <a:extLst>
            <a:ext uri="{FF2B5EF4-FFF2-40B4-BE49-F238E27FC236}">
              <a16:creationId xmlns="" xmlns:a16="http://schemas.microsoft.com/office/drawing/2014/main" id="{00000000-0008-0000-0100-0000F7000000}"/>
            </a:ext>
          </a:extLst>
        </xdr:cNvPr>
        <xdr:cNvSpPr/>
      </xdr:nvSpPr>
      <xdr:spPr>
        <a:xfrm>
          <a:off x="9588500" y="109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168316</xdr:rowOff>
    </xdr:from>
    <xdr:to>
      <xdr:col>55</xdr:col>
      <xdr:colOff>0</xdr:colOff>
      <xdr:row>63</xdr:row>
      <xdr:rowOff>170983</xdr:rowOff>
    </xdr:to>
    <xdr:cxnSp macro="">
      <xdr:nvCxnSpPr>
        <xdr:cNvPr id="248" name="直線コネクタ 247">
          <a:extLst>
            <a:ext uri="{FF2B5EF4-FFF2-40B4-BE49-F238E27FC236}">
              <a16:creationId xmlns="" xmlns:a16="http://schemas.microsoft.com/office/drawing/2014/main" id="{00000000-0008-0000-0100-0000F8000000}"/>
            </a:ext>
          </a:extLst>
        </xdr:cNvPr>
        <xdr:cNvCxnSpPr/>
      </xdr:nvCxnSpPr>
      <xdr:spPr>
        <a:xfrm flipV="1">
          <a:off x="9639300" y="1096966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124229</xdr:rowOff>
    </xdr:from>
    <xdr:to>
      <xdr:col>46</xdr:col>
      <xdr:colOff>38100</xdr:colOff>
      <xdr:row>64</xdr:row>
      <xdr:rowOff>54379</xdr:rowOff>
    </xdr:to>
    <xdr:sp macro="" textlink="">
      <xdr:nvSpPr>
        <xdr:cNvPr id="249" name="楕円 248">
          <a:extLst>
            <a:ext uri="{FF2B5EF4-FFF2-40B4-BE49-F238E27FC236}">
              <a16:creationId xmlns="" xmlns:a16="http://schemas.microsoft.com/office/drawing/2014/main" id="{00000000-0008-0000-0100-0000F9000000}"/>
            </a:ext>
          </a:extLst>
        </xdr:cNvPr>
        <xdr:cNvSpPr/>
      </xdr:nvSpPr>
      <xdr:spPr>
        <a:xfrm>
          <a:off x="8699500" y="109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170983</xdr:rowOff>
    </xdr:from>
    <xdr:to>
      <xdr:col>50</xdr:col>
      <xdr:colOff>114300</xdr:colOff>
      <xdr:row>64</xdr:row>
      <xdr:rowOff>3579</xdr:rowOff>
    </xdr:to>
    <xdr:cxnSp macro="">
      <xdr:nvCxnSpPr>
        <xdr:cNvPr id="250" name="直線コネクタ 249">
          <a:extLst>
            <a:ext uri="{FF2B5EF4-FFF2-40B4-BE49-F238E27FC236}">
              <a16:creationId xmlns="" xmlns:a16="http://schemas.microsoft.com/office/drawing/2014/main" id="{00000000-0008-0000-0100-0000FA000000}"/>
            </a:ext>
          </a:extLst>
        </xdr:cNvPr>
        <xdr:cNvCxnSpPr/>
      </xdr:nvCxnSpPr>
      <xdr:spPr>
        <a:xfrm flipV="1">
          <a:off x="8750300" y="1097233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132531</xdr:rowOff>
    </xdr:from>
    <xdr:to>
      <xdr:col>41</xdr:col>
      <xdr:colOff>101600</xdr:colOff>
      <xdr:row>64</xdr:row>
      <xdr:rowOff>62681</xdr:rowOff>
    </xdr:to>
    <xdr:sp macro="" textlink="">
      <xdr:nvSpPr>
        <xdr:cNvPr id="251" name="楕円 250">
          <a:extLst>
            <a:ext uri="{FF2B5EF4-FFF2-40B4-BE49-F238E27FC236}">
              <a16:creationId xmlns="" xmlns:a16="http://schemas.microsoft.com/office/drawing/2014/main" id="{00000000-0008-0000-0100-0000FB000000}"/>
            </a:ext>
          </a:extLst>
        </xdr:cNvPr>
        <xdr:cNvSpPr/>
      </xdr:nvSpPr>
      <xdr:spPr>
        <a:xfrm>
          <a:off x="7810500" y="10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3579</xdr:rowOff>
    </xdr:from>
    <xdr:to>
      <xdr:col>45</xdr:col>
      <xdr:colOff>177800</xdr:colOff>
      <xdr:row>64</xdr:row>
      <xdr:rowOff>11881</xdr:rowOff>
    </xdr:to>
    <xdr:cxnSp macro="">
      <xdr:nvCxnSpPr>
        <xdr:cNvPr id="252" name="直線コネクタ 251">
          <a:extLst>
            <a:ext uri="{FF2B5EF4-FFF2-40B4-BE49-F238E27FC236}">
              <a16:creationId xmlns="" xmlns:a16="http://schemas.microsoft.com/office/drawing/2014/main" id="{00000000-0008-0000-0100-0000FC000000}"/>
            </a:ext>
          </a:extLst>
        </xdr:cNvPr>
        <xdr:cNvCxnSpPr/>
      </xdr:nvCxnSpPr>
      <xdr:spPr>
        <a:xfrm flipV="1">
          <a:off x="7861300" y="10976379"/>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139776</xdr:rowOff>
    </xdr:from>
    <xdr:to>
      <xdr:col>36</xdr:col>
      <xdr:colOff>165100</xdr:colOff>
      <xdr:row>64</xdr:row>
      <xdr:rowOff>69926</xdr:rowOff>
    </xdr:to>
    <xdr:sp macro="" textlink="">
      <xdr:nvSpPr>
        <xdr:cNvPr id="253" name="楕円 252">
          <a:extLst>
            <a:ext uri="{FF2B5EF4-FFF2-40B4-BE49-F238E27FC236}">
              <a16:creationId xmlns="" xmlns:a16="http://schemas.microsoft.com/office/drawing/2014/main" id="{00000000-0008-0000-0100-0000FD000000}"/>
            </a:ext>
          </a:extLst>
        </xdr:cNvPr>
        <xdr:cNvSpPr/>
      </xdr:nvSpPr>
      <xdr:spPr>
        <a:xfrm>
          <a:off x="6921500" y="109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11881</xdr:rowOff>
    </xdr:from>
    <xdr:to>
      <xdr:col>41</xdr:col>
      <xdr:colOff>50800</xdr:colOff>
      <xdr:row>64</xdr:row>
      <xdr:rowOff>19126</xdr:rowOff>
    </xdr:to>
    <xdr:cxnSp macro="">
      <xdr:nvCxnSpPr>
        <xdr:cNvPr id="254" name="直線コネクタ 253">
          <a:extLst>
            <a:ext uri="{FF2B5EF4-FFF2-40B4-BE49-F238E27FC236}">
              <a16:creationId xmlns="" xmlns:a16="http://schemas.microsoft.com/office/drawing/2014/main" id="{00000000-0008-0000-0100-0000FE000000}"/>
            </a:ext>
          </a:extLst>
        </xdr:cNvPr>
        <xdr:cNvCxnSpPr/>
      </xdr:nvCxnSpPr>
      <xdr:spPr>
        <a:xfrm flipV="1">
          <a:off x="6972300" y="10984681"/>
          <a:ext cx="889000" cy="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5" name="n_1aveValue【橋りょう・トンネル】&#10;一人当たり有形固定資産（償却資産）額">
          <a:extLst>
            <a:ext uri="{FF2B5EF4-FFF2-40B4-BE49-F238E27FC236}">
              <a16:creationId xmlns="" xmlns:a16="http://schemas.microsoft.com/office/drawing/2014/main" id="{00000000-0008-0000-0100-0000FF000000}"/>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6" name="n_2aveValue【橋りょう・トンネル】&#10;一人当たり有形固定資産（償却資産）額">
          <a:extLst>
            <a:ext uri="{FF2B5EF4-FFF2-40B4-BE49-F238E27FC236}">
              <a16:creationId xmlns="" xmlns:a16="http://schemas.microsoft.com/office/drawing/2014/main" id="{00000000-0008-0000-0100-000000010000}"/>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7" name="n_3aveValue【橋りょう・トンネル】&#10;一人当たり有形固定資産（償却資産）額">
          <a:extLst>
            <a:ext uri="{FF2B5EF4-FFF2-40B4-BE49-F238E27FC236}">
              <a16:creationId xmlns="" xmlns:a16="http://schemas.microsoft.com/office/drawing/2014/main" id="{00000000-0008-0000-0100-000001010000}"/>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a:extLst>
            <a:ext uri="{FF2B5EF4-FFF2-40B4-BE49-F238E27FC236}">
              <a16:creationId xmlns="" xmlns:a16="http://schemas.microsoft.com/office/drawing/2014/main" id="{00000000-0008-0000-0100-000002010000}"/>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41460</xdr:rowOff>
    </xdr:from>
    <xdr:ext cx="599010" cy="259045"/>
    <xdr:sp macro="" textlink="">
      <xdr:nvSpPr>
        <xdr:cNvPr id="259" name="n_1mainValue【橋りょう・トンネル】&#10;一人当たり有形固定資産（償却資産）額">
          <a:extLst>
            <a:ext uri="{FF2B5EF4-FFF2-40B4-BE49-F238E27FC236}">
              <a16:creationId xmlns="" xmlns:a16="http://schemas.microsoft.com/office/drawing/2014/main" id="{00000000-0008-0000-0100-000003010000}"/>
            </a:ext>
          </a:extLst>
        </xdr:cNvPr>
        <xdr:cNvSpPr txBox="1"/>
      </xdr:nvSpPr>
      <xdr:spPr>
        <a:xfrm>
          <a:off x="9327095" y="1101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45506</xdr:rowOff>
    </xdr:from>
    <xdr:ext cx="599010" cy="259045"/>
    <xdr:sp macro="" textlink="">
      <xdr:nvSpPr>
        <xdr:cNvPr id="260" name="n_2mainValue【橋りょう・トンネル】&#10;一人当たり有形固定資産（償却資産）額">
          <a:extLst>
            <a:ext uri="{FF2B5EF4-FFF2-40B4-BE49-F238E27FC236}">
              <a16:creationId xmlns="" xmlns:a16="http://schemas.microsoft.com/office/drawing/2014/main" id="{00000000-0008-0000-0100-000004010000}"/>
            </a:ext>
          </a:extLst>
        </xdr:cNvPr>
        <xdr:cNvSpPr txBox="1"/>
      </xdr:nvSpPr>
      <xdr:spPr>
        <a:xfrm>
          <a:off x="8450795" y="110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53808</xdr:rowOff>
    </xdr:from>
    <xdr:ext cx="599010" cy="259045"/>
    <xdr:sp macro="" textlink="">
      <xdr:nvSpPr>
        <xdr:cNvPr id="261" name="n_3mainValue【橋りょう・トンネル】&#10;一人当たり有形固定資産（償却資産）額">
          <a:extLst>
            <a:ext uri="{FF2B5EF4-FFF2-40B4-BE49-F238E27FC236}">
              <a16:creationId xmlns="" xmlns:a16="http://schemas.microsoft.com/office/drawing/2014/main" id="{00000000-0008-0000-0100-000005010000}"/>
            </a:ext>
          </a:extLst>
        </xdr:cNvPr>
        <xdr:cNvSpPr txBox="1"/>
      </xdr:nvSpPr>
      <xdr:spPr>
        <a:xfrm>
          <a:off x="7561795" y="11026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61053</xdr:rowOff>
    </xdr:from>
    <xdr:ext cx="599010" cy="259045"/>
    <xdr:sp macro="" textlink="">
      <xdr:nvSpPr>
        <xdr:cNvPr id="262" name="n_4mainValue【橋りょう・トンネル】&#10;一人当たり有形固定資産（償却資産）額">
          <a:extLst>
            <a:ext uri="{FF2B5EF4-FFF2-40B4-BE49-F238E27FC236}">
              <a16:creationId xmlns="" xmlns:a16="http://schemas.microsoft.com/office/drawing/2014/main" id="{00000000-0008-0000-0100-000006010000}"/>
            </a:ext>
          </a:extLst>
        </xdr:cNvPr>
        <xdr:cNvSpPr txBox="1"/>
      </xdr:nvSpPr>
      <xdr:spPr>
        <a:xfrm>
          <a:off x="6672795" y="1103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 xmlns:a16="http://schemas.microsoft.com/office/drawing/2014/main" id="{00000000-0008-0000-0100-000020010000}"/>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 xmlns:a16="http://schemas.microsoft.com/office/drawing/2014/main" id="{00000000-0008-0000-0100-000022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 xmlns:a16="http://schemas.microsoft.com/office/drawing/2014/main" id="{00000000-0008-0000-0100-000023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111141</xdr:rowOff>
    </xdr:from>
    <xdr:ext cx="405111" cy="259045"/>
    <xdr:sp macro="" textlink="">
      <xdr:nvSpPr>
        <xdr:cNvPr id="292" name="【公営住宅】&#10;有形固定資産減価償却率平均値テキスト">
          <a:extLst>
            <a:ext uri="{FF2B5EF4-FFF2-40B4-BE49-F238E27FC236}">
              <a16:creationId xmlns="" xmlns:a16="http://schemas.microsoft.com/office/drawing/2014/main" id="{00000000-0008-0000-0100-000024010000}"/>
            </a:ext>
          </a:extLst>
        </xdr:cNvPr>
        <xdr:cNvSpPr txBox="1"/>
      </xdr:nvSpPr>
      <xdr:spPr>
        <a:xfrm>
          <a:off x="4673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 xmlns:a16="http://schemas.microsoft.com/office/drawing/2014/main" id="{00000000-0008-0000-0100-000025010000}"/>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 xmlns:a16="http://schemas.microsoft.com/office/drawing/2014/main" id="{00000000-0008-0000-0100-00002601000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 xmlns:a16="http://schemas.microsoft.com/office/drawing/2014/main" id="{00000000-0008-0000-0100-000027010000}"/>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 xmlns:a16="http://schemas.microsoft.com/office/drawing/2014/main" id="{00000000-0008-0000-0100-000028010000}"/>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 xmlns:a16="http://schemas.microsoft.com/office/drawing/2014/main" id="{00000000-0008-0000-0100-000029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38736</xdr:rowOff>
    </xdr:from>
    <xdr:to>
      <xdr:col>24</xdr:col>
      <xdr:colOff>114300</xdr:colOff>
      <xdr:row>83</xdr:row>
      <xdr:rowOff>140336</xdr:rowOff>
    </xdr:to>
    <xdr:sp macro="" textlink="">
      <xdr:nvSpPr>
        <xdr:cNvPr id="303" name="楕円 302">
          <a:extLst>
            <a:ext uri="{FF2B5EF4-FFF2-40B4-BE49-F238E27FC236}">
              <a16:creationId xmlns="" xmlns:a16="http://schemas.microsoft.com/office/drawing/2014/main" id="{00000000-0008-0000-0100-00002F010000}"/>
            </a:ext>
          </a:extLst>
        </xdr:cNvPr>
        <xdr:cNvSpPr/>
      </xdr:nvSpPr>
      <xdr:spPr>
        <a:xfrm>
          <a:off x="45847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17163</xdr:rowOff>
    </xdr:from>
    <xdr:ext cx="405111" cy="259045"/>
    <xdr:sp macro="" textlink="">
      <xdr:nvSpPr>
        <xdr:cNvPr id="304" name="【公営住宅】&#10;有形固定資産減価償却率該当値テキスト">
          <a:extLst>
            <a:ext uri="{FF2B5EF4-FFF2-40B4-BE49-F238E27FC236}">
              <a16:creationId xmlns="" xmlns:a16="http://schemas.microsoft.com/office/drawing/2014/main" id="{00000000-0008-0000-0100-000030010000}"/>
            </a:ext>
          </a:extLst>
        </xdr:cNvPr>
        <xdr:cNvSpPr txBox="1"/>
      </xdr:nvSpPr>
      <xdr:spPr>
        <a:xfrm>
          <a:off x="4673600"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65405</xdr:rowOff>
    </xdr:from>
    <xdr:to>
      <xdr:col>20</xdr:col>
      <xdr:colOff>38100</xdr:colOff>
      <xdr:row>84</xdr:row>
      <xdr:rowOff>167005</xdr:rowOff>
    </xdr:to>
    <xdr:sp macro="" textlink="">
      <xdr:nvSpPr>
        <xdr:cNvPr id="305" name="楕円 304">
          <a:extLst>
            <a:ext uri="{FF2B5EF4-FFF2-40B4-BE49-F238E27FC236}">
              <a16:creationId xmlns="" xmlns:a16="http://schemas.microsoft.com/office/drawing/2014/main" id="{00000000-0008-0000-0100-000031010000}"/>
            </a:ext>
          </a:extLst>
        </xdr:cNvPr>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84</xdr:row>
      <xdr:rowOff>116205</xdr:rowOff>
    </xdr:to>
    <xdr:cxnSp macro="">
      <xdr:nvCxnSpPr>
        <xdr:cNvPr id="306" name="直線コネクタ 305">
          <a:extLst>
            <a:ext uri="{FF2B5EF4-FFF2-40B4-BE49-F238E27FC236}">
              <a16:creationId xmlns="" xmlns:a16="http://schemas.microsoft.com/office/drawing/2014/main" id="{00000000-0008-0000-0100-000032010000}"/>
            </a:ext>
          </a:extLst>
        </xdr:cNvPr>
        <xdr:cNvCxnSpPr/>
      </xdr:nvCxnSpPr>
      <xdr:spPr>
        <a:xfrm flipV="1">
          <a:off x="3797300" y="14319886"/>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07" name="楕円 306">
          <a:extLst>
            <a:ext uri="{FF2B5EF4-FFF2-40B4-BE49-F238E27FC236}">
              <a16:creationId xmlns="" xmlns:a16="http://schemas.microsoft.com/office/drawing/2014/main" id="{00000000-0008-0000-0100-000033010000}"/>
            </a:ext>
          </a:extLst>
        </xdr:cNvPr>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84</xdr:row>
      <xdr:rowOff>116205</xdr:rowOff>
    </xdr:to>
    <xdr:cxnSp macro="">
      <xdr:nvCxnSpPr>
        <xdr:cNvPr id="308" name="直線コネクタ 307">
          <a:extLst>
            <a:ext uri="{FF2B5EF4-FFF2-40B4-BE49-F238E27FC236}">
              <a16:creationId xmlns="" xmlns:a16="http://schemas.microsoft.com/office/drawing/2014/main" id="{00000000-0008-0000-0100-000034010000}"/>
            </a:ext>
          </a:extLst>
        </xdr:cNvPr>
        <xdr:cNvCxnSpPr/>
      </xdr:nvCxnSpPr>
      <xdr:spPr>
        <a:xfrm>
          <a:off x="2908300" y="14481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29211</xdr:rowOff>
    </xdr:from>
    <xdr:to>
      <xdr:col>10</xdr:col>
      <xdr:colOff>165100</xdr:colOff>
      <xdr:row>84</xdr:row>
      <xdr:rowOff>130811</xdr:rowOff>
    </xdr:to>
    <xdr:sp macro="" textlink="">
      <xdr:nvSpPr>
        <xdr:cNvPr id="309" name="楕円 308">
          <a:extLst>
            <a:ext uri="{FF2B5EF4-FFF2-40B4-BE49-F238E27FC236}">
              <a16:creationId xmlns="" xmlns:a16="http://schemas.microsoft.com/office/drawing/2014/main" id="{00000000-0008-0000-0100-000035010000}"/>
            </a:ext>
          </a:extLst>
        </xdr:cNvPr>
        <xdr:cNvSpPr/>
      </xdr:nvSpPr>
      <xdr:spPr>
        <a:xfrm>
          <a:off x="196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80011</xdr:rowOff>
    </xdr:from>
    <xdr:to>
      <xdr:col>15</xdr:col>
      <xdr:colOff>50800</xdr:colOff>
      <xdr:row>84</xdr:row>
      <xdr:rowOff>80011</xdr:rowOff>
    </xdr:to>
    <xdr:cxnSp macro="">
      <xdr:nvCxnSpPr>
        <xdr:cNvPr id="310" name="直線コネクタ 309">
          <a:extLst>
            <a:ext uri="{FF2B5EF4-FFF2-40B4-BE49-F238E27FC236}">
              <a16:creationId xmlns="" xmlns:a16="http://schemas.microsoft.com/office/drawing/2014/main" id="{00000000-0008-0000-0100-000036010000}"/>
            </a:ext>
          </a:extLst>
        </xdr:cNvPr>
        <xdr:cNvCxnSpPr/>
      </xdr:nvCxnSpPr>
      <xdr:spPr>
        <a:xfrm>
          <a:off x="2019300" y="1448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153036</xdr:rowOff>
    </xdr:from>
    <xdr:to>
      <xdr:col>6</xdr:col>
      <xdr:colOff>38100</xdr:colOff>
      <xdr:row>84</xdr:row>
      <xdr:rowOff>83186</xdr:rowOff>
    </xdr:to>
    <xdr:sp macro="" textlink="">
      <xdr:nvSpPr>
        <xdr:cNvPr id="311" name="楕円 310">
          <a:extLst>
            <a:ext uri="{FF2B5EF4-FFF2-40B4-BE49-F238E27FC236}">
              <a16:creationId xmlns="" xmlns:a16="http://schemas.microsoft.com/office/drawing/2014/main" id="{00000000-0008-0000-0100-000037010000}"/>
            </a:ext>
          </a:extLst>
        </xdr:cNvPr>
        <xdr:cNvSpPr/>
      </xdr:nvSpPr>
      <xdr:spPr>
        <a:xfrm>
          <a:off x="1079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32386</xdr:rowOff>
    </xdr:from>
    <xdr:to>
      <xdr:col>10</xdr:col>
      <xdr:colOff>114300</xdr:colOff>
      <xdr:row>84</xdr:row>
      <xdr:rowOff>80011</xdr:rowOff>
    </xdr:to>
    <xdr:cxnSp macro="">
      <xdr:nvCxnSpPr>
        <xdr:cNvPr id="312" name="直線コネクタ 311">
          <a:extLst>
            <a:ext uri="{FF2B5EF4-FFF2-40B4-BE49-F238E27FC236}">
              <a16:creationId xmlns="" xmlns:a16="http://schemas.microsoft.com/office/drawing/2014/main" id="{00000000-0008-0000-0100-000038010000}"/>
            </a:ext>
          </a:extLst>
        </xdr:cNvPr>
        <xdr:cNvCxnSpPr/>
      </xdr:nvCxnSpPr>
      <xdr:spPr>
        <a:xfrm>
          <a:off x="1130300" y="144341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50182</xdr:rowOff>
    </xdr:from>
    <xdr:ext cx="405111" cy="259045"/>
    <xdr:sp macro="" textlink="">
      <xdr:nvSpPr>
        <xdr:cNvPr id="313" name="n_1aveValue【公営住宅】&#10;有形固定資産減価償却率">
          <a:extLst>
            <a:ext uri="{FF2B5EF4-FFF2-40B4-BE49-F238E27FC236}">
              <a16:creationId xmlns="" xmlns:a16="http://schemas.microsoft.com/office/drawing/2014/main" id="{00000000-0008-0000-0100-000039010000}"/>
            </a:ext>
          </a:extLst>
        </xdr:cNvPr>
        <xdr:cNvSpPr txBox="1"/>
      </xdr:nvSpPr>
      <xdr:spPr>
        <a:xfrm>
          <a:off x="35820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 xmlns:a16="http://schemas.microsoft.com/office/drawing/2014/main" id="{00000000-0008-0000-0100-00003A010000}"/>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15" name="n_3aveValue【公営住宅】&#10;有形固定資産減価償却率">
          <a:extLst>
            <a:ext uri="{FF2B5EF4-FFF2-40B4-BE49-F238E27FC236}">
              <a16:creationId xmlns="" xmlns:a16="http://schemas.microsoft.com/office/drawing/2014/main" id="{00000000-0008-0000-0100-00003B010000}"/>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 xmlns:a16="http://schemas.microsoft.com/office/drawing/2014/main" id="{00000000-0008-0000-0100-00003C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158132</xdr:rowOff>
    </xdr:from>
    <xdr:ext cx="405111" cy="259045"/>
    <xdr:sp macro="" textlink="">
      <xdr:nvSpPr>
        <xdr:cNvPr id="317" name="n_1mainValue【公営住宅】&#10;有形固定資産減価償却率">
          <a:extLst>
            <a:ext uri="{FF2B5EF4-FFF2-40B4-BE49-F238E27FC236}">
              <a16:creationId xmlns="" xmlns:a16="http://schemas.microsoft.com/office/drawing/2014/main" id="{00000000-0008-0000-0100-00003D010000}"/>
            </a:ext>
          </a:extLst>
        </xdr:cNvPr>
        <xdr:cNvSpPr txBox="1"/>
      </xdr:nvSpPr>
      <xdr:spPr>
        <a:xfrm>
          <a:off x="3582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18" name="n_2mainValue【公営住宅】&#10;有形固定資産減価償却率">
          <a:extLst>
            <a:ext uri="{FF2B5EF4-FFF2-40B4-BE49-F238E27FC236}">
              <a16:creationId xmlns="" xmlns:a16="http://schemas.microsoft.com/office/drawing/2014/main" id="{00000000-0008-0000-0100-00003E010000}"/>
            </a:ext>
          </a:extLst>
        </xdr:cNvPr>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121938</xdr:rowOff>
    </xdr:from>
    <xdr:ext cx="405111" cy="259045"/>
    <xdr:sp macro="" textlink="">
      <xdr:nvSpPr>
        <xdr:cNvPr id="319" name="n_3mainValue【公営住宅】&#10;有形固定資産減価償却率">
          <a:extLst>
            <a:ext uri="{FF2B5EF4-FFF2-40B4-BE49-F238E27FC236}">
              <a16:creationId xmlns="" xmlns:a16="http://schemas.microsoft.com/office/drawing/2014/main" id="{00000000-0008-0000-0100-00003F010000}"/>
            </a:ext>
          </a:extLst>
        </xdr:cNvPr>
        <xdr:cNvSpPr txBox="1"/>
      </xdr:nvSpPr>
      <xdr:spPr>
        <a:xfrm>
          <a:off x="1816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74313</xdr:rowOff>
    </xdr:from>
    <xdr:ext cx="405111" cy="259045"/>
    <xdr:sp macro="" textlink="">
      <xdr:nvSpPr>
        <xdr:cNvPr id="320" name="n_4mainValue【公営住宅】&#10;有形固定資産減価償却率">
          <a:extLst>
            <a:ext uri="{FF2B5EF4-FFF2-40B4-BE49-F238E27FC236}">
              <a16:creationId xmlns="" xmlns:a16="http://schemas.microsoft.com/office/drawing/2014/main" id="{00000000-0008-0000-0100-000040010000}"/>
            </a:ext>
          </a:extLst>
        </xdr:cNvPr>
        <xdr:cNvSpPr txBox="1"/>
      </xdr:nvSpPr>
      <xdr:spPr>
        <a:xfrm>
          <a:off x="927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 xmlns:a16="http://schemas.microsoft.com/office/drawing/2014/main" id="{00000000-0008-0000-0100-00005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 xmlns:a16="http://schemas.microsoft.com/office/drawing/2014/main" id="{00000000-0008-0000-0100-00005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 xmlns:a16="http://schemas.microsoft.com/office/drawing/2014/main" id="{00000000-0008-0000-0100-000059010000}"/>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 xmlns:a16="http://schemas.microsoft.com/office/drawing/2014/main" id="{00000000-0008-0000-0100-00005A01000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 xmlns:a16="http://schemas.microsoft.com/office/drawing/2014/main" id="{00000000-0008-0000-0100-00005B010000}"/>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 xmlns:a16="http://schemas.microsoft.com/office/drawing/2014/main" id="{00000000-0008-0000-0100-00005C010000}"/>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349" name="【公営住宅】&#10;一人当たり面積平均値テキスト">
          <a:extLst>
            <a:ext uri="{FF2B5EF4-FFF2-40B4-BE49-F238E27FC236}">
              <a16:creationId xmlns="" xmlns:a16="http://schemas.microsoft.com/office/drawing/2014/main" id="{00000000-0008-0000-0100-00005D010000}"/>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 xmlns:a16="http://schemas.microsoft.com/office/drawing/2014/main" id="{00000000-0008-0000-0100-00005E010000}"/>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 xmlns:a16="http://schemas.microsoft.com/office/drawing/2014/main" id="{00000000-0008-0000-0100-00005F010000}"/>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 xmlns:a16="http://schemas.microsoft.com/office/drawing/2014/main" id="{00000000-0008-0000-0100-00006001000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 xmlns:a16="http://schemas.microsoft.com/office/drawing/2014/main" id="{00000000-0008-0000-0100-000061010000}"/>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 xmlns:a16="http://schemas.microsoft.com/office/drawing/2014/main" id="{00000000-0008-0000-0100-000062010000}"/>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78612</xdr:rowOff>
    </xdr:from>
    <xdr:to>
      <xdr:col>55</xdr:col>
      <xdr:colOff>50800</xdr:colOff>
      <xdr:row>84</xdr:row>
      <xdr:rowOff>8762</xdr:rowOff>
    </xdr:to>
    <xdr:sp macro="" textlink="">
      <xdr:nvSpPr>
        <xdr:cNvPr id="360" name="楕円 359">
          <a:extLst>
            <a:ext uri="{FF2B5EF4-FFF2-40B4-BE49-F238E27FC236}">
              <a16:creationId xmlns="" xmlns:a16="http://schemas.microsoft.com/office/drawing/2014/main" id="{00000000-0008-0000-0100-000068010000}"/>
            </a:ext>
          </a:extLst>
        </xdr:cNvPr>
        <xdr:cNvSpPr/>
      </xdr:nvSpPr>
      <xdr:spPr>
        <a:xfrm>
          <a:off x="10426700" y="143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101489</xdr:rowOff>
    </xdr:from>
    <xdr:ext cx="469744" cy="259045"/>
    <xdr:sp macro="" textlink="">
      <xdr:nvSpPr>
        <xdr:cNvPr id="361" name="【公営住宅】&#10;一人当たり面積該当値テキスト">
          <a:extLst>
            <a:ext uri="{FF2B5EF4-FFF2-40B4-BE49-F238E27FC236}">
              <a16:creationId xmlns="" xmlns:a16="http://schemas.microsoft.com/office/drawing/2014/main" id="{00000000-0008-0000-0100-000069010000}"/>
            </a:ext>
          </a:extLst>
        </xdr:cNvPr>
        <xdr:cNvSpPr txBox="1"/>
      </xdr:nvSpPr>
      <xdr:spPr>
        <a:xfrm>
          <a:off x="10515600" y="1416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35813</xdr:rowOff>
    </xdr:from>
    <xdr:to>
      <xdr:col>50</xdr:col>
      <xdr:colOff>165100</xdr:colOff>
      <xdr:row>83</xdr:row>
      <xdr:rowOff>137413</xdr:rowOff>
    </xdr:to>
    <xdr:sp macro="" textlink="">
      <xdr:nvSpPr>
        <xdr:cNvPr id="362" name="楕円 361">
          <a:extLst>
            <a:ext uri="{FF2B5EF4-FFF2-40B4-BE49-F238E27FC236}">
              <a16:creationId xmlns="" xmlns:a16="http://schemas.microsoft.com/office/drawing/2014/main" id="{00000000-0008-0000-0100-00006A010000}"/>
            </a:ext>
          </a:extLst>
        </xdr:cNvPr>
        <xdr:cNvSpPr/>
      </xdr:nvSpPr>
      <xdr:spPr>
        <a:xfrm>
          <a:off x="9588500" y="142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86613</xdr:rowOff>
    </xdr:from>
    <xdr:to>
      <xdr:col>55</xdr:col>
      <xdr:colOff>0</xdr:colOff>
      <xdr:row>83</xdr:row>
      <xdr:rowOff>129412</xdr:rowOff>
    </xdr:to>
    <xdr:cxnSp macro="">
      <xdr:nvCxnSpPr>
        <xdr:cNvPr id="363" name="直線コネクタ 362">
          <a:extLst>
            <a:ext uri="{FF2B5EF4-FFF2-40B4-BE49-F238E27FC236}">
              <a16:creationId xmlns="" xmlns:a16="http://schemas.microsoft.com/office/drawing/2014/main" id="{00000000-0008-0000-0100-00006B010000}"/>
            </a:ext>
          </a:extLst>
        </xdr:cNvPr>
        <xdr:cNvCxnSpPr/>
      </xdr:nvCxnSpPr>
      <xdr:spPr>
        <a:xfrm>
          <a:off x="9639300" y="14316963"/>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51815</xdr:rowOff>
    </xdr:from>
    <xdr:to>
      <xdr:col>46</xdr:col>
      <xdr:colOff>38100</xdr:colOff>
      <xdr:row>83</xdr:row>
      <xdr:rowOff>153415</xdr:rowOff>
    </xdr:to>
    <xdr:sp macro="" textlink="">
      <xdr:nvSpPr>
        <xdr:cNvPr id="364" name="楕円 363">
          <a:extLst>
            <a:ext uri="{FF2B5EF4-FFF2-40B4-BE49-F238E27FC236}">
              <a16:creationId xmlns="" xmlns:a16="http://schemas.microsoft.com/office/drawing/2014/main" id="{00000000-0008-0000-0100-00006C010000}"/>
            </a:ext>
          </a:extLst>
        </xdr:cNvPr>
        <xdr:cNvSpPr/>
      </xdr:nvSpPr>
      <xdr:spPr>
        <a:xfrm>
          <a:off x="8699500" y="142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86613</xdr:rowOff>
    </xdr:from>
    <xdr:to>
      <xdr:col>50</xdr:col>
      <xdr:colOff>114300</xdr:colOff>
      <xdr:row>83</xdr:row>
      <xdr:rowOff>102615</xdr:rowOff>
    </xdr:to>
    <xdr:cxnSp macro="">
      <xdr:nvCxnSpPr>
        <xdr:cNvPr id="365" name="直線コネクタ 364">
          <a:extLst>
            <a:ext uri="{FF2B5EF4-FFF2-40B4-BE49-F238E27FC236}">
              <a16:creationId xmlns="" xmlns:a16="http://schemas.microsoft.com/office/drawing/2014/main" id="{00000000-0008-0000-0100-00006D010000}"/>
            </a:ext>
          </a:extLst>
        </xdr:cNvPr>
        <xdr:cNvCxnSpPr/>
      </xdr:nvCxnSpPr>
      <xdr:spPr>
        <a:xfrm flipV="1">
          <a:off x="8750300" y="143169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75437</xdr:rowOff>
    </xdr:from>
    <xdr:to>
      <xdr:col>41</xdr:col>
      <xdr:colOff>101600</xdr:colOff>
      <xdr:row>84</xdr:row>
      <xdr:rowOff>5587</xdr:rowOff>
    </xdr:to>
    <xdr:sp macro="" textlink="">
      <xdr:nvSpPr>
        <xdr:cNvPr id="366" name="楕円 365">
          <a:extLst>
            <a:ext uri="{FF2B5EF4-FFF2-40B4-BE49-F238E27FC236}">
              <a16:creationId xmlns="" xmlns:a16="http://schemas.microsoft.com/office/drawing/2014/main" id="{00000000-0008-0000-0100-00006E010000}"/>
            </a:ext>
          </a:extLst>
        </xdr:cNvPr>
        <xdr:cNvSpPr/>
      </xdr:nvSpPr>
      <xdr:spPr>
        <a:xfrm>
          <a:off x="7810500" y="1430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102615</xdr:rowOff>
    </xdr:from>
    <xdr:to>
      <xdr:col>45</xdr:col>
      <xdr:colOff>177800</xdr:colOff>
      <xdr:row>83</xdr:row>
      <xdr:rowOff>126237</xdr:rowOff>
    </xdr:to>
    <xdr:cxnSp macro="">
      <xdr:nvCxnSpPr>
        <xdr:cNvPr id="367" name="直線コネクタ 366">
          <a:extLst>
            <a:ext uri="{FF2B5EF4-FFF2-40B4-BE49-F238E27FC236}">
              <a16:creationId xmlns="" xmlns:a16="http://schemas.microsoft.com/office/drawing/2014/main" id="{00000000-0008-0000-0100-00006F010000}"/>
            </a:ext>
          </a:extLst>
        </xdr:cNvPr>
        <xdr:cNvCxnSpPr/>
      </xdr:nvCxnSpPr>
      <xdr:spPr>
        <a:xfrm flipV="1">
          <a:off x="7861300" y="1433296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95377</xdr:rowOff>
    </xdr:from>
    <xdr:to>
      <xdr:col>36</xdr:col>
      <xdr:colOff>165100</xdr:colOff>
      <xdr:row>84</xdr:row>
      <xdr:rowOff>25527</xdr:rowOff>
    </xdr:to>
    <xdr:sp macro="" textlink="">
      <xdr:nvSpPr>
        <xdr:cNvPr id="368" name="楕円 367">
          <a:extLst>
            <a:ext uri="{FF2B5EF4-FFF2-40B4-BE49-F238E27FC236}">
              <a16:creationId xmlns="" xmlns:a16="http://schemas.microsoft.com/office/drawing/2014/main" id="{00000000-0008-0000-0100-000070010000}"/>
            </a:ext>
          </a:extLst>
        </xdr:cNvPr>
        <xdr:cNvSpPr/>
      </xdr:nvSpPr>
      <xdr:spPr>
        <a:xfrm>
          <a:off x="6921500" y="143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126237</xdr:rowOff>
    </xdr:from>
    <xdr:to>
      <xdr:col>41</xdr:col>
      <xdr:colOff>50800</xdr:colOff>
      <xdr:row>83</xdr:row>
      <xdr:rowOff>146177</xdr:rowOff>
    </xdr:to>
    <xdr:cxnSp macro="">
      <xdr:nvCxnSpPr>
        <xdr:cNvPr id="369" name="直線コネクタ 368">
          <a:extLst>
            <a:ext uri="{FF2B5EF4-FFF2-40B4-BE49-F238E27FC236}">
              <a16:creationId xmlns="" xmlns:a16="http://schemas.microsoft.com/office/drawing/2014/main" id="{00000000-0008-0000-0100-000071010000}"/>
            </a:ext>
          </a:extLst>
        </xdr:cNvPr>
        <xdr:cNvCxnSpPr/>
      </xdr:nvCxnSpPr>
      <xdr:spPr>
        <a:xfrm flipV="1">
          <a:off x="6972300" y="14356587"/>
          <a:ext cx="889000" cy="1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136162</xdr:rowOff>
    </xdr:from>
    <xdr:ext cx="469744" cy="259045"/>
    <xdr:sp macro="" textlink="">
      <xdr:nvSpPr>
        <xdr:cNvPr id="370" name="n_1aveValue【公営住宅】&#10;一人当たり面積">
          <a:extLst>
            <a:ext uri="{FF2B5EF4-FFF2-40B4-BE49-F238E27FC236}">
              <a16:creationId xmlns="" xmlns:a16="http://schemas.microsoft.com/office/drawing/2014/main" id="{00000000-0008-0000-0100-000072010000}"/>
            </a:ext>
          </a:extLst>
        </xdr:cNvPr>
        <xdr:cNvSpPr txBox="1"/>
      </xdr:nvSpPr>
      <xdr:spPr>
        <a:xfrm>
          <a:off x="93917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5605</xdr:rowOff>
    </xdr:from>
    <xdr:ext cx="469744" cy="259045"/>
    <xdr:sp macro="" textlink="">
      <xdr:nvSpPr>
        <xdr:cNvPr id="371" name="n_2aveValue【公営住宅】&#10;一人当たり面積">
          <a:extLst>
            <a:ext uri="{FF2B5EF4-FFF2-40B4-BE49-F238E27FC236}">
              <a16:creationId xmlns="" xmlns:a16="http://schemas.microsoft.com/office/drawing/2014/main" id="{00000000-0008-0000-0100-000073010000}"/>
            </a:ext>
          </a:extLst>
        </xdr:cNvPr>
        <xdr:cNvSpPr txBox="1"/>
      </xdr:nvSpPr>
      <xdr:spPr>
        <a:xfrm>
          <a:off x="8515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24274</xdr:rowOff>
    </xdr:from>
    <xdr:ext cx="469744" cy="259045"/>
    <xdr:sp macro="" textlink="">
      <xdr:nvSpPr>
        <xdr:cNvPr id="372" name="n_3aveValue【公営住宅】&#10;一人当たり面積">
          <a:extLst>
            <a:ext uri="{FF2B5EF4-FFF2-40B4-BE49-F238E27FC236}">
              <a16:creationId xmlns="" xmlns:a16="http://schemas.microsoft.com/office/drawing/2014/main" id="{00000000-0008-0000-0100-000074010000}"/>
            </a:ext>
          </a:extLst>
        </xdr:cNvPr>
        <xdr:cNvSpPr txBox="1"/>
      </xdr:nvSpPr>
      <xdr:spPr>
        <a:xfrm>
          <a:off x="7626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3" name="n_4aveValue【公営住宅】&#10;一人当たり面積">
          <a:extLst>
            <a:ext uri="{FF2B5EF4-FFF2-40B4-BE49-F238E27FC236}">
              <a16:creationId xmlns="" xmlns:a16="http://schemas.microsoft.com/office/drawing/2014/main" id="{00000000-0008-0000-0100-000075010000}"/>
            </a:ext>
          </a:extLst>
        </xdr:cNvPr>
        <xdr:cNvSpPr txBox="1"/>
      </xdr:nvSpPr>
      <xdr:spPr>
        <a:xfrm>
          <a:off x="6737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153940</xdr:rowOff>
    </xdr:from>
    <xdr:ext cx="469744" cy="259045"/>
    <xdr:sp macro="" textlink="">
      <xdr:nvSpPr>
        <xdr:cNvPr id="374" name="n_1mainValue【公営住宅】&#10;一人当たり面積">
          <a:extLst>
            <a:ext uri="{FF2B5EF4-FFF2-40B4-BE49-F238E27FC236}">
              <a16:creationId xmlns="" xmlns:a16="http://schemas.microsoft.com/office/drawing/2014/main" id="{00000000-0008-0000-0100-000076010000}"/>
            </a:ext>
          </a:extLst>
        </xdr:cNvPr>
        <xdr:cNvSpPr txBox="1"/>
      </xdr:nvSpPr>
      <xdr:spPr>
        <a:xfrm>
          <a:off x="9391727" y="1404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169942</xdr:rowOff>
    </xdr:from>
    <xdr:ext cx="469744" cy="259045"/>
    <xdr:sp macro="" textlink="">
      <xdr:nvSpPr>
        <xdr:cNvPr id="375" name="n_2mainValue【公営住宅】&#10;一人当たり面積">
          <a:extLst>
            <a:ext uri="{FF2B5EF4-FFF2-40B4-BE49-F238E27FC236}">
              <a16:creationId xmlns="" xmlns:a16="http://schemas.microsoft.com/office/drawing/2014/main" id="{00000000-0008-0000-0100-000077010000}"/>
            </a:ext>
          </a:extLst>
        </xdr:cNvPr>
        <xdr:cNvSpPr txBox="1"/>
      </xdr:nvSpPr>
      <xdr:spPr>
        <a:xfrm>
          <a:off x="8515427" y="1405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22114</xdr:rowOff>
    </xdr:from>
    <xdr:ext cx="469744" cy="259045"/>
    <xdr:sp macro="" textlink="">
      <xdr:nvSpPr>
        <xdr:cNvPr id="376" name="n_3mainValue【公営住宅】&#10;一人当たり面積">
          <a:extLst>
            <a:ext uri="{FF2B5EF4-FFF2-40B4-BE49-F238E27FC236}">
              <a16:creationId xmlns="" xmlns:a16="http://schemas.microsoft.com/office/drawing/2014/main" id="{00000000-0008-0000-0100-000078010000}"/>
            </a:ext>
          </a:extLst>
        </xdr:cNvPr>
        <xdr:cNvSpPr txBox="1"/>
      </xdr:nvSpPr>
      <xdr:spPr>
        <a:xfrm>
          <a:off x="7626427" y="1408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42054</xdr:rowOff>
    </xdr:from>
    <xdr:ext cx="469744" cy="259045"/>
    <xdr:sp macro="" textlink="">
      <xdr:nvSpPr>
        <xdr:cNvPr id="377" name="n_4mainValue【公営住宅】&#10;一人当たり面積">
          <a:extLst>
            <a:ext uri="{FF2B5EF4-FFF2-40B4-BE49-F238E27FC236}">
              <a16:creationId xmlns="" xmlns:a16="http://schemas.microsoft.com/office/drawing/2014/main" id="{00000000-0008-0000-0100-000079010000}"/>
            </a:ext>
          </a:extLst>
        </xdr:cNvPr>
        <xdr:cNvSpPr txBox="1"/>
      </xdr:nvSpPr>
      <xdr:spPr>
        <a:xfrm>
          <a:off x="6737427" y="141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 xmlns:a16="http://schemas.microsoft.com/office/drawing/2014/main" id="{00000000-0008-0000-01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 xmlns:a16="http://schemas.microsoft.com/office/drawing/2014/main" id="{00000000-0008-0000-01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 xmlns:a16="http://schemas.microsoft.com/office/drawing/2014/main" id="{00000000-0008-0000-01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 xmlns:a16="http://schemas.microsoft.com/office/drawing/2014/main" id="{00000000-0008-0000-01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0" name="テキスト ボックス 389">
          <a:extLst>
            <a:ext uri="{FF2B5EF4-FFF2-40B4-BE49-F238E27FC236}">
              <a16:creationId xmlns="" xmlns:a16="http://schemas.microsoft.com/office/drawing/2014/main" id="{00000000-0008-0000-0100-000086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 xmlns:a16="http://schemas.microsoft.com/office/drawing/2014/main" id="{00000000-0008-0000-01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 xmlns:a16="http://schemas.microsoft.com/office/drawing/2014/main" id="{00000000-0008-0000-01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 xmlns:a16="http://schemas.microsoft.com/office/drawing/2014/main" id="{00000000-0008-0000-01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 xmlns:a16="http://schemas.microsoft.com/office/drawing/2014/main" id="{00000000-0008-0000-01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 xmlns:a16="http://schemas.microsoft.com/office/drawing/2014/main" id="{00000000-0008-0000-01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 xmlns:a16="http://schemas.microsoft.com/office/drawing/2014/main" id="{00000000-0008-0000-01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 xmlns:a16="http://schemas.microsoft.com/office/drawing/2014/main" id="{00000000-0008-0000-01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a:extLst>
            <a:ext uri="{FF2B5EF4-FFF2-40B4-BE49-F238E27FC236}">
              <a16:creationId xmlns="" xmlns:a16="http://schemas.microsoft.com/office/drawing/2014/main" id="{00000000-0008-0000-0100-00008E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 xmlns:a16="http://schemas.microsoft.com/office/drawing/2014/main" id="{00000000-0008-0000-01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 xmlns:a16="http://schemas.microsoft.com/office/drawing/2014/main" id="{00000000-0008-0000-01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401" name="直線コネクタ 400">
          <a:extLst>
            <a:ext uri="{FF2B5EF4-FFF2-40B4-BE49-F238E27FC236}">
              <a16:creationId xmlns="" xmlns:a16="http://schemas.microsoft.com/office/drawing/2014/main" id="{00000000-0008-0000-0100-000091010000}"/>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402" name="【港湾・漁港】&#10;有形固定資産減価償却率最小値テキスト">
          <a:extLst>
            <a:ext uri="{FF2B5EF4-FFF2-40B4-BE49-F238E27FC236}">
              <a16:creationId xmlns="" xmlns:a16="http://schemas.microsoft.com/office/drawing/2014/main" id="{00000000-0008-0000-0100-000092010000}"/>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403" name="直線コネクタ 402">
          <a:extLst>
            <a:ext uri="{FF2B5EF4-FFF2-40B4-BE49-F238E27FC236}">
              <a16:creationId xmlns="" xmlns:a16="http://schemas.microsoft.com/office/drawing/2014/main" id="{00000000-0008-0000-0100-000093010000}"/>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404" name="【港湾・漁港】&#10;有形固定資産減価償却率最大値テキスト">
          <a:extLst>
            <a:ext uri="{FF2B5EF4-FFF2-40B4-BE49-F238E27FC236}">
              <a16:creationId xmlns="" xmlns:a16="http://schemas.microsoft.com/office/drawing/2014/main" id="{00000000-0008-0000-0100-000094010000}"/>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405" name="直線コネクタ 404">
          <a:extLst>
            <a:ext uri="{FF2B5EF4-FFF2-40B4-BE49-F238E27FC236}">
              <a16:creationId xmlns="" xmlns:a16="http://schemas.microsoft.com/office/drawing/2014/main" id="{00000000-0008-0000-0100-000095010000}"/>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141622</xdr:rowOff>
    </xdr:from>
    <xdr:ext cx="405111" cy="259045"/>
    <xdr:sp macro="" textlink="">
      <xdr:nvSpPr>
        <xdr:cNvPr id="406" name="【港湾・漁港】&#10;有形固定資産減価償却率平均値テキスト">
          <a:extLst>
            <a:ext uri="{FF2B5EF4-FFF2-40B4-BE49-F238E27FC236}">
              <a16:creationId xmlns="" xmlns:a16="http://schemas.microsoft.com/office/drawing/2014/main" id="{00000000-0008-0000-0100-000096010000}"/>
            </a:ext>
          </a:extLst>
        </xdr:cNvPr>
        <xdr:cNvSpPr txBox="1"/>
      </xdr:nvSpPr>
      <xdr:spPr>
        <a:xfrm>
          <a:off x="4673600" y="1780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407" name="フローチャート: 判断 406">
          <a:extLst>
            <a:ext uri="{FF2B5EF4-FFF2-40B4-BE49-F238E27FC236}">
              <a16:creationId xmlns="" xmlns:a16="http://schemas.microsoft.com/office/drawing/2014/main" id="{00000000-0008-0000-0100-000097010000}"/>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408" name="フローチャート: 判断 407">
          <a:extLst>
            <a:ext uri="{FF2B5EF4-FFF2-40B4-BE49-F238E27FC236}">
              <a16:creationId xmlns="" xmlns:a16="http://schemas.microsoft.com/office/drawing/2014/main" id="{00000000-0008-0000-0100-000098010000}"/>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409" name="フローチャート: 判断 408">
          <a:extLst>
            <a:ext uri="{FF2B5EF4-FFF2-40B4-BE49-F238E27FC236}">
              <a16:creationId xmlns="" xmlns:a16="http://schemas.microsoft.com/office/drawing/2014/main" id="{00000000-0008-0000-0100-000099010000}"/>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410" name="フローチャート: 判断 409">
          <a:extLst>
            <a:ext uri="{FF2B5EF4-FFF2-40B4-BE49-F238E27FC236}">
              <a16:creationId xmlns="" xmlns:a16="http://schemas.microsoft.com/office/drawing/2014/main" id="{00000000-0008-0000-0100-00009A010000}"/>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13970</xdr:rowOff>
    </xdr:from>
    <xdr:to>
      <xdr:col>6</xdr:col>
      <xdr:colOff>38100</xdr:colOff>
      <xdr:row>103</xdr:row>
      <xdr:rowOff>115570</xdr:rowOff>
    </xdr:to>
    <xdr:sp macro="" textlink="">
      <xdr:nvSpPr>
        <xdr:cNvPr id="411" name="フローチャート: 判断 410">
          <a:extLst>
            <a:ext uri="{FF2B5EF4-FFF2-40B4-BE49-F238E27FC236}">
              <a16:creationId xmlns="" xmlns:a16="http://schemas.microsoft.com/office/drawing/2014/main" id="{00000000-0008-0000-0100-00009B010000}"/>
            </a:ext>
          </a:extLst>
        </xdr:cNvPr>
        <xdr:cNvSpPr/>
      </xdr:nvSpPr>
      <xdr:spPr>
        <a:xfrm>
          <a:off x="10795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 xmlns:a16="http://schemas.microsoft.com/office/drawing/2014/main" id="{00000000-0008-0000-01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 xmlns:a16="http://schemas.microsoft.com/office/drawing/2014/main" id="{00000000-0008-0000-01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 xmlns:a16="http://schemas.microsoft.com/office/drawing/2014/main" id="{00000000-0008-0000-01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82550</xdr:rowOff>
    </xdr:from>
    <xdr:to>
      <xdr:col>24</xdr:col>
      <xdr:colOff>114300</xdr:colOff>
      <xdr:row>107</xdr:row>
      <xdr:rowOff>12700</xdr:rowOff>
    </xdr:to>
    <xdr:sp macro="" textlink="">
      <xdr:nvSpPr>
        <xdr:cNvPr id="417" name="楕円 416">
          <a:extLst>
            <a:ext uri="{FF2B5EF4-FFF2-40B4-BE49-F238E27FC236}">
              <a16:creationId xmlns="" xmlns:a16="http://schemas.microsoft.com/office/drawing/2014/main" id="{00000000-0008-0000-0100-0000A1010000}"/>
            </a:ext>
          </a:extLst>
        </xdr:cNvPr>
        <xdr:cNvSpPr/>
      </xdr:nvSpPr>
      <xdr:spPr>
        <a:xfrm>
          <a:off x="4584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168927</xdr:rowOff>
    </xdr:from>
    <xdr:ext cx="405111" cy="259045"/>
    <xdr:sp macro="" textlink="">
      <xdr:nvSpPr>
        <xdr:cNvPr id="418" name="【港湾・漁港】&#10;有形固定資産減価償却率該当値テキスト">
          <a:extLst>
            <a:ext uri="{FF2B5EF4-FFF2-40B4-BE49-F238E27FC236}">
              <a16:creationId xmlns="" xmlns:a16="http://schemas.microsoft.com/office/drawing/2014/main" id="{00000000-0008-0000-0100-0000A2010000}"/>
            </a:ext>
          </a:extLst>
        </xdr:cNvPr>
        <xdr:cNvSpPr txBox="1"/>
      </xdr:nvSpPr>
      <xdr:spPr>
        <a:xfrm>
          <a:off x="4673600"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101600</xdr:rowOff>
    </xdr:from>
    <xdr:to>
      <xdr:col>20</xdr:col>
      <xdr:colOff>38100</xdr:colOff>
      <xdr:row>108</xdr:row>
      <xdr:rowOff>31750</xdr:rowOff>
    </xdr:to>
    <xdr:sp macro="" textlink="">
      <xdr:nvSpPr>
        <xdr:cNvPr id="419" name="楕円 418">
          <a:extLst>
            <a:ext uri="{FF2B5EF4-FFF2-40B4-BE49-F238E27FC236}">
              <a16:creationId xmlns="" xmlns:a16="http://schemas.microsoft.com/office/drawing/2014/main" id="{00000000-0008-0000-0100-0000A3010000}"/>
            </a:ext>
          </a:extLst>
        </xdr:cNvPr>
        <xdr:cNvSpPr/>
      </xdr:nvSpPr>
      <xdr:spPr>
        <a:xfrm>
          <a:off x="3746500" y="184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133350</xdr:rowOff>
    </xdr:from>
    <xdr:to>
      <xdr:col>24</xdr:col>
      <xdr:colOff>63500</xdr:colOff>
      <xdr:row>107</xdr:row>
      <xdr:rowOff>152400</xdr:rowOff>
    </xdr:to>
    <xdr:cxnSp macro="">
      <xdr:nvCxnSpPr>
        <xdr:cNvPr id="420" name="直線コネクタ 419">
          <a:extLst>
            <a:ext uri="{FF2B5EF4-FFF2-40B4-BE49-F238E27FC236}">
              <a16:creationId xmlns="" xmlns:a16="http://schemas.microsoft.com/office/drawing/2014/main" id="{00000000-0008-0000-0100-0000A4010000}"/>
            </a:ext>
          </a:extLst>
        </xdr:cNvPr>
        <xdr:cNvCxnSpPr/>
      </xdr:nvCxnSpPr>
      <xdr:spPr>
        <a:xfrm flipV="1">
          <a:off x="3797300" y="18307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63500</xdr:rowOff>
    </xdr:from>
    <xdr:to>
      <xdr:col>15</xdr:col>
      <xdr:colOff>101600</xdr:colOff>
      <xdr:row>107</xdr:row>
      <xdr:rowOff>165100</xdr:rowOff>
    </xdr:to>
    <xdr:sp macro="" textlink="">
      <xdr:nvSpPr>
        <xdr:cNvPr id="421" name="楕円 420">
          <a:extLst>
            <a:ext uri="{FF2B5EF4-FFF2-40B4-BE49-F238E27FC236}">
              <a16:creationId xmlns="" xmlns:a16="http://schemas.microsoft.com/office/drawing/2014/main" id="{00000000-0008-0000-0100-0000A5010000}"/>
            </a:ext>
          </a:extLst>
        </xdr:cNvPr>
        <xdr:cNvSpPr/>
      </xdr:nvSpPr>
      <xdr:spPr>
        <a:xfrm>
          <a:off x="2857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114300</xdr:rowOff>
    </xdr:from>
    <xdr:to>
      <xdr:col>19</xdr:col>
      <xdr:colOff>177800</xdr:colOff>
      <xdr:row>107</xdr:row>
      <xdr:rowOff>152400</xdr:rowOff>
    </xdr:to>
    <xdr:cxnSp macro="">
      <xdr:nvCxnSpPr>
        <xdr:cNvPr id="422" name="直線コネクタ 421">
          <a:extLst>
            <a:ext uri="{FF2B5EF4-FFF2-40B4-BE49-F238E27FC236}">
              <a16:creationId xmlns="" xmlns:a16="http://schemas.microsoft.com/office/drawing/2014/main" id="{00000000-0008-0000-0100-0000A6010000}"/>
            </a:ext>
          </a:extLst>
        </xdr:cNvPr>
        <xdr:cNvCxnSpPr/>
      </xdr:nvCxnSpPr>
      <xdr:spPr>
        <a:xfrm>
          <a:off x="2908300" y="18459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48261</xdr:rowOff>
    </xdr:from>
    <xdr:to>
      <xdr:col>10</xdr:col>
      <xdr:colOff>165100</xdr:colOff>
      <xdr:row>107</xdr:row>
      <xdr:rowOff>149861</xdr:rowOff>
    </xdr:to>
    <xdr:sp macro="" textlink="">
      <xdr:nvSpPr>
        <xdr:cNvPr id="423" name="楕円 422">
          <a:extLst>
            <a:ext uri="{FF2B5EF4-FFF2-40B4-BE49-F238E27FC236}">
              <a16:creationId xmlns="" xmlns:a16="http://schemas.microsoft.com/office/drawing/2014/main" id="{00000000-0008-0000-0100-0000A7010000}"/>
            </a:ext>
          </a:extLst>
        </xdr:cNvPr>
        <xdr:cNvSpPr/>
      </xdr:nvSpPr>
      <xdr:spPr>
        <a:xfrm>
          <a:off x="1968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99061</xdr:rowOff>
    </xdr:from>
    <xdr:to>
      <xdr:col>15</xdr:col>
      <xdr:colOff>50800</xdr:colOff>
      <xdr:row>107</xdr:row>
      <xdr:rowOff>114300</xdr:rowOff>
    </xdr:to>
    <xdr:cxnSp macro="">
      <xdr:nvCxnSpPr>
        <xdr:cNvPr id="424" name="直線コネクタ 423">
          <a:extLst>
            <a:ext uri="{FF2B5EF4-FFF2-40B4-BE49-F238E27FC236}">
              <a16:creationId xmlns="" xmlns:a16="http://schemas.microsoft.com/office/drawing/2014/main" id="{00000000-0008-0000-0100-0000A8010000}"/>
            </a:ext>
          </a:extLst>
        </xdr:cNvPr>
        <xdr:cNvCxnSpPr/>
      </xdr:nvCxnSpPr>
      <xdr:spPr>
        <a:xfrm>
          <a:off x="2019300" y="18444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65405</xdr:rowOff>
    </xdr:from>
    <xdr:to>
      <xdr:col>6</xdr:col>
      <xdr:colOff>38100</xdr:colOff>
      <xdr:row>107</xdr:row>
      <xdr:rowOff>167005</xdr:rowOff>
    </xdr:to>
    <xdr:sp macro="" textlink="">
      <xdr:nvSpPr>
        <xdr:cNvPr id="425" name="楕円 424">
          <a:extLst>
            <a:ext uri="{FF2B5EF4-FFF2-40B4-BE49-F238E27FC236}">
              <a16:creationId xmlns="" xmlns:a16="http://schemas.microsoft.com/office/drawing/2014/main" id="{00000000-0008-0000-0100-0000A9010000}"/>
            </a:ext>
          </a:extLst>
        </xdr:cNvPr>
        <xdr:cNvSpPr/>
      </xdr:nvSpPr>
      <xdr:spPr>
        <a:xfrm>
          <a:off x="1079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99061</xdr:rowOff>
    </xdr:from>
    <xdr:to>
      <xdr:col>10</xdr:col>
      <xdr:colOff>114300</xdr:colOff>
      <xdr:row>107</xdr:row>
      <xdr:rowOff>116205</xdr:rowOff>
    </xdr:to>
    <xdr:cxnSp macro="">
      <xdr:nvCxnSpPr>
        <xdr:cNvPr id="426" name="直線コネクタ 425">
          <a:extLst>
            <a:ext uri="{FF2B5EF4-FFF2-40B4-BE49-F238E27FC236}">
              <a16:creationId xmlns="" xmlns:a16="http://schemas.microsoft.com/office/drawing/2014/main" id="{00000000-0008-0000-0100-0000AA010000}"/>
            </a:ext>
          </a:extLst>
        </xdr:cNvPr>
        <xdr:cNvCxnSpPr/>
      </xdr:nvCxnSpPr>
      <xdr:spPr>
        <a:xfrm flipV="1">
          <a:off x="1130300" y="184442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427" name="n_1aveValue【港湾・漁港】&#10;有形固定資産減価償却率">
          <a:extLst>
            <a:ext uri="{FF2B5EF4-FFF2-40B4-BE49-F238E27FC236}">
              <a16:creationId xmlns="" xmlns:a16="http://schemas.microsoft.com/office/drawing/2014/main" id="{00000000-0008-0000-0100-0000AB010000}"/>
            </a:ext>
          </a:extLst>
        </xdr:cNvPr>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88282</xdr:rowOff>
    </xdr:from>
    <xdr:ext cx="405111" cy="259045"/>
    <xdr:sp macro="" textlink="">
      <xdr:nvSpPr>
        <xdr:cNvPr id="428" name="n_2aveValue【港湾・漁港】&#10;有形固定資産減価償却率">
          <a:extLst>
            <a:ext uri="{FF2B5EF4-FFF2-40B4-BE49-F238E27FC236}">
              <a16:creationId xmlns="" xmlns:a16="http://schemas.microsoft.com/office/drawing/2014/main" id="{00000000-0008-0000-0100-0000AC010000}"/>
            </a:ext>
          </a:extLst>
        </xdr:cNvPr>
        <xdr:cNvSpPr txBox="1"/>
      </xdr:nvSpPr>
      <xdr:spPr>
        <a:xfrm>
          <a:off x="2705744" y="179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53991</xdr:rowOff>
    </xdr:from>
    <xdr:ext cx="405111" cy="259045"/>
    <xdr:sp macro="" textlink="">
      <xdr:nvSpPr>
        <xdr:cNvPr id="429" name="n_3aveValue【港湾・漁港】&#10;有形固定資産減価償却率">
          <a:extLst>
            <a:ext uri="{FF2B5EF4-FFF2-40B4-BE49-F238E27FC236}">
              <a16:creationId xmlns="" xmlns:a16="http://schemas.microsoft.com/office/drawing/2014/main" id="{00000000-0008-0000-0100-0000AD010000}"/>
            </a:ext>
          </a:extLst>
        </xdr:cNvPr>
        <xdr:cNvSpPr txBox="1"/>
      </xdr:nvSpPr>
      <xdr:spPr>
        <a:xfrm>
          <a:off x="1816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132097</xdr:rowOff>
    </xdr:from>
    <xdr:ext cx="405111" cy="259045"/>
    <xdr:sp macro="" textlink="">
      <xdr:nvSpPr>
        <xdr:cNvPr id="430" name="n_4aveValue【港湾・漁港】&#10;有形固定資産減価償却率">
          <a:extLst>
            <a:ext uri="{FF2B5EF4-FFF2-40B4-BE49-F238E27FC236}">
              <a16:creationId xmlns="" xmlns:a16="http://schemas.microsoft.com/office/drawing/2014/main" id="{00000000-0008-0000-0100-0000AE010000}"/>
            </a:ext>
          </a:extLst>
        </xdr:cNvPr>
        <xdr:cNvSpPr txBox="1"/>
      </xdr:nvSpPr>
      <xdr:spPr>
        <a:xfrm>
          <a:off x="9277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22877</xdr:rowOff>
    </xdr:from>
    <xdr:ext cx="405111" cy="259045"/>
    <xdr:sp macro="" textlink="">
      <xdr:nvSpPr>
        <xdr:cNvPr id="431" name="n_1mainValue【港湾・漁港】&#10;有形固定資産減価償却率">
          <a:extLst>
            <a:ext uri="{FF2B5EF4-FFF2-40B4-BE49-F238E27FC236}">
              <a16:creationId xmlns="" xmlns:a16="http://schemas.microsoft.com/office/drawing/2014/main" id="{00000000-0008-0000-0100-0000AF010000}"/>
            </a:ext>
          </a:extLst>
        </xdr:cNvPr>
        <xdr:cNvSpPr txBox="1"/>
      </xdr:nvSpPr>
      <xdr:spPr>
        <a:xfrm>
          <a:off x="3582044"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156227</xdr:rowOff>
    </xdr:from>
    <xdr:ext cx="405111" cy="259045"/>
    <xdr:sp macro="" textlink="">
      <xdr:nvSpPr>
        <xdr:cNvPr id="432" name="n_2mainValue【港湾・漁港】&#10;有形固定資産減価償却率">
          <a:extLst>
            <a:ext uri="{FF2B5EF4-FFF2-40B4-BE49-F238E27FC236}">
              <a16:creationId xmlns="" xmlns:a16="http://schemas.microsoft.com/office/drawing/2014/main" id="{00000000-0008-0000-0100-0000B0010000}"/>
            </a:ext>
          </a:extLst>
        </xdr:cNvPr>
        <xdr:cNvSpPr txBox="1"/>
      </xdr:nvSpPr>
      <xdr:spPr>
        <a:xfrm>
          <a:off x="2705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140988</xdr:rowOff>
    </xdr:from>
    <xdr:ext cx="405111" cy="259045"/>
    <xdr:sp macro="" textlink="">
      <xdr:nvSpPr>
        <xdr:cNvPr id="433" name="n_3mainValue【港湾・漁港】&#10;有形固定資産減価償却率">
          <a:extLst>
            <a:ext uri="{FF2B5EF4-FFF2-40B4-BE49-F238E27FC236}">
              <a16:creationId xmlns="" xmlns:a16="http://schemas.microsoft.com/office/drawing/2014/main" id="{00000000-0008-0000-0100-0000B1010000}"/>
            </a:ext>
          </a:extLst>
        </xdr:cNvPr>
        <xdr:cNvSpPr txBox="1"/>
      </xdr:nvSpPr>
      <xdr:spPr>
        <a:xfrm>
          <a:off x="1816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158132</xdr:rowOff>
    </xdr:from>
    <xdr:ext cx="405111" cy="259045"/>
    <xdr:sp macro="" textlink="">
      <xdr:nvSpPr>
        <xdr:cNvPr id="434" name="n_4mainValue【港湾・漁港】&#10;有形固定資産減価償却率">
          <a:extLst>
            <a:ext uri="{FF2B5EF4-FFF2-40B4-BE49-F238E27FC236}">
              <a16:creationId xmlns="" xmlns:a16="http://schemas.microsoft.com/office/drawing/2014/main" id="{00000000-0008-0000-0100-0000B2010000}"/>
            </a:ext>
          </a:extLst>
        </xdr:cNvPr>
        <xdr:cNvSpPr txBox="1"/>
      </xdr:nvSpPr>
      <xdr:spPr>
        <a:xfrm>
          <a:off x="9277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 xmlns:a16="http://schemas.microsoft.com/office/drawing/2014/main" id="{00000000-0008-0000-01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 xmlns:a16="http://schemas.microsoft.com/office/drawing/2014/main" id="{00000000-0008-0000-01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 xmlns:a16="http://schemas.microsoft.com/office/drawing/2014/main" id="{00000000-0008-0000-01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 xmlns:a16="http://schemas.microsoft.com/office/drawing/2014/main" id="{00000000-0008-0000-01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 xmlns:a16="http://schemas.microsoft.com/office/drawing/2014/main" id="{00000000-0008-0000-01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 xmlns:a16="http://schemas.microsoft.com/office/drawing/2014/main" id="{00000000-0008-0000-01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 xmlns:a16="http://schemas.microsoft.com/office/drawing/2014/main" id="{00000000-0008-0000-01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 xmlns:a16="http://schemas.microsoft.com/office/drawing/2014/main" id="{00000000-0008-0000-01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 xmlns:a16="http://schemas.microsoft.com/office/drawing/2014/main" id="{00000000-0008-0000-01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 xmlns:a16="http://schemas.microsoft.com/office/drawing/2014/main" id="{00000000-0008-0000-01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a:extLst>
            <a:ext uri="{FF2B5EF4-FFF2-40B4-BE49-F238E27FC236}">
              <a16:creationId xmlns="" xmlns:a16="http://schemas.microsoft.com/office/drawing/2014/main" id="{00000000-0008-0000-0100-0000BE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 xmlns:a16="http://schemas.microsoft.com/office/drawing/2014/main" id="{00000000-0008-0000-01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48" name="テキスト ボックス 447">
          <a:extLst>
            <a:ext uri="{FF2B5EF4-FFF2-40B4-BE49-F238E27FC236}">
              <a16:creationId xmlns="" xmlns:a16="http://schemas.microsoft.com/office/drawing/2014/main" id="{00000000-0008-0000-0100-0000C0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 xmlns:a16="http://schemas.microsoft.com/office/drawing/2014/main" id="{00000000-0008-0000-01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 xmlns:a16="http://schemas.microsoft.com/office/drawing/2014/main" id="{00000000-0008-0000-0100-0000C2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 xmlns:a16="http://schemas.microsoft.com/office/drawing/2014/main" id="{00000000-0008-0000-01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2" name="テキスト ボックス 451">
          <a:extLst>
            <a:ext uri="{FF2B5EF4-FFF2-40B4-BE49-F238E27FC236}">
              <a16:creationId xmlns="" xmlns:a16="http://schemas.microsoft.com/office/drawing/2014/main" id="{00000000-0008-0000-0100-0000C4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 xmlns:a16="http://schemas.microsoft.com/office/drawing/2014/main" id="{00000000-0008-0000-01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4" name="テキスト ボックス 453">
          <a:extLst>
            <a:ext uri="{FF2B5EF4-FFF2-40B4-BE49-F238E27FC236}">
              <a16:creationId xmlns="" xmlns:a16="http://schemas.microsoft.com/office/drawing/2014/main" id="{00000000-0008-0000-0100-0000C6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 xmlns:a16="http://schemas.microsoft.com/office/drawing/2014/main" id="{00000000-0008-0000-01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a:extLst>
            <a:ext uri="{FF2B5EF4-FFF2-40B4-BE49-F238E27FC236}">
              <a16:creationId xmlns="" xmlns:a16="http://schemas.microsoft.com/office/drawing/2014/main" id="{00000000-0008-0000-0100-0000C8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 xmlns:a16="http://schemas.microsoft.com/office/drawing/2014/main" id="{00000000-0008-0000-01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458" name="直線コネクタ 457">
          <a:extLst>
            <a:ext uri="{FF2B5EF4-FFF2-40B4-BE49-F238E27FC236}">
              <a16:creationId xmlns="" xmlns:a16="http://schemas.microsoft.com/office/drawing/2014/main" id="{00000000-0008-0000-0100-0000CA010000}"/>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459" name="【港湾・漁港】&#10;一人当たり有形固定資産（償却資産）額最小値テキスト">
          <a:extLst>
            <a:ext uri="{FF2B5EF4-FFF2-40B4-BE49-F238E27FC236}">
              <a16:creationId xmlns="" xmlns:a16="http://schemas.microsoft.com/office/drawing/2014/main" id="{00000000-0008-0000-0100-0000CB010000}"/>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460" name="直線コネクタ 459">
          <a:extLst>
            <a:ext uri="{FF2B5EF4-FFF2-40B4-BE49-F238E27FC236}">
              <a16:creationId xmlns="" xmlns:a16="http://schemas.microsoft.com/office/drawing/2014/main" id="{00000000-0008-0000-0100-0000CC010000}"/>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461" name="【港湾・漁港】&#10;一人当たり有形固定資産（償却資産）額最大値テキスト">
          <a:extLst>
            <a:ext uri="{FF2B5EF4-FFF2-40B4-BE49-F238E27FC236}">
              <a16:creationId xmlns="" xmlns:a16="http://schemas.microsoft.com/office/drawing/2014/main" id="{00000000-0008-0000-0100-0000CD010000}"/>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462" name="直線コネクタ 461">
          <a:extLst>
            <a:ext uri="{FF2B5EF4-FFF2-40B4-BE49-F238E27FC236}">
              <a16:creationId xmlns="" xmlns:a16="http://schemas.microsoft.com/office/drawing/2014/main" id="{00000000-0008-0000-0100-0000CE010000}"/>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78016</xdr:rowOff>
    </xdr:from>
    <xdr:ext cx="690189" cy="259045"/>
    <xdr:sp macro="" textlink="">
      <xdr:nvSpPr>
        <xdr:cNvPr id="463" name="【港湾・漁港】&#10;一人当たり有形固定資産（償却資産）額平均値テキスト">
          <a:extLst>
            <a:ext uri="{FF2B5EF4-FFF2-40B4-BE49-F238E27FC236}">
              <a16:creationId xmlns="" xmlns:a16="http://schemas.microsoft.com/office/drawing/2014/main" id="{00000000-0008-0000-0100-0000CF010000}"/>
            </a:ext>
          </a:extLst>
        </xdr:cNvPr>
        <xdr:cNvSpPr txBox="1"/>
      </xdr:nvSpPr>
      <xdr:spPr>
        <a:xfrm>
          <a:off x="10515600" y="18080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464" name="フローチャート: 判断 463">
          <a:extLst>
            <a:ext uri="{FF2B5EF4-FFF2-40B4-BE49-F238E27FC236}">
              <a16:creationId xmlns="" xmlns:a16="http://schemas.microsoft.com/office/drawing/2014/main" id="{00000000-0008-0000-0100-0000D0010000}"/>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465" name="フローチャート: 判断 464">
          <a:extLst>
            <a:ext uri="{FF2B5EF4-FFF2-40B4-BE49-F238E27FC236}">
              <a16:creationId xmlns="" xmlns:a16="http://schemas.microsoft.com/office/drawing/2014/main" id="{00000000-0008-0000-0100-0000D1010000}"/>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466" name="フローチャート: 判断 465">
          <a:extLst>
            <a:ext uri="{FF2B5EF4-FFF2-40B4-BE49-F238E27FC236}">
              <a16:creationId xmlns="" xmlns:a16="http://schemas.microsoft.com/office/drawing/2014/main" id="{00000000-0008-0000-0100-0000D2010000}"/>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467" name="フローチャート: 判断 466">
          <a:extLst>
            <a:ext uri="{FF2B5EF4-FFF2-40B4-BE49-F238E27FC236}">
              <a16:creationId xmlns="" xmlns:a16="http://schemas.microsoft.com/office/drawing/2014/main" id="{00000000-0008-0000-0100-0000D3010000}"/>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41095</xdr:rowOff>
    </xdr:from>
    <xdr:to>
      <xdr:col>36</xdr:col>
      <xdr:colOff>165100</xdr:colOff>
      <xdr:row>107</xdr:row>
      <xdr:rowOff>142695</xdr:rowOff>
    </xdr:to>
    <xdr:sp macro="" textlink="">
      <xdr:nvSpPr>
        <xdr:cNvPr id="468" name="フローチャート: 判断 467">
          <a:extLst>
            <a:ext uri="{FF2B5EF4-FFF2-40B4-BE49-F238E27FC236}">
              <a16:creationId xmlns="" xmlns:a16="http://schemas.microsoft.com/office/drawing/2014/main" id="{00000000-0008-0000-0100-0000D4010000}"/>
            </a:ext>
          </a:extLst>
        </xdr:cNvPr>
        <xdr:cNvSpPr/>
      </xdr:nvSpPr>
      <xdr:spPr>
        <a:xfrm>
          <a:off x="6921500" y="183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 xmlns:a16="http://schemas.microsoft.com/office/drawing/2014/main" id="{00000000-0008-0000-01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 xmlns:a16="http://schemas.microsoft.com/office/drawing/2014/main" id="{00000000-0008-0000-01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 xmlns:a16="http://schemas.microsoft.com/office/drawing/2014/main" id="{00000000-0008-0000-01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 xmlns:a16="http://schemas.microsoft.com/office/drawing/2014/main" id="{00000000-0008-0000-01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00000000-0008-0000-01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82686</xdr:rowOff>
    </xdr:from>
    <xdr:to>
      <xdr:col>55</xdr:col>
      <xdr:colOff>50800</xdr:colOff>
      <xdr:row>108</xdr:row>
      <xdr:rowOff>12836</xdr:rowOff>
    </xdr:to>
    <xdr:sp macro="" textlink="">
      <xdr:nvSpPr>
        <xdr:cNvPr id="474" name="楕円 473">
          <a:extLst>
            <a:ext uri="{FF2B5EF4-FFF2-40B4-BE49-F238E27FC236}">
              <a16:creationId xmlns="" xmlns:a16="http://schemas.microsoft.com/office/drawing/2014/main" id="{00000000-0008-0000-0100-0000DA010000}"/>
            </a:ext>
          </a:extLst>
        </xdr:cNvPr>
        <xdr:cNvSpPr/>
      </xdr:nvSpPr>
      <xdr:spPr>
        <a:xfrm>
          <a:off x="10426700" y="184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169063</xdr:rowOff>
    </xdr:from>
    <xdr:ext cx="599010" cy="259045"/>
    <xdr:sp macro="" textlink="">
      <xdr:nvSpPr>
        <xdr:cNvPr id="475" name="【港湾・漁港】&#10;一人当たり有形固定資産（償却資産）額該当値テキスト">
          <a:extLst>
            <a:ext uri="{FF2B5EF4-FFF2-40B4-BE49-F238E27FC236}">
              <a16:creationId xmlns="" xmlns:a16="http://schemas.microsoft.com/office/drawing/2014/main" id="{00000000-0008-0000-0100-0000DB010000}"/>
            </a:ext>
          </a:extLst>
        </xdr:cNvPr>
        <xdr:cNvSpPr txBox="1"/>
      </xdr:nvSpPr>
      <xdr:spPr>
        <a:xfrm>
          <a:off x="10515600" y="183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116870</xdr:rowOff>
    </xdr:from>
    <xdr:to>
      <xdr:col>50</xdr:col>
      <xdr:colOff>165100</xdr:colOff>
      <xdr:row>108</xdr:row>
      <xdr:rowOff>47020</xdr:rowOff>
    </xdr:to>
    <xdr:sp macro="" textlink="">
      <xdr:nvSpPr>
        <xdr:cNvPr id="476" name="楕円 475">
          <a:extLst>
            <a:ext uri="{FF2B5EF4-FFF2-40B4-BE49-F238E27FC236}">
              <a16:creationId xmlns="" xmlns:a16="http://schemas.microsoft.com/office/drawing/2014/main" id="{00000000-0008-0000-0100-0000DC010000}"/>
            </a:ext>
          </a:extLst>
        </xdr:cNvPr>
        <xdr:cNvSpPr/>
      </xdr:nvSpPr>
      <xdr:spPr>
        <a:xfrm>
          <a:off x="9588500" y="18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133486</xdr:rowOff>
    </xdr:from>
    <xdr:to>
      <xdr:col>55</xdr:col>
      <xdr:colOff>0</xdr:colOff>
      <xdr:row>107</xdr:row>
      <xdr:rowOff>167670</xdr:rowOff>
    </xdr:to>
    <xdr:cxnSp macro="">
      <xdr:nvCxnSpPr>
        <xdr:cNvPr id="477" name="直線コネクタ 476">
          <a:extLst>
            <a:ext uri="{FF2B5EF4-FFF2-40B4-BE49-F238E27FC236}">
              <a16:creationId xmlns="" xmlns:a16="http://schemas.microsoft.com/office/drawing/2014/main" id="{00000000-0008-0000-0100-0000DD010000}"/>
            </a:ext>
          </a:extLst>
        </xdr:cNvPr>
        <xdr:cNvCxnSpPr/>
      </xdr:nvCxnSpPr>
      <xdr:spPr>
        <a:xfrm flipV="1">
          <a:off x="9639300" y="18478636"/>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121484</xdr:rowOff>
    </xdr:from>
    <xdr:to>
      <xdr:col>46</xdr:col>
      <xdr:colOff>38100</xdr:colOff>
      <xdr:row>108</xdr:row>
      <xdr:rowOff>51634</xdr:rowOff>
    </xdr:to>
    <xdr:sp macro="" textlink="">
      <xdr:nvSpPr>
        <xdr:cNvPr id="478" name="楕円 477">
          <a:extLst>
            <a:ext uri="{FF2B5EF4-FFF2-40B4-BE49-F238E27FC236}">
              <a16:creationId xmlns="" xmlns:a16="http://schemas.microsoft.com/office/drawing/2014/main" id="{00000000-0008-0000-0100-0000DE010000}"/>
            </a:ext>
          </a:extLst>
        </xdr:cNvPr>
        <xdr:cNvSpPr/>
      </xdr:nvSpPr>
      <xdr:spPr>
        <a:xfrm>
          <a:off x="8699500" y="184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167670</xdr:rowOff>
    </xdr:from>
    <xdr:to>
      <xdr:col>50</xdr:col>
      <xdr:colOff>114300</xdr:colOff>
      <xdr:row>108</xdr:row>
      <xdr:rowOff>834</xdr:rowOff>
    </xdr:to>
    <xdr:cxnSp macro="">
      <xdr:nvCxnSpPr>
        <xdr:cNvPr id="479" name="直線コネクタ 478">
          <a:extLst>
            <a:ext uri="{FF2B5EF4-FFF2-40B4-BE49-F238E27FC236}">
              <a16:creationId xmlns="" xmlns:a16="http://schemas.microsoft.com/office/drawing/2014/main" id="{00000000-0008-0000-0100-0000DF010000}"/>
            </a:ext>
          </a:extLst>
        </xdr:cNvPr>
        <xdr:cNvCxnSpPr/>
      </xdr:nvCxnSpPr>
      <xdr:spPr>
        <a:xfrm flipV="1">
          <a:off x="8750300" y="18512820"/>
          <a:ext cx="889000" cy="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127957</xdr:rowOff>
    </xdr:from>
    <xdr:to>
      <xdr:col>41</xdr:col>
      <xdr:colOff>101600</xdr:colOff>
      <xdr:row>108</xdr:row>
      <xdr:rowOff>58107</xdr:rowOff>
    </xdr:to>
    <xdr:sp macro="" textlink="">
      <xdr:nvSpPr>
        <xdr:cNvPr id="480" name="楕円 479">
          <a:extLst>
            <a:ext uri="{FF2B5EF4-FFF2-40B4-BE49-F238E27FC236}">
              <a16:creationId xmlns="" xmlns:a16="http://schemas.microsoft.com/office/drawing/2014/main" id="{00000000-0008-0000-0100-0000E0010000}"/>
            </a:ext>
          </a:extLst>
        </xdr:cNvPr>
        <xdr:cNvSpPr/>
      </xdr:nvSpPr>
      <xdr:spPr>
        <a:xfrm>
          <a:off x="7810500" y="184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834</xdr:rowOff>
    </xdr:from>
    <xdr:to>
      <xdr:col>45</xdr:col>
      <xdr:colOff>177800</xdr:colOff>
      <xdr:row>108</xdr:row>
      <xdr:rowOff>7307</xdr:rowOff>
    </xdr:to>
    <xdr:cxnSp macro="">
      <xdr:nvCxnSpPr>
        <xdr:cNvPr id="481" name="直線コネクタ 480">
          <a:extLst>
            <a:ext uri="{FF2B5EF4-FFF2-40B4-BE49-F238E27FC236}">
              <a16:creationId xmlns="" xmlns:a16="http://schemas.microsoft.com/office/drawing/2014/main" id="{00000000-0008-0000-0100-0000E1010000}"/>
            </a:ext>
          </a:extLst>
        </xdr:cNvPr>
        <xdr:cNvCxnSpPr/>
      </xdr:nvCxnSpPr>
      <xdr:spPr>
        <a:xfrm flipV="1">
          <a:off x="7861300" y="18517434"/>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139267</xdr:rowOff>
    </xdr:from>
    <xdr:to>
      <xdr:col>36</xdr:col>
      <xdr:colOff>165100</xdr:colOff>
      <xdr:row>108</xdr:row>
      <xdr:rowOff>69417</xdr:rowOff>
    </xdr:to>
    <xdr:sp macro="" textlink="">
      <xdr:nvSpPr>
        <xdr:cNvPr id="482" name="楕円 481">
          <a:extLst>
            <a:ext uri="{FF2B5EF4-FFF2-40B4-BE49-F238E27FC236}">
              <a16:creationId xmlns="" xmlns:a16="http://schemas.microsoft.com/office/drawing/2014/main" id="{00000000-0008-0000-0100-0000E2010000}"/>
            </a:ext>
          </a:extLst>
        </xdr:cNvPr>
        <xdr:cNvSpPr/>
      </xdr:nvSpPr>
      <xdr:spPr>
        <a:xfrm>
          <a:off x="6921500" y="184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7307</xdr:rowOff>
    </xdr:from>
    <xdr:to>
      <xdr:col>41</xdr:col>
      <xdr:colOff>50800</xdr:colOff>
      <xdr:row>108</xdr:row>
      <xdr:rowOff>18617</xdr:rowOff>
    </xdr:to>
    <xdr:cxnSp macro="">
      <xdr:nvCxnSpPr>
        <xdr:cNvPr id="483" name="直線コネクタ 482">
          <a:extLst>
            <a:ext uri="{FF2B5EF4-FFF2-40B4-BE49-F238E27FC236}">
              <a16:creationId xmlns="" xmlns:a16="http://schemas.microsoft.com/office/drawing/2014/main" id="{00000000-0008-0000-0100-0000E3010000}"/>
            </a:ext>
          </a:extLst>
        </xdr:cNvPr>
        <xdr:cNvCxnSpPr/>
      </xdr:nvCxnSpPr>
      <xdr:spPr>
        <a:xfrm flipV="1">
          <a:off x="6972300" y="18523907"/>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51764</xdr:rowOff>
    </xdr:from>
    <xdr:ext cx="599010" cy="259045"/>
    <xdr:sp macro="" textlink="">
      <xdr:nvSpPr>
        <xdr:cNvPr id="484" name="n_1aveValue【港湾・漁港】&#10;一人当たり有形固定資産（償却資産）額">
          <a:extLst>
            <a:ext uri="{FF2B5EF4-FFF2-40B4-BE49-F238E27FC236}">
              <a16:creationId xmlns="" xmlns:a16="http://schemas.microsoft.com/office/drawing/2014/main" id="{00000000-0008-0000-0100-0000E4010000}"/>
            </a:ext>
          </a:extLst>
        </xdr:cNvPr>
        <xdr:cNvSpPr txBox="1"/>
      </xdr:nvSpPr>
      <xdr:spPr>
        <a:xfrm>
          <a:off x="9327095" y="180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485" name="n_2aveValue【港湾・漁港】&#10;一人当たり有形固定資産（償却資産）額">
          <a:extLst>
            <a:ext uri="{FF2B5EF4-FFF2-40B4-BE49-F238E27FC236}">
              <a16:creationId xmlns="" xmlns:a16="http://schemas.microsoft.com/office/drawing/2014/main" id="{00000000-0008-0000-0100-0000E5010000}"/>
            </a:ext>
          </a:extLst>
        </xdr:cNvPr>
        <xdr:cNvSpPr txBox="1"/>
      </xdr:nvSpPr>
      <xdr:spPr>
        <a:xfrm>
          <a:off x="84507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162453</xdr:rowOff>
    </xdr:from>
    <xdr:ext cx="599010" cy="259045"/>
    <xdr:sp macro="" textlink="">
      <xdr:nvSpPr>
        <xdr:cNvPr id="486" name="n_3aveValue【港湾・漁港】&#10;一人当たり有形固定資産（償却資産）額">
          <a:extLst>
            <a:ext uri="{FF2B5EF4-FFF2-40B4-BE49-F238E27FC236}">
              <a16:creationId xmlns="" xmlns:a16="http://schemas.microsoft.com/office/drawing/2014/main" id="{00000000-0008-0000-0100-0000E6010000}"/>
            </a:ext>
          </a:extLst>
        </xdr:cNvPr>
        <xdr:cNvSpPr txBox="1"/>
      </xdr:nvSpPr>
      <xdr:spPr>
        <a:xfrm>
          <a:off x="7561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159222</xdr:rowOff>
    </xdr:from>
    <xdr:ext cx="599010" cy="259045"/>
    <xdr:sp macro="" textlink="">
      <xdr:nvSpPr>
        <xdr:cNvPr id="487" name="n_4aveValue【港湾・漁港】&#10;一人当たり有形固定資産（償却資産）額">
          <a:extLst>
            <a:ext uri="{FF2B5EF4-FFF2-40B4-BE49-F238E27FC236}">
              <a16:creationId xmlns="" xmlns:a16="http://schemas.microsoft.com/office/drawing/2014/main" id="{00000000-0008-0000-0100-0000E7010000}"/>
            </a:ext>
          </a:extLst>
        </xdr:cNvPr>
        <xdr:cNvSpPr txBox="1"/>
      </xdr:nvSpPr>
      <xdr:spPr>
        <a:xfrm>
          <a:off x="6672795" y="1816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38147</xdr:rowOff>
    </xdr:from>
    <xdr:ext cx="599010" cy="259045"/>
    <xdr:sp macro="" textlink="">
      <xdr:nvSpPr>
        <xdr:cNvPr id="488" name="n_1mainValue【港湾・漁港】&#10;一人当たり有形固定資産（償却資産）額">
          <a:extLst>
            <a:ext uri="{FF2B5EF4-FFF2-40B4-BE49-F238E27FC236}">
              <a16:creationId xmlns="" xmlns:a16="http://schemas.microsoft.com/office/drawing/2014/main" id="{00000000-0008-0000-0100-0000E8010000}"/>
            </a:ext>
          </a:extLst>
        </xdr:cNvPr>
        <xdr:cNvSpPr txBox="1"/>
      </xdr:nvSpPr>
      <xdr:spPr>
        <a:xfrm>
          <a:off x="9327095" y="18554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42761</xdr:rowOff>
    </xdr:from>
    <xdr:ext cx="599010" cy="259045"/>
    <xdr:sp macro="" textlink="">
      <xdr:nvSpPr>
        <xdr:cNvPr id="489" name="n_2mainValue【港湾・漁港】&#10;一人当たり有形固定資産（償却資産）額">
          <a:extLst>
            <a:ext uri="{FF2B5EF4-FFF2-40B4-BE49-F238E27FC236}">
              <a16:creationId xmlns="" xmlns:a16="http://schemas.microsoft.com/office/drawing/2014/main" id="{00000000-0008-0000-0100-0000E9010000}"/>
            </a:ext>
          </a:extLst>
        </xdr:cNvPr>
        <xdr:cNvSpPr txBox="1"/>
      </xdr:nvSpPr>
      <xdr:spPr>
        <a:xfrm>
          <a:off x="8450795" y="1855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49234</xdr:rowOff>
    </xdr:from>
    <xdr:ext cx="599010" cy="259045"/>
    <xdr:sp macro="" textlink="">
      <xdr:nvSpPr>
        <xdr:cNvPr id="490" name="n_3mainValue【港湾・漁港】&#10;一人当たり有形固定資産（償却資産）額">
          <a:extLst>
            <a:ext uri="{FF2B5EF4-FFF2-40B4-BE49-F238E27FC236}">
              <a16:creationId xmlns="" xmlns:a16="http://schemas.microsoft.com/office/drawing/2014/main" id="{00000000-0008-0000-0100-0000EA010000}"/>
            </a:ext>
          </a:extLst>
        </xdr:cNvPr>
        <xdr:cNvSpPr txBox="1"/>
      </xdr:nvSpPr>
      <xdr:spPr>
        <a:xfrm>
          <a:off x="7561795" y="1856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60544</xdr:rowOff>
    </xdr:from>
    <xdr:ext cx="599010" cy="259045"/>
    <xdr:sp macro="" textlink="">
      <xdr:nvSpPr>
        <xdr:cNvPr id="491" name="n_4mainValue【港湾・漁港】&#10;一人当たり有形固定資産（償却資産）額">
          <a:extLst>
            <a:ext uri="{FF2B5EF4-FFF2-40B4-BE49-F238E27FC236}">
              <a16:creationId xmlns="" xmlns:a16="http://schemas.microsoft.com/office/drawing/2014/main" id="{00000000-0008-0000-0100-0000EB010000}"/>
            </a:ext>
          </a:extLst>
        </xdr:cNvPr>
        <xdr:cNvSpPr txBox="1"/>
      </xdr:nvSpPr>
      <xdr:spPr>
        <a:xfrm>
          <a:off x="6672795" y="185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 xmlns:a16="http://schemas.microsoft.com/office/drawing/2014/main" id="{00000000-0008-0000-01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 xmlns:a16="http://schemas.microsoft.com/office/drawing/2014/main" id="{00000000-0008-0000-01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 xmlns:a16="http://schemas.microsoft.com/office/drawing/2014/main" id="{00000000-0008-0000-01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 xmlns:a16="http://schemas.microsoft.com/office/drawing/2014/main" id="{00000000-0008-0000-01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 xmlns:a16="http://schemas.microsoft.com/office/drawing/2014/main" id="{00000000-0008-0000-01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 xmlns:a16="http://schemas.microsoft.com/office/drawing/2014/main" id="{00000000-0008-0000-01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 xmlns:a16="http://schemas.microsoft.com/office/drawing/2014/main" id="{00000000-0008-0000-01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 xmlns:a16="http://schemas.microsoft.com/office/drawing/2014/main" id="{00000000-0008-0000-01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 xmlns:a16="http://schemas.microsoft.com/office/drawing/2014/main" id="{00000000-0008-0000-01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 xmlns:a16="http://schemas.microsoft.com/office/drawing/2014/main" id="{00000000-0008-0000-01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 xmlns:a16="http://schemas.microsoft.com/office/drawing/2014/main" id="{00000000-0008-0000-01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 xmlns:a16="http://schemas.microsoft.com/office/drawing/2014/main" id="{00000000-0008-0000-0100-0000F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a:extLst>
            <a:ext uri="{FF2B5EF4-FFF2-40B4-BE49-F238E27FC236}">
              <a16:creationId xmlns="" xmlns:a16="http://schemas.microsoft.com/office/drawing/2014/main" id="{00000000-0008-0000-0100-0000F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 xmlns:a16="http://schemas.microsoft.com/office/drawing/2014/main" id="{00000000-0008-0000-0100-0000F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 xmlns:a16="http://schemas.microsoft.com/office/drawing/2014/main" id="{00000000-0008-0000-0100-0000F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 xmlns:a16="http://schemas.microsoft.com/office/drawing/2014/main" id="{00000000-0008-0000-0100-0000F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 xmlns:a16="http://schemas.microsoft.com/office/drawing/2014/main" id="{00000000-0008-0000-0100-0000F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 xmlns:a16="http://schemas.microsoft.com/office/drawing/2014/main" id="{00000000-0008-0000-0100-0000F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 xmlns:a16="http://schemas.microsoft.com/office/drawing/2014/main" id="{00000000-0008-0000-0100-0000F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 xmlns:a16="http://schemas.microsoft.com/office/drawing/2014/main" id="{00000000-0008-0000-0100-0000F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 xmlns:a16="http://schemas.microsoft.com/office/drawing/2014/main" id="{00000000-0008-0000-0100-000000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 xmlns:a16="http://schemas.microsoft.com/office/drawing/2014/main" id="{00000000-0008-0000-0100-000001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a:extLst>
            <a:ext uri="{FF2B5EF4-FFF2-40B4-BE49-F238E27FC236}">
              <a16:creationId xmlns="" xmlns:a16="http://schemas.microsoft.com/office/drawing/2014/main" id="{00000000-0008-0000-0100-000002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 xmlns:a16="http://schemas.microsoft.com/office/drawing/2014/main" id="{00000000-0008-0000-01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 xmlns:a16="http://schemas.microsoft.com/office/drawing/2014/main" id="{00000000-0008-0000-01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517" name="直線コネクタ 516">
          <a:extLst>
            <a:ext uri="{FF2B5EF4-FFF2-40B4-BE49-F238E27FC236}">
              <a16:creationId xmlns="" xmlns:a16="http://schemas.microsoft.com/office/drawing/2014/main" id="{00000000-0008-0000-0100-000005020000}"/>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18" name="【認定こども園・幼稚園・保育所】&#10;有形固定資産減価償却率最小値テキスト">
          <a:extLst>
            <a:ext uri="{FF2B5EF4-FFF2-40B4-BE49-F238E27FC236}">
              <a16:creationId xmlns="" xmlns:a16="http://schemas.microsoft.com/office/drawing/2014/main" id="{00000000-0008-0000-0100-00000602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19" name="直線コネクタ 518">
          <a:extLst>
            <a:ext uri="{FF2B5EF4-FFF2-40B4-BE49-F238E27FC236}">
              <a16:creationId xmlns="" xmlns:a16="http://schemas.microsoft.com/office/drawing/2014/main" id="{00000000-0008-0000-0100-00000702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520" name="【認定こども園・幼稚園・保育所】&#10;有形固定資産減価償却率最大値テキスト">
          <a:extLst>
            <a:ext uri="{FF2B5EF4-FFF2-40B4-BE49-F238E27FC236}">
              <a16:creationId xmlns="" xmlns:a16="http://schemas.microsoft.com/office/drawing/2014/main" id="{00000000-0008-0000-0100-000008020000}"/>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521" name="直線コネクタ 520">
          <a:extLst>
            <a:ext uri="{FF2B5EF4-FFF2-40B4-BE49-F238E27FC236}">
              <a16:creationId xmlns="" xmlns:a16="http://schemas.microsoft.com/office/drawing/2014/main" id="{00000000-0008-0000-0100-00000902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522" name="【認定こども園・幼稚園・保育所】&#10;有形固定資産減価償却率平均値テキスト">
          <a:extLst>
            <a:ext uri="{FF2B5EF4-FFF2-40B4-BE49-F238E27FC236}">
              <a16:creationId xmlns="" xmlns:a16="http://schemas.microsoft.com/office/drawing/2014/main" id="{00000000-0008-0000-0100-00000A020000}"/>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23" name="フローチャート: 判断 522">
          <a:extLst>
            <a:ext uri="{FF2B5EF4-FFF2-40B4-BE49-F238E27FC236}">
              <a16:creationId xmlns="" xmlns:a16="http://schemas.microsoft.com/office/drawing/2014/main" id="{00000000-0008-0000-0100-00000B020000}"/>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524" name="フローチャート: 判断 523">
          <a:extLst>
            <a:ext uri="{FF2B5EF4-FFF2-40B4-BE49-F238E27FC236}">
              <a16:creationId xmlns="" xmlns:a16="http://schemas.microsoft.com/office/drawing/2014/main" id="{00000000-0008-0000-0100-00000C02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525" name="フローチャート: 判断 524">
          <a:extLst>
            <a:ext uri="{FF2B5EF4-FFF2-40B4-BE49-F238E27FC236}">
              <a16:creationId xmlns="" xmlns:a16="http://schemas.microsoft.com/office/drawing/2014/main" id="{00000000-0008-0000-0100-00000D02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526" name="フローチャート: 判断 525">
          <a:extLst>
            <a:ext uri="{FF2B5EF4-FFF2-40B4-BE49-F238E27FC236}">
              <a16:creationId xmlns="" xmlns:a16="http://schemas.microsoft.com/office/drawing/2014/main" id="{00000000-0008-0000-0100-00000E020000}"/>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527" name="フローチャート: 判断 526">
          <a:extLst>
            <a:ext uri="{FF2B5EF4-FFF2-40B4-BE49-F238E27FC236}">
              <a16:creationId xmlns="" xmlns:a16="http://schemas.microsoft.com/office/drawing/2014/main" id="{00000000-0008-0000-0100-00000F02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 xmlns:a16="http://schemas.microsoft.com/office/drawing/2014/main" id="{00000000-0008-0000-01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 xmlns:a16="http://schemas.microsoft.com/office/drawing/2014/main" id="{00000000-0008-0000-01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 xmlns:a16="http://schemas.microsoft.com/office/drawing/2014/main" id="{00000000-0008-0000-01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 xmlns:a16="http://schemas.microsoft.com/office/drawing/2014/main" id="{00000000-0008-0000-01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 xmlns:a16="http://schemas.microsoft.com/office/drawing/2014/main" id="{00000000-0008-0000-01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4173</xdr:rowOff>
    </xdr:from>
    <xdr:to>
      <xdr:col>85</xdr:col>
      <xdr:colOff>177800</xdr:colOff>
      <xdr:row>39</xdr:row>
      <xdr:rowOff>105773</xdr:rowOff>
    </xdr:to>
    <xdr:sp macro="" textlink="">
      <xdr:nvSpPr>
        <xdr:cNvPr id="533" name="楕円 532">
          <a:extLst>
            <a:ext uri="{FF2B5EF4-FFF2-40B4-BE49-F238E27FC236}">
              <a16:creationId xmlns="" xmlns:a16="http://schemas.microsoft.com/office/drawing/2014/main" id="{00000000-0008-0000-0100-000015020000}"/>
            </a:ext>
          </a:extLst>
        </xdr:cNvPr>
        <xdr:cNvSpPr/>
      </xdr:nvSpPr>
      <xdr:spPr>
        <a:xfrm>
          <a:off x="162687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154050</xdr:rowOff>
    </xdr:from>
    <xdr:ext cx="405111" cy="259045"/>
    <xdr:sp macro="" textlink="">
      <xdr:nvSpPr>
        <xdr:cNvPr id="534" name="【認定こども園・幼稚園・保育所】&#10;有形固定資産減価償却率該当値テキスト">
          <a:extLst>
            <a:ext uri="{FF2B5EF4-FFF2-40B4-BE49-F238E27FC236}">
              <a16:creationId xmlns="" xmlns:a16="http://schemas.microsoft.com/office/drawing/2014/main" id="{00000000-0008-0000-0100-000016020000}"/>
            </a:ext>
          </a:extLst>
        </xdr:cNvPr>
        <xdr:cNvSpPr txBox="1"/>
      </xdr:nvSpPr>
      <xdr:spPr>
        <a:xfrm>
          <a:off x="16357600"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535" name="楕円 534">
          <a:extLst>
            <a:ext uri="{FF2B5EF4-FFF2-40B4-BE49-F238E27FC236}">
              <a16:creationId xmlns="" xmlns:a16="http://schemas.microsoft.com/office/drawing/2014/main" id="{00000000-0008-0000-0100-000017020000}"/>
            </a:ext>
          </a:extLst>
        </xdr:cNvPr>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149678</xdr:rowOff>
    </xdr:from>
    <xdr:to>
      <xdr:col>85</xdr:col>
      <xdr:colOff>127000</xdr:colOff>
      <xdr:row>39</xdr:row>
      <xdr:rowOff>54973</xdr:rowOff>
    </xdr:to>
    <xdr:cxnSp macro="">
      <xdr:nvCxnSpPr>
        <xdr:cNvPr id="536" name="直線コネクタ 535">
          <a:extLst>
            <a:ext uri="{FF2B5EF4-FFF2-40B4-BE49-F238E27FC236}">
              <a16:creationId xmlns="" xmlns:a16="http://schemas.microsoft.com/office/drawing/2014/main" id="{00000000-0008-0000-0100-000018020000}"/>
            </a:ext>
          </a:extLst>
        </xdr:cNvPr>
        <xdr:cNvCxnSpPr/>
      </xdr:nvCxnSpPr>
      <xdr:spPr>
        <a:xfrm>
          <a:off x="15481300" y="6664778"/>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23767</xdr:rowOff>
    </xdr:from>
    <xdr:to>
      <xdr:col>76</xdr:col>
      <xdr:colOff>165100</xdr:colOff>
      <xdr:row>38</xdr:row>
      <xdr:rowOff>125367</xdr:rowOff>
    </xdr:to>
    <xdr:sp macro="" textlink="">
      <xdr:nvSpPr>
        <xdr:cNvPr id="537" name="楕円 536">
          <a:extLst>
            <a:ext uri="{FF2B5EF4-FFF2-40B4-BE49-F238E27FC236}">
              <a16:creationId xmlns="" xmlns:a16="http://schemas.microsoft.com/office/drawing/2014/main" id="{00000000-0008-0000-0100-000019020000}"/>
            </a:ext>
          </a:extLst>
        </xdr:cNvPr>
        <xdr:cNvSpPr/>
      </xdr:nvSpPr>
      <xdr:spPr>
        <a:xfrm>
          <a:off x="14541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149678</xdr:rowOff>
    </xdr:to>
    <xdr:cxnSp macro="">
      <xdr:nvCxnSpPr>
        <xdr:cNvPr id="538" name="直線コネクタ 537">
          <a:extLst>
            <a:ext uri="{FF2B5EF4-FFF2-40B4-BE49-F238E27FC236}">
              <a16:creationId xmlns="" xmlns:a16="http://schemas.microsoft.com/office/drawing/2014/main" id="{00000000-0008-0000-0100-00001A020000}"/>
            </a:ext>
          </a:extLst>
        </xdr:cNvPr>
        <xdr:cNvCxnSpPr/>
      </xdr:nvCxnSpPr>
      <xdr:spPr>
        <a:xfrm>
          <a:off x="14592300" y="658966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100511</xdr:rowOff>
    </xdr:from>
    <xdr:to>
      <xdr:col>72</xdr:col>
      <xdr:colOff>38100</xdr:colOff>
      <xdr:row>38</xdr:row>
      <xdr:rowOff>30662</xdr:rowOff>
    </xdr:to>
    <xdr:sp macro="" textlink="">
      <xdr:nvSpPr>
        <xdr:cNvPr id="539" name="楕円 538">
          <a:extLst>
            <a:ext uri="{FF2B5EF4-FFF2-40B4-BE49-F238E27FC236}">
              <a16:creationId xmlns="" xmlns:a16="http://schemas.microsoft.com/office/drawing/2014/main" id="{00000000-0008-0000-0100-00001B020000}"/>
            </a:ext>
          </a:extLst>
        </xdr:cNvPr>
        <xdr:cNvSpPr/>
      </xdr:nvSpPr>
      <xdr:spPr>
        <a:xfrm>
          <a:off x="13652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38</xdr:row>
      <xdr:rowOff>74567</xdr:rowOff>
    </xdr:to>
    <xdr:cxnSp macro="">
      <xdr:nvCxnSpPr>
        <xdr:cNvPr id="540" name="直線コネクタ 539">
          <a:extLst>
            <a:ext uri="{FF2B5EF4-FFF2-40B4-BE49-F238E27FC236}">
              <a16:creationId xmlns="" xmlns:a16="http://schemas.microsoft.com/office/drawing/2014/main" id="{00000000-0008-0000-0100-00001C020000}"/>
            </a:ext>
          </a:extLst>
        </xdr:cNvPr>
        <xdr:cNvCxnSpPr/>
      </xdr:nvCxnSpPr>
      <xdr:spPr>
        <a:xfrm>
          <a:off x="13703300" y="649496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115207</xdr:rowOff>
    </xdr:from>
    <xdr:to>
      <xdr:col>67</xdr:col>
      <xdr:colOff>101600</xdr:colOff>
      <xdr:row>39</xdr:row>
      <xdr:rowOff>45357</xdr:rowOff>
    </xdr:to>
    <xdr:sp macro="" textlink="">
      <xdr:nvSpPr>
        <xdr:cNvPr id="541" name="楕円 540">
          <a:extLst>
            <a:ext uri="{FF2B5EF4-FFF2-40B4-BE49-F238E27FC236}">
              <a16:creationId xmlns="" xmlns:a16="http://schemas.microsoft.com/office/drawing/2014/main" id="{00000000-0008-0000-0100-00001D020000}"/>
            </a:ext>
          </a:extLst>
        </xdr:cNvPr>
        <xdr:cNvSpPr/>
      </xdr:nvSpPr>
      <xdr:spPr>
        <a:xfrm>
          <a:off x="12763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151311</xdr:rowOff>
    </xdr:from>
    <xdr:to>
      <xdr:col>71</xdr:col>
      <xdr:colOff>177800</xdr:colOff>
      <xdr:row>38</xdr:row>
      <xdr:rowOff>166007</xdr:rowOff>
    </xdr:to>
    <xdr:cxnSp macro="">
      <xdr:nvCxnSpPr>
        <xdr:cNvPr id="542" name="直線コネクタ 541">
          <a:extLst>
            <a:ext uri="{FF2B5EF4-FFF2-40B4-BE49-F238E27FC236}">
              <a16:creationId xmlns="" xmlns:a16="http://schemas.microsoft.com/office/drawing/2014/main" id="{00000000-0008-0000-0100-00001E020000}"/>
            </a:ext>
          </a:extLst>
        </xdr:cNvPr>
        <xdr:cNvCxnSpPr/>
      </xdr:nvCxnSpPr>
      <xdr:spPr>
        <a:xfrm flipV="1">
          <a:off x="12814300" y="6494961"/>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543" name="n_1aveValue【認定こども園・幼稚園・保育所】&#10;有形固定資産減価償却率">
          <a:extLst>
            <a:ext uri="{FF2B5EF4-FFF2-40B4-BE49-F238E27FC236}">
              <a16:creationId xmlns="" xmlns:a16="http://schemas.microsoft.com/office/drawing/2014/main" id="{00000000-0008-0000-0100-00001F02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544" name="n_2aveValue【認定こども園・幼稚園・保育所】&#10;有形固定資産減価償却率">
          <a:extLst>
            <a:ext uri="{FF2B5EF4-FFF2-40B4-BE49-F238E27FC236}">
              <a16:creationId xmlns="" xmlns:a16="http://schemas.microsoft.com/office/drawing/2014/main" id="{00000000-0008-0000-0100-000020020000}"/>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545" name="n_3aveValue【認定こども園・幼稚園・保育所】&#10;有形固定資産減価償却率">
          <a:extLst>
            <a:ext uri="{FF2B5EF4-FFF2-40B4-BE49-F238E27FC236}">
              <a16:creationId xmlns="" xmlns:a16="http://schemas.microsoft.com/office/drawing/2014/main" id="{00000000-0008-0000-0100-000021020000}"/>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546" name="n_4aveValue【認定こども園・幼稚園・保育所】&#10;有形固定資産減価償却率">
          <a:extLst>
            <a:ext uri="{FF2B5EF4-FFF2-40B4-BE49-F238E27FC236}">
              <a16:creationId xmlns="" xmlns:a16="http://schemas.microsoft.com/office/drawing/2014/main" id="{00000000-0008-0000-0100-00002202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547" name="n_1mainValue【認定こども園・幼稚園・保育所】&#10;有形固定資産減価償却率">
          <a:extLst>
            <a:ext uri="{FF2B5EF4-FFF2-40B4-BE49-F238E27FC236}">
              <a16:creationId xmlns="" xmlns:a16="http://schemas.microsoft.com/office/drawing/2014/main" id="{00000000-0008-0000-0100-000023020000}"/>
            </a:ext>
          </a:extLst>
        </xdr:cNvPr>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116494</xdr:rowOff>
    </xdr:from>
    <xdr:ext cx="405111" cy="259045"/>
    <xdr:sp macro="" textlink="">
      <xdr:nvSpPr>
        <xdr:cNvPr id="548" name="n_2mainValue【認定こども園・幼稚園・保育所】&#10;有形固定資産減価償却率">
          <a:extLst>
            <a:ext uri="{FF2B5EF4-FFF2-40B4-BE49-F238E27FC236}">
              <a16:creationId xmlns="" xmlns:a16="http://schemas.microsoft.com/office/drawing/2014/main" id="{00000000-0008-0000-0100-000024020000}"/>
            </a:ext>
          </a:extLst>
        </xdr:cNvPr>
        <xdr:cNvSpPr txBox="1"/>
      </xdr:nvSpPr>
      <xdr:spPr>
        <a:xfrm>
          <a:off x="14389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47188</xdr:rowOff>
    </xdr:from>
    <xdr:ext cx="405111" cy="259045"/>
    <xdr:sp macro="" textlink="">
      <xdr:nvSpPr>
        <xdr:cNvPr id="549" name="n_3mainValue【認定こども園・幼稚園・保育所】&#10;有形固定資産減価償却率">
          <a:extLst>
            <a:ext uri="{FF2B5EF4-FFF2-40B4-BE49-F238E27FC236}">
              <a16:creationId xmlns="" xmlns:a16="http://schemas.microsoft.com/office/drawing/2014/main" id="{00000000-0008-0000-0100-000025020000}"/>
            </a:ext>
          </a:extLst>
        </xdr:cNvPr>
        <xdr:cNvSpPr txBox="1"/>
      </xdr:nvSpPr>
      <xdr:spPr>
        <a:xfrm>
          <a:off x="13500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36484</xdr:rowOff>
    </xdr:from>
    <xdr:ext cx="405111" cy="259045"/>
    <xdr:sp macro="" textlink="">
      <xdr:nvSpPr>
        <xdr:cNvPr id="550" name="n_4mainValue【認定こども園・幼稚園・保育所】&#10;有形固定資産減価償却率">
          <a:extLst>
            <a:ext uri="{FF2B5EF4-FFF2-40B4-BE49-F238E27FC236}">
              <a16:creationId xmlns="" xmlns:a16="http://schemas.microsoft.com/office/drawing/2014/main" id="{00000000-0008-0000-0100-000026020000}"/>
            </a:ext>
          </a:extLst>
        </xdr:cNvPr>
        <xdr:cNvSpPr txBox="1"/>
      </xdr:nvSpPr>
      <xdr:spPr>
        <a:xfrm>
          <a:off x="12611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 xmlns:a16="http://schemas.microsoft.com/office/drawing/2014/main" id="{00000000-0008-0000-01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 xmlns:a16="http://schemas.microsoft.com/office/drawing/2014/main" id="{00000000-0008-0000-01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 xmlns:a16="http://schemas.microsoft.com/office/drawing/2014/main" id="{00000000-0008-0000-01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 xmlns:a16="http://schemas.microsoft.com/office/drawing/2014/main" id="{00000000-0008-0000-01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 xmlns:a16="http://schemas.microsoft.com/office/drawing/2014/main" id="{00000000-0008-0000-01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 xmlns:a16="http://schemas.microsoft.com/office/drawing/2014/main" id="{00000000-0008-0000-01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 xmlns:a16="http://schemas.microsoft.com/office/drawing/2014/main" id="{00000000-0008-0000-01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 xmlns:a16="http://schemas.microsoft.com/office/drawing/2014/main" id="{00000000-0008-0000-01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 xmlns:a16="http://schemas.microsoft.com/office/drawing/2014/main" id="{00000000-0008-0000-01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 xmlns:a16="http://schemas.microsoft.com/office/drawing/2014/main" id="{00000000-0008-0000-01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 xmlns:a16="http://schemas.microsoft.com/office/drawing/2014/main" id="{00000000-0008-0000-01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 xmlns:a16="http://schemas.microsoft.com/office/drawing/2014/main" id="{00000000-0008-0000-01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 xmlns:a16="http://schemas.microsoft.com/office/drawing/2014/main" id="{00000000-0008-0000-01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 xmlns:a16="http://schemas.microsoft.com/office/drawing/2014/main" id="{00000000-0008-0000-01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 xmlns:a16="http://schemas.microsoft.com/office/drawing/2014/main" id="{00000000-0008-0000-01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 xmlns:a16="http://schemas.microsoft.com/office/drawing/2014/main" id="{00000000-0008-0000-01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 xmlns:a16="http://schemas.microsoft.com/office/drawing/2014/main" id="{00000000-0008-0000-01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 xmlns:a16="http://schemas.microsoft.com/office/drawing/2014/main" id="{00000000-0008-0000-01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 xmlns:a16="http://schemas.microsoft.com/office/drawing/2014/main" id="{00000000-0008-0000-01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 xmlns:a16="http://schemas.microsoft.com/office/drawing/2014/main" id="{00000000-0008-0000-01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572" name="直線コネクタ 571">
          <a:extLst>
            <a:ext uri="{FF2B5EF4-FFF2-40B4-BE49-F238E27FC236}">
              <a16:creationId xmlns="" xmlns:a16="http://schemas.microsoft.com/office/drawing/2014/main" id="{00000000-0008-0000-0100-00003C020000}"/>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573" name="【認定こども園・幼稚園・保育所】&#10;一人当たり面積最小値テキスト">
          <a:extLst>
            <a:ext uri="{FF2B5EF4-FFF2-40B4-BE49-F238E27FC236}">
              <a16:creationId xmlns="" xmlns:a16="http://schemas.microsoft.com/office/drawing/2014/main" id="{00000000-0008-0000-0100-00003D020000}"/>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574" name="直線コネクタ 573">
          <a:extLst>
            <a:ext uri="{FF2B5EF4-FFF2-40B4-BE49-F238E27FC236}">
              <a16:creationId xmlns="" xmlns:a16="http://schemas.microsoft.com/office/drawing/2014/main" id="{00000000-0008-0000-0100-00003E02000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75" name="【認定こども園・幼稚園・保育所】&#10;一人当たり面積最大値テキスト">
          <a:extLst>
            <a:ext uri="{FF2B5EF4-FFF2-40B4-BE49-F238E27FC236}">
              <a16:creationId xmlns="" xmlns:a16="http://schemas.microsoft.com/office/drawing/2014/main" id="{00000000-0008-0000-0100-00003F02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76" name="直線コネクタ 575">
          <a:extLst>
            <a:ext uri="{FF2B5EF4-FFF2-40B4-BE49-F238E27FC236}">
              <a16:creationId xmlns="" xmlns:a16="http://schemas.microsoft.com/office/drawing/2014/main" id="{00000000-0008-0000-0100-00004002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577" name="【認定こども園・幼稚園・保育所】&#10;一人当たり面積平均値テキスト">
          <a:extLst>
            <a:ext uri="{FF2B5EF4-FFF2-40B4-BE49-F238E27FC236}">
              <a16:creationId xmlns="" xmlns:a16="http://schemas.microsoft.com/office/drawing/2014/main" id="{00000000-0008-0000-0100-000041020000}"/>
            </a:ext>
          </a:extLst>
        </xdr:cNvPr>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578" name="フローチャート: 判断 577">
          <a:extLst>
            <a:ext uri="{FF2B5EF4-FFF2-40B4-BE49-F238E27FC236}">
              <a16:creationId xmlns="" xmlns:a16="http://schemas.microsoft.com/office/drawing/2014/main" id="{00000000-0008-0000-0100-00004202000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579" name="フローチャート: 判断 578">
          <a:extLst>
            <a:ext uri="{FF2B5EF4-FFF2-40B4-BE49-F238E27FC236}">
              <a16:creationId xmlns="" xmlns:a16="http://schemas.microsoft.com/office/drawing/2014/main" id="{00000000-0008-0000-0100-000043020000}"/>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580" name="フローチャート: 判断 579">
          <a:extLst>
            <a:ext uri="{FF2B5EF4-FFF2-40B4-BE49-F238E27FC236}">
              <a16:creationId xmlns="" xmlns:a16="http://schemas.microsoft.com/office/drawing/2014/main" id="{00000000-0008-0000-0100-000044020000}"/>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581" name="フローチャート: 判断 580">
          <a:extLst>
            <a:ext uri="{FF2B5EF4-FFF2-40B4-BE49-F238E27FC236}">
              <a16:creationId xmlns="" xmlns:a16="http://schemas.microsoft.com/office/drawing/2014/main" id="{00000000-0008-0000-0100-000045020000}"/>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582" name="フローチャート: 判断 581">
          <a:extLst>
            <a:ext uri="{FF2B5EF4-FFF2-40B4-BE49-F238E27FC236}">
              <a16:creationId xmlns="" xmlns:a16="http://schemas.microsoft.com/office/drawing/2014/main" id="{00000000-0008-0000-0100-000046020000}"/>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 xmlns:a16="http://schemas.microsoft.com/office/drawing/2014/main" id="{00000000-0008-0000-01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 xmlns:a16="http://schemas.microsoft.com/office/drawing/2014/main" id="{00000000-0008-0000-01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 xmlns:a16="http://schemas.microsoft.com/office/drawing/2014/main" id="{00000000-0008-0000-01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 xmlns:a16="http://schemas.microsoft.com/office/drawing/2014/main" id="{00000000-0008-0000-01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 xmlns:a16="http://schemas.microsoft.com/office/drawing/2014/main" id="{00000000-0008-0000-01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12141</xdr:rowOff>
    </xdr:from>
    <xdr:to>
      <xdr:col>116</xdr:col>
      <xdr:colOff>114300</xdr:colOff>
      <xdr:row>41</xdr:row>
      <xdr:rowOff>113741</xdr:rowOff>
    </xdr:to>
    <xdr:sp macro="" textlink="">
      <xdr:nvSpPr>
        <xdr:cNvPr id="588" name="楕円 587">
          <a:extLst>
            <a:ext uri="{FF2B5EF4-FFF2-40B4-BE49-F238E27FC236}">
              <a16:creationId xmlns="" xmlns:a16="http://schemas.microsoft.com/office/drawing/2014/main" id="{00000000-0008-0000-0100-00004C020000}"/>
            </a:ext>
          </a:extLst>
        </xdr:cNvPr>
        <xdr:cNvSpPr/>
      </xdr:nvSpPr>
      <xdr:spPr>
        <a:xfrm>
          <a:off x="22110700" y="70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98518</xdr:rowOff>
    </xdr:from>
    <xdr:ext cx="469744" cy="259045"/>
    <xdr:sp macro="" textlink="">
      <xdr:nvSpPr>
        <xdr:cNvPr id="589" name="【認定こども園・幼稚園・保育所】&#10;一人当たり面積該当値テキスト">
          <a:extLst>
            <a:ext uri="{FF2B5EF4-FFF2-40B4-BE49-F238E27FC236}">
              <a16:creationId xmlns="" xmlns:a16="http://schemas.microsoft.com/office/drawing/2014/main" id="{00000000-0008-0000-0100-00004D020000}"/>
            </a:ext>
          </a:extLst>
        </xdr:cNvPr>
        <xdr:cNvSpPr txBox="1"/>
      </xdr:nvSpPr>
      <xdr:spPr>
        <a:xfrm>
          <a:off x="22199600" y="695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14427</xdr:rowOff>
    </xdr:from>
    <xdr:to>
      <xdr:col>112</xdr:col>
      <xdr:colOff>38100</xdr:colOff>
      <xdr:row>41</xdr:row>
      <xdr:rowOff>116027</xdr:rowOff>
    </xdr:to>
    <xdr:sp macro="" textlink="">
      <xdr:nvSpPr>
        <xdr:cNvPr id="590" name="楕円 589">
          <a:extLst>
            <a:ext uri="{FF2B5EF4-FFF2-40B4-BE49-F238E27FC236}">
              <a16:creationId xmlns="" xmlns:a16="http://schemas.microsoft.com/office/drawing/2014/main" id="{00000000-0008-0000-0100-00004E020000}"/>
            </a:ext>
          </a:extLst>
        </xdr:cNvPr>
        <xdr:cNvSpPr/>
      </xdr:nvSpPr>
      <xdr:spPr>
        <a:xfrm>
          <a:off x="21272500" y="70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62941</xdr:rowOff>
    </xdr:from>
    <xdr:to>
      <xdr:col>116</xdr:col>
      <xdr:colOff>63500</xdr:colOff>
      <xdr:row>41</xdr:row>
      <xdr:rowOff>65227</xdr:rowOff>
    </xdr:to>
    <xdr:cxnSp macro="">
      <xdr:nvCxnSpPr>
        <xdr:cNvPr id="591" name="直線コネクタ 590">
          <a:extLst>
            <a:ext uri="{FF2B5EF4-FFF2-40B4-BE49-F238E27FC236}">
              <a16:creationId xmlns="" xmlns:a16="http://schemas.microsoft.com/office/drawing/2014/main" id="{00000000-0008-0000-0100-00004F020000}"/>
            </a:ext>
          </a:extLst>
        </xdr:cNvPr>
        <xdr:cNvCxnSpPr/>
      </xdr:nvCxnSpPr>
      <xdr:spPr>
        <a:xfrm flipV="1">
          <a:off x="21323300" y="709239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16256</xdr:rowOff>
    </xdr:from>
    <xdr:to>
      <xdr:col>107</xdr:col>
      <xdr:colOff>101600</xdr:colOff>
      <xdr:row>41</xdr:row>
      <xdr:rowOff>117856</xdr:rowOff>
    </xdr:to>
    <xdr:sp macro="" textlink="">
      <xdr:nvSpPr>
        <xdr:cNvPr id="592" name="楕円 591">
          <a:extLst>
            <a:ext uri="{FF2B5EF4-FFF2-40B4-BE49-F238E27FC236}">
              <a16:creationId xmlns="" xmlns:a16="http://schemas.microsoft.com/office/drawing/2014/main" id="{00000000-0008-0000-0100-000050020000}"/>
            </a:ext>
          </a:extLst>
        </xdr:cNvPr>
        <xdr:cNvSpPr/>
      </xdr:nvSpPr>
      <xdr:spPr>
        <a:xfrm>
          <a:off x="20383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65227</xdr:rowOff>
    </xdr:from>
    <xdr:to>
      <xdr:col>111</xdr:col>
      <xdr:colOff>177800</xdr:colOff>
      <xdr:row>41</xdr:row>
      <xdr:rowOff>67056</xdr:rowOff>
    </xdr:to>
    <xdr:cxnSp macro="">
      <xdr:nvCxnSpPr>
        <xdr:cNvPr id="593" name="直線コネクタ 592">
          <a:extLst>
            <a:ext uri="{FF2B5EF4-FFF2-40B4-BE49-F238E27FC236}">
              <a16:creationId xmlns="" xmlns:a16="http://schemas.microsoft.com/office/drawing/2014/main" id="{00000000-0008-0000-0100-000051020000}"/>
            </a:ext>
          </a:extLst>
        </xdr:cNvPr>
        <xdr:cNvCxnSpPr/>
      </xdr:nvCxnSpPr>
      <xdr:spPr>
        <a:xfrm flipV="1">
          <a:off x="20434300" y="709467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7112</xdr:rowOff>
    </xdr:from>
    <xdr:to>
      <xdr:col>102</xdr:col>
      <xdr:colOff>165100</xdr:colOff>
      <xdr:row>41</xdr:row>
      <xdr:rowOff>108712</xdr:rowOff>
    </xdr:to>
    <xdr:sp macro="" textlink="">
      <xdr:nvSpPr>
        <xdr:cNvPr id="594" name="楕円 593">
          <a:extLst>
            <a:ext uri="{FF2B5EF4-FFF2-40B4-BE49-F238E27FC236}">
              <a16:creationId xmlns="" xmlns:a16="http://schemas.microsoft.com/office/drawing/2014/main" id="{00000000-0008-0000-0100-000052020000}"/>
            </a:ext>
          </a:extLst>
        </xdr:cNvPr>
        <xdr:cNvSpPr/>
      </xdr:nvSpPr>
      <xdr:spPr>
        <a:xfrm>
          <a:off x="19494500" y="70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57912</xdr:rowOff>
    </xdr:from>
    <xdr:to>
      <xdr:col>107</xdr:col>
      <xdr:colOff>50800</xdr:colOff>
      <xdr:row>41</xdr:row>
      <xdr:rowOff>67056</xdr:rowOff>
    </xdr:to>
    <xdr:cxnSp macro="">
      <xdr:nvCxnSpPr>
        <xdr:cNvPr id="595" name="直線コネクタ 594">
          <a:extLst>
            <a:ext uri="{FF2B5EF4-FFF2-40B4-BE49-F238E27FC236}">
              <a16:creationId xmlns="" xmlns:a16="http://schemas.microsoft.com/office/drawing/2014/main" id="{00000000-0008-0000-0100-000053020000}"/>
            </a:ext>
          </a:extLst>
        </xdr:cNvPr>
        <xdr:cNvCxnSpPr/>
      </xdr:nvCxnSpPr>
      <xdr:spPr>
        <a:xfrm>
          <a:off x="19545300" y="70873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20828</xdr:rowOff>
    </xdr:from>
    <xdr:to>
      <xdr:col>98</xdr:col>
      <xdr:colOff>38100</xdr:colOff>
      <xdr:row>41</xdr:row>
      <xdr:rowOff>122428</xdr:rowOff>
    </xdr:to>
    <xdr:sp macro="" textlink="">
      <xdr:nvSpPr>
        <xdr:cNvPr id="596" name="楕円 595">
          <a:extLst>
            <a:ext uri="{FF2B5EF4-FFF2-40B4-BE49-F238E27FC236}">
              <a16:creationId xmlns="" xmlns:a16="http://schemas.microsoft.com/office/drawing/2014/main" id="{00000000-0008-0000-0100-000054020000}"/>
            </a:ext>
          </a:extLst>
        </xdr:cNvPr>
        <xdr:cNvSpPr/>
      </xdr:nvSpPr>
      <xdr:spPr>
        <a:xfrm>
          <a:off x="18605500" y="70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57912</xdr:rowOff>
    </xdr:from>
    <xdr:to>
      <xdr:col>102</xdr:col>
      <xdr:colOff>114300</xdr:colOff>
      <xdr:row>41</xdr:row>
      <xdr:rowOff>71628</xdr:rowOff>
    </xdr:to>
    <xdr:cxnSp macro="">
      <xdr:nvCxnSpPr>
        <xdr:cNvPr id="597" name="直線コネクタ 596">
          <a:extLst>
            <a:ext uri="{FF2B5EF4-FFF2-40B4-BE49-F238E27FC236}">
              <a16:creationId xmlns="" xmlns:a16="http://schemas.microsoft.com/office/drawing/2014/main" id="{00000000-0008-0000-0100-000055020000}"/>
            </a:ext>
          </a:extLst>
        </xdr:cNvPr>
        <xdr:cNvCxnSpPr/>
      </xdr:nvCxnSpPr>
      <xdr:spPr>
        <a:xfrm flipV="1">
          <a:off x="18656300" y="708736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98" name="n_1aveValue【認定こども園・幼稚園・保育所】&#10;一人当たり面積">
          <a:extLst>
            <a:ext uri="{FF2B5EF4-FFF2-40B4-BE49-F238E27FC236}">
              <a16:creationId xmlns="" xmlns:a16="http://schemas.microsoft.com/office/drawing/2014/main" id="{00000000-0008-0000-0100-000056020000}"/>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599" name="n_2aveValue【認定こども園・幼稚園・保育所】&#10;一人当たり面積">
          <a:extLst>
            <a:ext uri="{FF2B5EF4-FFF2-40B4-BE49-F238E27FC236}">
              <a16:creationId xmlns="" xmlns:a16="http://schemas.microsoft.com/office/drawing/2014/main" id="{00000000-0008-0000-0100-000057020000}"/>
            </a:ext>
          </a:extLst>
        </xdr:cNvPr>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600" name="n_3aveValue【認定こども園・幼稚園・保育所】&#10;一人当たり面積">
          <a:extLst>
            <a:ext uri="{FF2B5EF4-FFF2-40B4-BE49-F238E27FC236}">
              <a16:creationId xmlns="" xmlns:a16="http://schemas.microsoft.com/office/drawing/2014/main" id="{00000000-0008-0000-0100-000058020000}"/>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601" name="n_4aveValue【認定こども園・幼稚園・保育所】&#10;一人当たり面積">
          <a:extLst>
            <a:ext uri="{FF2B5EF4-FFF2-40B4-BE49-F238E27FC236}">
              <a16:creationId xmlns="" xmlns:a16="http://schemas.microsoft.com/office/drawing/2014/main" id="{00000000-0008-0000-0100-000059020000}"/>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107154</xdr:rowOff>
    </xdr:from>
    <xdr:ext cx="469744" cy="259045"/>
    <xdr:sp macro="" textlink="">
      <xdr:nvSpPr>
        <xdr:cNvPr id="602" name="n_1mainValue【認定こども園・幼稚園・保育所】&#10;一人当たり面積">
          <a:extLst>
            <a:ext uri="{FF2B5EF4-FFF2-40B4-BE49-F238E27FC236}">
              <a16:creationId xmlns="" xmlns:a16="http://schemas.microsoft.com/office/drawing/2014/main" id="{00000000-0008-0000-0100-00005A020000}"/>
            </a:ext>
          </a:extLst>
        </xdr:cNvPr>
        <xdr:cNvSpPr txBox="1"/>
      </xdr:nvSpPr>
      <xdr:spPr>
        <a:xfrm>
          <a:off x="21075727" y="713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108983</xdr:rowOff>
    </xdr:from>
    <xdr:ext cx="469744" cy="259045"/>
    <xdr:sp macro="" textlink="">
      <xdr:nvSpPr>
        <xdr:cNvPr id="603" name="n_2mainValue【認定こども園・幼稚園・保育所】&#10;一人当たり面積">
          <a:extLst>
            <a:ext uri="{FF2B5EF4-FFF2-40B4-BE49-F238E27FC236}">
              <a16:creationId xmlns="" xmlns:a16="http://schemas.microsoft.com/office/drawing/2014/main" id="{00000000-0008-0000-0100-00005B020000}"/>
            </a:ext>
          </a:extLst>
        </xdr:cNvPr>
        <xdr:cNvSpPr txBox="1"/>
      </xdr:nvSpPr>
      <xdr:spPr>
        <a:xfrm>
          <a:off x="20199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99839</xdr:rowOff>
    </xdr:from>
    <xdr:ext cx="469744" cy="259045"/>
    <xdr:sp macro="" textlink="">
      <xdr:nvSpPr>
        <xdr:cNvPr id="604" name="n_3mainValue【認定こども園・幼稚園・保育所】&#10;一人当たり面積">
          <a:extLst>
            <a:ext uri="{FF2B5EF4-FFF2-40B4-BE49-F238E27FC236}">
              <a16:creationId xmlns="" xmlns:a16="http://schemas.microsoft.com/office/drawing/2014/main" id="{00000000-0008-0000-0100-00005C020000}"/>
            </a:ext>
          </a:extLst>
        </xdr:cNvPr>
        <xdr:cNvSpPr txBox="1"/>
      </xdr:nvSpPr>
      <xdr:spPr>
        <a:xfrm>
          <a:off x="19310427" y="712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113555</xdr:rowOff>
    </xdr:from>
    <xdr:ext cx="469744" cy="259045"/>
    <xdr:sp macro="" textlink="">
      <xdr:nvSpPr>
        <xdr:cNvPr id="605" name="n_4mainValue【認定こども園・幼稚園・保育所】&#10;一人当たり面積">
          <a:extLst>
            <a:ext uri="{FF2B5EF4-FFF2-40B4-BE49-F238E27FC236}">
              <a16:creationId xmlns="" xmlns:a16="http://schemas.microsoft.com/office/drawing/2014/main" id="{00000000-0008-0000-0100-00005D020000}"/>
            </a:ext>
          </a:extLst>
        </xdr:cNvPr>
        <xdr:cNvSpPr txBox="1"/>
      </xdr:nvSpPr>
      <xdr:spPr>
        <a:xfrm>
          <a:off x="18421427" y="71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 xmlns:a16="http://schemas.microsoft.com/office/drawing/2014/main" id="{00000000-0008-0000-01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 xmlns:a16="http://schemas.microsoft.com/office/drawing/2014/main" id="{00000000-0008-0000-01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 xmlns:a16="http://schemas.microsoft.com/office/drawing/2014/main" id="{00000000-0008-0000-01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 xmlns:a16="http://schemas.microsoft.com/office/drawing/2014/main" id="{00000000-0008-0000-01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 xmlns:a16="http://schemas.microsoft.com/office/drawing/2014/main" id="{00000000-0008-0000-01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 xmlns:a16="http://schemas.microsoft.com/office/drawing/2014/main" id="{00000000-0008-0000-01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 xmlns:a16="http://schemas.microsoft.com/office/drawing/2014/main" id="{00000000-0008-0000-01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 xmlns:a16="http://schemas.microsoft.com/office/drawing/2014/main" id="{00000000-0008-0000-01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 xmlns:a16="http://schemas.microsoft.com/office/drawing/2014/main" id="{00000000-0008-0000-01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 xmlns:a16="http://schemas.microsoft.com/office/drawing/2014/main" id="{00000000-0008-0000-01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 xmlns:a16="http://schemas.microsoft.com/office/drawing/2014/main" id="{00000000-0008-0000-01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 xmlns:a16="http://schemas.microsoft.com/office/drawing/2014/main" id="{00000000-0008-0000-01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 xmlns:a16="http://schemas.microsoft.com/office/drawing/2014/main" id="{00000000-0008-0000-01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 xmlns:a16="http://schemas.microsoft.com/office/drawing/2014/main" id="{00000000-0008-0000-01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 xmlns:a16="http://schemas.microsoft.com/office/drawing/2014/main" id="{00000000-0008-0000-01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 xmlns:a16="http://schemas.microsoft.com/office/drawing/2014/main" id="{00000000-0008-0000-01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 xmlns:a16="http://schemas.microsoft.com/office/drawing/2014/main" id="{00000000-0008-0000-01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 xmlns:a16="http://schemas.microsoft.com/office/drawing/2014/main" id="{00000000-0008-0000-01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 xmlns:a16="http://schemas.microsoft.com/office/drawing/2014/main" id="{00000000-0008-0000-01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 xmlns:a16="http://schemas.microsoft.com/office/drawing/2014/main" id="{00000000-0008-0000-01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 xmlns:a16="http://schemas.microsoft.com/office/drawing/2014/main" id="{00000000-0008-0000-01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 xmlns:a16="http://schemas.microsoft.com/office/drawing/2014/main" id="{00000000-0008-0000-01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630" name="直線コネクタ 629">
          <a:extLst>
            <a:ext uri="{FF2B5EF4-FFF2-40B4-BE49-F238E27FC236}">
              <a16:creationId xmlns="" xmlns:a16="http://schemas.microsoft.com/office/drawing/2014/main" id="{00000000-0008-0000-0100-000076020000}"/>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631" name="【学校施設】&#10;有形固定資産減価償却率最小値テキスト">
          <a:extLst>
            <a:ext uri="{FF2B5EF4-FFF2-40B4-BE49-F238E27FC236}">
              <a16:creationId xmlns="" xmlns:a16="http://schemas.microsoft.com/office/drawing/2014/main" id="{00000000-0008-0000-0100-000077020000}"/>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632" name="直線コネクタ 631">
          <a:extLst>
            <a:ext uri="{FF2B5EF4-FFF2-40B4-BE49-F238E27FC236}">
              <a16:creationId xmlns="" xmlns:a16="http://schemas.microsoft.com/office/drawing/2014/main" id="{00000000-0008-0000-0100-000078020000}"/>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633" name="【学校施設】&#10;有形固定資産減価償却率最大値テキスト">
          <a:extLst>
            <a:ext uri="{FF2B5EF4-FFF2-40B4-BE49-F238E27FC236}">
              <a16:creationId xmlns="" xmlns:a16="http://schemas.microsoft.com/office/drawing/2014/main" id="{00000000-0008-0000-0100-00007902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634" name="直線コネクタ 633">
          <a:extLst>
            <a:ext uri="{FF2B5EF4-FFF2-40B4-BE49-F238E27FC236}">
              <a16:creationId xmlns="" xmlns:a16="http://schemas.microsoft.com/office/drawing/2014/main" id="{00000000-0008-0000-0100-00007A02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635" name="【学校施設】&#10;有形固定資産減価償却率平均値テキスト">
          <a:extLst>
            <a:ext uri="{FF2B5EF4-FFF2-40B4-BE49-F238E27FC236}">
              <a16:creationId xmlns="" xmlns:a16="http://schemas.microsoft.com/office/drawing/2014/main" id="{00000000-0008-0000-0100-00007B020000}"/>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36" name="フローチャート: 判断 635">
          <a:extLst>
            <a:ext uri="{FF2B5EF4-FFF2-40B4-BE49-F238E27FC236}">
              <a16:creationId xmlns="" xmlns:a16="http://schemas.microsoft.com/office/drawing/2014/main" id="{00000000-0008-0000-0100-00007C020000}"/>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637" name="フローチャート: 判断 636">
          <a:extLst>
            <a:ext uri="{FF2B5EF4-FFF2-40B4-BE49-F238E27FC236}">
              <a16:creationId xmlns="" xmlns:a16="http://schemas.microsoft.com/office/drawing/2014/main" id="{00000000-0008-0000-0100-00007D02000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8" name="フローチャート: 判断 637">
          <a:extLst>
            <a:ext uri="{FF2B5EF4-FFF2-40B4-BE49-F238E27FC236}">
              <a16:creationId xmlns="" xmlns:a16="http://schemas.microsoft.com/office/drawing/2014/main" id="{00000000-0008-0000-0100-00007E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639" name="フローチャート: 判断 638">
          <a:extLst>
            <a:ext uri="{FF2B5EF4-FFF2-40B4-BE49-F238E27FC236}">
              <a16:creationId xmlns="" xmlns:a16="http://schemas.microsoft.com/office/drawing/2014/main" id="{00000000-0008-0000-0100-00007F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640" name="フローチャート: 判断 639">
          <a:extLst>
            <a:ext uri="{FF2B5EF4-FFF2-40B4-BE49-F238E27FC236}">
              <a16:creationId xmlns="" xmlns:a16="http://schemas.microsoft.com/office/drawing/2014/main" id="{00000000-0008-0000-0100-000080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46" name="楕円 645">
          <a:extLst>
            <a:ext uri="{FF2B5EF4-FFF2-40B4-BE49-F238E27FC236}">
              <a16:creationId xmlns="" xmlns:a16="http://schemas.microsoft.com/office/drawing/2014/main" id="{00000000-0008-0000-0100-000086020000}"/>
            </a:ext>
          </a:extLst>
        </xdr:cNvPr>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647" name="【学校施設】&#10;有形固定資産減価償却率該当値テキスト">
          <a:extLst>
            <a:ext uri="{FF2B5EF4-FFF2-40B4-BE49-F238E27FC236}">
              <a16:creationId xmlns="" xmlns:a16="http://schemas.microsoft.com/office/drawing/2014/main" id="{00000000-0008-0000-0100-000087020000}"/>
            </a:ext>
          </a:extLst>
        </xdr:cNvPr>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648" name="楕円 647">
          <a:extLst>
            <a:ext uri="{FF2B5EF4-FFF2-40B4-BE49-F238E27FC236}">
              <a16:creationId xmlns="" xmlns:a16="http://schemas.microsoft.com/office/drawing/2014/main" id="{00000000-0008-0000-0100-000088020000}"/>
            </a:ext>
          </a:extLst>
        </xdr:cNvPr>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32385</xdr:rowOff>
    </xdr:from>
    <xdr:to>
      <xdr:col>85</xdr:col>
      <xdr:colOff>127000</xdr:colOff>
      <xdr:row>61</xdr:row>
      <xdr:rowOff>59055</xdr:rowOff>
    </xdr:to>
    <xdr:cxnSp macro="">
      <xdr:nvCxnSpPr>
        <xdr:cNvPr id="649" name="直線コネクタ 648">
          <a:extLst>
            <a:ext uri="{FF2B5EF4-FFF2-40B4-BE49-F238E27FC236}">
              <a16:creationId xmlns="" xmlns:a16="http://schemas.microsoft.com/office/drawing/2014/main" id="{00000000-0008-0000-0100-000089020000}"/>
            </a:ext>
          </a:extLst>
        </xdr:cNvPr>
        <xdr:cNvCxnSpPr/>
      </xdr:nvCxnSpPr>
      <xdr:spPr>
        <a:xfrm flipV="1">
          <a:off x="15481300" y="104908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135890</xdr:rowOff>
    </xdr:from>
    <xdr:to>
      <xdr:col>76</xdr:col>
      <xdr:colOff>165100</xdr:colOff>
      <xdr:row>61</xdr:row>
      <xdr:rowOff>66040</xdr:rowOff>
    </xdr:to>
    <xdr:sp macro="" textlink="">
      <xdr:nvSpPr>
        <xdr:cNvPr id="650" name="楕円 649">
          <a:extLst>
            <a:ext uri="{FF2B5EF4-FFF2-40B4-BE49-F238E27FC236}">
              <a16:creationId xmlns="" xmlns:a16="http://schemas.microsoft.com/office/drawing/2014/main" id="{00000000-0008-0000-0100-00008A020000}"/>
            </a:ext>
          </a:extLst>
        </xdr:cNvPr>
        <xdr:cNvSpPr/>
      </xdr:nvSpPr>
      <xdr:spPr>
        <a:xfrm>
          <a:off x="1454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15240</xdr:rowOff>
    </xdr:from>
    <xdr:to>
      <xdr:col>81</xdr:col>
      <xdr:colOff>50800</xdr:colOff>
      <xdr:row>61</xdr:row>
      <xdr:rowOff>59055</xdr:rowOff>
    </xdr:to>
    <xdr:cxnSp macro="">
      <xdr:nvCxnSpPr>
        <xdr:cNvPr id="651" name="直線コネクタ 650">
          <a:extLst>
            <a:ext uri="{FF2B5EF4-FFF2-40B4-BE49-F238E27FC236}">
              <a16:creationId xmlns="" xmlns:a16="http://schemas.microsoft.com/office/drawing/2014/main" id="{00000000-0008-0000-0100-00008B020000}"/>
            </a:ext>
          </a:extLst>
        </xdr:cNvPr>
        <xdr:cNvCxnSpPr/>
      </xdr:nvCxnSpPr>
      <xdr:spPr>
        <a:xfrm>
          <a:off x="14592300" y="104736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652" name="楕円 651">
          <a:extLst>
            <a:ext uri="{FF2B5EF4-FFF2-40B4-BE49-F238E27FC236}">
              <a16:creationId xmlns="" xmlns:a16="http://schemas.microsoft.com/office/drawing/2014/main" id="{00000000-0008-0000-0100-00008C020000}"/>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61</xdr:row>
      <xdr:rowOff>15240</xdr:rowOff>
    </xdr:to>
    <xdr:cxnSp macro="">
      <xdr:nvCxnSpPr>
        <xdr:cNvPr id="653" name="直線コネクタ 652">
          <a:extLst>
            <a:ext uri="{FF2B5EF4-FFF2-40B4-BE49-F238E27FC236}">
              <a16:creationId xmlns="" xmlns:a16="http://schemas.microsoft.com/office/drawing/2014/main" id="{00000000-0008-0000-0100-00008D020000}"/>
            </a:ext>
          </a:extLst>
        </xdr:cNvPr>
        <xdr:cNvCxnSpPr/>
      </xdr:nvCxnSpPr>
      <xdr:spPr>
        <a:xfrm>
          <a:off x="13703300" y="103993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29210</xdr:rowOff>
    </xdr:from>
    <xdr:to>
      <xdr:col>67</xdr:col>
      <xdr:colOff>101600</xdr:colOff>
      <xdr:row>60</xdr:row>
      <xdr:rowOff>130810</xdr:rowOff>
    </xdr:to>
    <xdr:sp macro="" textlink="">
      <xdr:nvSpPr>
        <xdr:cNvPr id="654" name="楕円 653">
          <a:extLst>
            <a:ext uri="{FF2B5EF4-FFF2-40B4-BE49-F238E27FC236}">
              <a16:creationId xmlns="" xmlns:a16="http://schemas.microsoft.com/office/drawing/2014/main" id="{00000000-0008-0000-0100-00008E020000}"/>
            </a:ext>
          </a:extLst>
        </xdr:cNvPr>
        <xdr:cNvSpPr/>
      </xdr:nvSpPr>
      <xdr:spPr>
        <a:xfrm>
          <a:off x="12763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80010</xdr:rowOff>
    </xdr:from>
    <xdr:to>
      <xdr:col>71</xdr:col>
      <xdr:colOff>177800</xdr:colOff>
      <xdr:row>60</xdr:row>
      <xdr:rowOff>112395</xdr:rowOff>
    </xdr:to>
    <xdr:cxnSp macro="">
      <xdr:nvCxnSpPr>
        <xdr:cNvPr id="655" name="直線コネクタ 654">
          <a:extLst>
            <a:ext uri="{FF2B5EF4-FFF2-40B4-BE49-F238E27FC236}">
              <a16:creationId xmlns="" xmlns:a16="http://schemas.microsoft.com/office/drawing/2014/main" id="{00000000-0008-0000-0100-00008F020000}"/>
            </a:ext>
          </a:extLst>
        </xdr:cNvPr>
        <xdr:cNvCxnSpPr/>
      </xdr:nvCxnSpPr>
      <xdr:spPr>
        <a:xfrm>
          <a:off x="12814300" y="103670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656" name="n_1aveValue【学校施設】&#10;有形固定資産減価償却率">
          <a:extLst>
            <a:ext uri="{FF2B5EF4-FFF2-40B4-BE49-F238E27FC236}">
              <a16:creationId xmlns="" xmlns:a16="http://schemas.microsoft.com/office/drawing/2014/main" id="{00000000-0008-0000-0100-000090020000}"/>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7" name="n_2aveValue【学校施設】&#10;有形固定資産減価償却率">
          <a:extLst>
            <a:ext uri="{FF2B5EF4-FFF2-40B4-BE49-F238E27FC236}">
              <a16:creationId xmlns="" xmlns:a16="http://schemas.microsoft.com/office/drawing/2014/main" id="{00000000-0008-0000-0100-000091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58" name="n_3aveValue【学校施設】&#10;有形固定資産減価償却率">
          <a:extLst>
            <a:ext uri="{FF2B5EF4-FFF2-40B4-BE49-F238E27FC236}">
              <a16:creationId xmlns="" xmlns:a16="http://schemas.microsoft.com/office/drawing/2014/main" id="{00000000-0008-0000-0100-000092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659" name="n_4aveValue【学校施設】&#10;有形固定資産減価償却率">
          <a:extLst>
            <a:ext uri="{FF2B5EF4-FFF2-40B4-BE49-F238E27FC236}">
              <a16:creationId xmlns="" xmlns:a16="http://schemas.microsoft.com/office/drawing/2014/main" id="{00000000-0008-0000-0100-000093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660" name="n_1mainValue【学校施設】&#10;有形固定資産減価償却率">
          <a:extLst>
            <a:ext uri="{FF2B5EF4-FFF2-40B4-BE49-F238E27FC236}">
              <a16:creationId xmlns="" xmlns:a16="http://schemas.microsoft.com/office/drawing/2014/main" id="{00000000-0008-0000-0100-000094020000}"/>
            </a:ext>
          </a:extLst>
        </xdr:cNvPr>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57167</xdr:rowOff>
    </xdr:from>
    <xdr:ext cx="405111" cy="259045"/>
    <xdr:sp macro="" textlink="">
      <xdr:nvSpPr>
        <xdr:cNvPr id="661" name="n_2mainValue【学校施設】&#10;有形固定資産減価償却率">
          <a:extLst>
            <a:ext uri="{FF2B5EF4-FFF2-40B4-BE49-F238E27FC236}">
              <a16:creationId xmlns="" xmlns:a16="http://schemas.microsoft.com/office/drawing/2014/main" id="{00000000-0008-0000-0100-000095020000}"/>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662" name="n_3mainValue【学校施設】&#10;有形固定資産減価償却率">
          <a:extLst>
            <a:ext uri="{FF2B5EF4-FFF2-40B4-BE49-F238E27FC236}">
              <a16:creationId xmlns="" xmlns:a16="http://schemas.microsoft.com/office/drawing/2014/main" id="{00000000-0008-0000-0100-000096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121937</xdr:rowOff>
    </xdr:from>
    <xdr:ext cx="405111" cy="259045"/>
    <xdr:sp macro="" textlink="">
      <xdr:nvSpPr>
        <xdr:cNvPr id="663" name="n_4mainValue【学校施設】&#10;有形固定資産減価償却率">
          <a:extLst>
            <a:ext uri="{FF2B5EF4-FFF2-40B4-BE49-F238E27FC236}">
              <a16:creationId xmlns="" xmlns:a16="http://schemas.microsoft.com/office/drawing/2014/main" id="{00000000-0008-0000-0100-000097020000}"/>
            </a:ext>
          </a:extLst>
        </xdr:cNvPr>
        <xdr:cNvSpPr txBox="1"/>
      </xdr:nvSpPr>
      <xdr:spPr>
        <a:xfrm>
          <a:off x="12611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 xmlns:a16="http://schemas.microsoft.com/office/drawing/2014/main" id="{00000000-0008-0000-01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 xmlns:a16="http://schemas.microsoft.com/office/drawing/2014/main" id="{00000000-0008-0000-01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687" name="直線コネクタ 686">
          <a:extLst>
            <a:ext uri="{FF2B5EF4-FFF2-40B4-BE49-F238E27FC236}">
              <a16:creationId xmlns="" xmlns:a16="http://schemas.microsoft.com/office/drawing/2014/main" id="{00000000-0008-0000-0100-0000AF020000}"/>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688" name="【学校施設】&#10;一人当たり面積最小値テキスト">
          <a:extLst>
            <a:ext uri="{FF2B5EF4-FFF2-40B4-BE49-F238E27FC236}">
              <a16:creationId xmlns="" xmlns:a16="http://schemas.microsoft.com/office/drawing/2014/main" id="{00000000-0008-0000-0100-0000B002000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689" name="直線コネクタ 688">
          <a:extLst>
            <a:ext uri="{FF2B5EF4-FFF2-40B4-BE49-F238E27FC236}">
              <a16:creationId xmlns="" xmlns:a16="http://schemas.microsoft.com/office/drawing/2014/main" id="{00000000-0008-0000-0100-0000B1020000}"/>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690" name="【学校施設】&#10;一人当たり面積最大値テキスト">
          <a:extLst>
            <a:ext uri="{FF2B5EF4-FFF2-40B4-BE49-F238E27FC236}">
              <a16:creationId xmlns="" xmlns:a16="http://schemas.microsoft.com/office/drawing/2014/main" id="{00000000-0008-0000-0100-0000B202000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691" name="直線コネクタ 690">
          <a:extLst>
            <a:ext uri="{FF2B5EF4-FFF2-40B4-BE49-F238E27FC236}">
              <a16:creationId xmlns="" xmlns:a16="http://schemas.microsoft.com/office/drawing/2014/main" id="{00000000-0008-0000-0100-0000B3020000}"/>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111904</xdr:rowOff>
    </xdr:from>
    <xdr:ext cx="469744" cy="259045"/>
    <xdr:sp macro="" textlink="">
      <xdr:nvSpPr>
        <xdr:cNvPr id="692" name="【学校施設】&#10;一人当たり面積平均値テキスト">
          <a:extLst>
            <a:ext uri="{FF2B5EF4-FFF2-40B4-BE49-F238E27FC236}">
              <a16:creationId xmlns="" xmlns:a16="http://schemas.microsoft.com/office/drawing/2014/main" id="{00000000-0008-0000-0100-0000B4020000}"/>
            </a:ext>
          </a:extLst>
        </xdr:cNvPr>
        <xdr:cNvSpPr txBox="1"/>
      </xdr:nvSpPr>
      <xdr:spPr>
        <a:xfrm>
          <a:off x="22199600" y="1039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693" name="フローチャート: 判断 692">
          <a:extLst>
            <a:ext uri="{FF2B5EF4-FFF2-40B4-BE49-F238E27FC236}">
              <a16:creationId xmlns="" xmlns:a16="http://schemas.microsoft.com/office/drawing/2014/main" id="{00000000-0008-0000-0100-0000B5020000}"/>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694" name="フローチャート: 判断 693">
          <a:extLst>
            <a:ext uri="{FF2B5EF4-FFF2-40B4-BE49-F238E27FC236}">
              <a16:creationId xmlns="" xmlns:a16="http://schemas.microsoft.com/office/drawing/2014/main" id="{00000000-0008-0000-0100-0000B6020000}"/>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695" name="フローチャート: 判断 694">
          <a:extLst>
            <a:ext uri="{FF2B5EF4-FFF2-40B4-BE49-F238E27FC236}">
              <a16:creationId xmlns="" xmlns:a16="http://schemas.microsoft.com/office/drawing/2014/main" id="{00000000-0008-0000-0100-0000B7020000}"/>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696" name="フローチャート: 判断 695">
          <a:extLst>
            <a:ext uri="{FF2B5EF4-FFF2-40B4-BE49-F238E27FC236}">
              <a16:creationId xmlns="" xmlns:a16="http://schemas.microsoft.com/office/drawing/2014/main" id="{00000000-0008-0000-0100-0000B8020000}"/>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697" name="フローチャート: 判断 696">
          <a:extLst>
            <a:ext uri="{FF2B5EF4-FFF2-40B4-BE49-F238E27FC236}">
              <a16:creationId xmlns="" xmlns:a16="http://schemas.microsoft.com/office/drawing/2014/main" id="{00000000-0008-0000-0100-0000B9020000}"/>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3048</xdr:rowOff>
    </xdr:from>
    <xdr:to>
      <xdr:col>116</xdr:col>
      <xdr:colOff>114300</xdr:colOff>
      <xdr:row>62</xdr:row>
      <xdr:rowOff>104648</xdr:rowOff>
    </xdr:to>
    <xdr:sp macro="" textlink="">
      <xdr:nvSpPr>
        <xdr:cNvPr id="703" name="楕円 702">
          <a:extLst>
            <a:ext uri="{FF2B5EF4-FFF2-40B4-BE49-F238E27FC236}">
              <a16:creationId xmlns="" xmlns:a16="http://schemas.microsoft.com/office/drawing/2014/main" id="{00000000-0008-0000-0100-0000BF020000}"/>
            </a:ext>
          </a:extLst>
        </xdr:cNvPr>
        <xdr:cNvSpPr/>
      </xdr:nvSpPr>
      <xdr:spPr>
        <a:xfrm>
          <a:off x="22110700" y="106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152925</xdr:rowOff>
    </xdr:from>
    <xdr:ext cx="469744" cy="259045"/>
    <xdr:sp macro="" textlink="">
      <xdr:nvSpPr>
        <xdr:cNvPr id="704" name="【学校施設】&#10;一人当たり面積該当値テキスト">
          <a:extLst>
            <a:ext uri="{FF2B5EF4-FFF2-40B4-BE49-F238E27FC236}">
              <a16:creationId xmlns="" xmlns:a16="http://schemas.microsoft.com/office/drawing/2014/main" id="{00000000-0008-0000-0100-0000C0020000}"/>
            </a:ext>
          </a:extLst>
        </xdr:cNvPr>
        <xdr:cNvSpPr txBox="1"/>
      </xdr:nvSpPr>
      <xdr:spPr>
        <a:xfrm>
          <a:off x="22199600" y="1061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148082</xdr:rowOff>
    </xdr:from>
    <xdr:to>
      <xdr:col>112</xdr:col>
      <xdr:colOff>38100</xdr:colOff>
      <xdr:row>62</xdr:row>
      <xdr:rowOff>78232</xdr:rowOff>
    </xdr:to>
    <xdr:sp macro="" textlink="">
      <xdr:nvSpPr>
        <xdr:cNvPr id="705" name="楕円 704">
          <a:extLst>
            <a:ext uri="{FF2B5EF4-FFF2-40B4-BE49-F238E27FC236}">
              <a16:creationId xmlns="" xmlns:a16="http://schemas.microsoft.com/office/drawing/2014/main" id="{00000000-0008-0000-0100-0000C1020000}"/>
            </a:ext>
          </a:extLst>
        </xdr:cNvPr>
        <xdr:cNvSpPr/>
      </xdr:nvSpPr>
      <xdr:spPr>
        <a:xfrm>
          <a:off x="2127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53848</xdr:rowOff>
    </xdr:to>
    <xdr:cxnSp macro="">
      <xdr:nvCxnSpPr>
        <xdr:cNvPr id="706" name="直線コネクタ 705">
          <a:extLst>
            <a:ext uri="{FF2B5EF4-FFF2-40B4-BE49-F238E27FC236}">
              <a16:creationId xmlns="" xmlns:a16="http://schemas.microsoft.com/office/drawing/2014/main" id="{00000000-0008-0000-0100-0000C2020000}"/>
            </a:ext>
          </a:extLst>
        </xdr:cNvPr>
        <xdr:cNvCxnSpPr/>
      </xdr:nvCxnSpPr>
      <xdr:spPr>
        <a:xfrm>
          <a:off x="21323300" y="10657332"/>
          <a:ext cx="8382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159639</xdr:rowOff>
    </xdr:from>
    <xdr:to>
      <xdr:col>107</xdr:col>
      <xdr:colOff>101600</xdr:colOff>
      <xdr:row>62</xdr:row>
      <xdr:rowOff>89789</xdr:rowOff>
    </xdr:to>
    <xdr:sp macro="" textlink="">
      <xdr:nvSpPr>
        <xdr:cNvPr id="707" name="楕円 706">
          <a:extLst>
            <a:ext uri="{FF2B5EF4-FFF2-40B4-BE49-F238E27FC236}">
              <a16:creationId xmlns="" xmlns:a16="http://schemas.microsoft.com/office/drawing/2014/main" id="{00000000-0008-0000-0100-0000C3020000}"/>
            </a:ext>
          </a:extLst>
        </xdr:cNvPr>
        <xdr:cNvSpPr/>
      </xdr:nvSpPr>
      <xdr:spPr>
        <a:xfrm>
          <a:off x="20383500" y="106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27432</xdr:rowOff>
    </xdr:from>
    <xdr:to>
      <xdr:col>111</xdr:col>
      <xdr:colOff>177800</xdr:colOff>
      <xdr:row>62</xdr:row>
      <xdr:rowOff>38989</xdr:rowOff>
    </xdr:to>
    <xdr:cxnSp macro="">
      <xdr:nvCxnSpPr>
        <xdr:cNvPr id="708" name="直線コネクタ 707">
          <a:extLst>
            <a:ext uri="{FF2B5EF4-FFF2-40B4-BE49-F238E27FC236}">
              <a16:creationId xmlns="" xmlns:a16="http://schemas.microsoft.com/office/drawing/2014/main" id="{00000000-0008-0000-0100-0000C4020000}"/>
            </a:ext>
          </a:extLst>
        </xdr:cNvPr>
        <xdr:cNvCxnSpPr/>
      </xdr:nvCxnSpPr>
      <xdr:spPr>
        <a:xfrm flipV="1">
          <a:off x="20434300" y="10657332"/>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12319</xdr:rowOff>
    </xdr:from>
    <xdr:to>
      <xdr:col>102</xdr:col>
      <xdr:colOff>165100</xdr:colOff>
      <xdr:row>62</xdr:row>
      <xdr:rowOff>113919</xdr:rowOff>
    </xdr:to>
    <xdr:sp macro="" textlink="">
      <xdr:nvSpPr>
        <xdr:cNvPr id="709" name="楕円 708">
          <a:extLst>
            <a:ext uri="{FF2B5EF4-FFF2-40B4-BE49-F238E27FC236}">
              <a16:creationId xmlns="" xmlns:a16="http://schemas.microsoft.com/office/drawing/2014/main" id="{00000000-0008-0000-0100-0000C5020000}"/>
            </a:ext>
          </a:extLst>
        </xdr:cNvPr>
        <xdr:cNvSpPr/>
      </xdr:nvSpPr>
      <xdr:spPr>
        <a:xfrm>
          <a:off x="19494500" y="1064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38989</xdr:rowOff>
    </xdr:from>
    <xdr:to>
      <xdr:col>107</xdr:col>
      <xdr:colOff>50800</xdr:colOff>
      <xdr:row>62</xdr:row>
      <xdr:rowOff>63119</xdr:rowOff>
    </xdr:to>
    <xdr:cxnSp macro="">
      <xdr:nvCxnSpPr>
        <xdr:cNvPr id="710" name="直線コネクタ 709">
          <a:extLst>
            <a:ext uri="{FF2B5EF4-FFF2-40B4-BE49-F238E27FC236}">
              <a16:creationId xmlns="" xmlns:a16="http://schemas.microsoft.com/office/drawing/2014/main" id="{00000000-0008-0000-0100-0000C6020000}"/>
            </a:ext>
          </a:extLst>
        </xdr:cNvPr>
        <xdr:cNvCxnSpPr/>
      </xdr:nvCxnSpPr>
      <xdr:spPr>
        <a:xfrm flipV="1">
          <a:off x="19545300" y="1066888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26416</xdr:rowOff>
    </xdr:from>
    <xdr:to>
      <xdr:col>98</xdr:col>
      <xdr:colOff>38100</xdr:colOff>
      <xdr:row>62</xdr:row>
      <xdr:rowOff>128016</xdr:rowOff>
    </xdr:to>
    <xdr:sp macro="" textlink="">
      <xdr:nvSpPr>
        <xdr:cNvPr id="711" name="楕円 710">
          <a:extLst>
            <a:ext uri="{FF2B5EF4-FFF2-40B4-BE49-F238E27FC236}">
              <a16:creationId xmlns="" xmlns:a16="http://schemas.microsoft.com/office/drawing/2014/main" id="{00000000-0008-0000-0100-0000C7020000}"/>
            </a:ext>
          </a:extLst>
        </xdr:cNvPr>
        <xdr:cNvSpPr/>
      </xdr:nvSpPr>
      <xdr:spPr>
        <a:xfrm>
          <a:off x="18605500" y="106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63119</xdr:rowOff>
    </xdr:from>
    <xdr:to>
      <xdr:col>102</xdr:col>
      <xdr:colOff>114300</xdr:colOff>
      <xdr:row>62</xdr:row>
      <xdr:rowOff>77216</xdr:rowOff>
    </xdr:to>
    <xdr:cxnSp macro="">
      <xdr:nvCxnSpPr>
        <xdr:cNvPr id="712" name="直線コネクタ 711">
          <a:extLst>
            <a:ext uri="{FF2B5EF4-FFF2-40B4-BE49-F238E27FC236}">
              <a16:creationId xmlns="" xmlns:a16="http://schemas.microsoft.com/office/drawing/2014/main" id="{00000000-0008-0000-0100-0000C8020000}"/>
            </a:ext>
          </a:extLst>
        </xdr:cNvPr>
        <xdr:cNvCxnSpPr/>
      </xdr:nvCxnSpPr>
      <xdr:spPr>
        <a:xfrm flipV="1">
          <a:off x="18656300" y="1069301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36212</xdr:rowOff>
    </xdr:from>
    <xdr:ext cx="469744" cy="259045"/>
    <xdr:sp macro="" textlink="">
      <xdr:nvSpPr>
        <xdr:cNvPr id="713" name="n_1aveValue【学校施設】&#10;一人当たり面積">
          <a:extLst>
            <a:ext uri="{FF2B5EF4-FFF2-40B4-BE49-F238E27FC236}">
              <a16:creationId xmlns="" xmlns:a16="http://schemas.microsoft.com/office/drawing/2014/main" id="{00000000-0008-0000-0100-0000C9020000}"/>
            </a:ext>
          </a:extLst>
        </xdr:cNvPr>
        <xdr:cNvSpPr txBox="1"/>
      </xdr:nvSpPr>
      <xdr:spPr>
        <a:xfrm>
          <a:off x="210757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55643</xdr:rowOff>
    </xdr:from>
    <xdr:ext cx="469744" cy="259045"/>
    <xdr:sp macro="" textlink="">
      <xdr:nvSpPr>
        <xdr:cNvPr id="714" name="n_2aveValue【学校施設】&#10;一人当たり面積">
          <a:extLst>
            <a:ext uri="{FF2B5EF4-FFF2-40B4-BE49-F238E27FC236}">
              <a16:creationId xmlns="" xmlns:a16="http://schemas.microsoft.com/office/drawing/2014/main" id="{00000000-0008-0000-0100-0000CA020000}"/>
            </a:ext>
          </a:extLst>
        </xdr:cNvPr>
        <xdr:cNvSpPr txBox="1"/>
      </xdr:nvSpPr>
      <xdr:spPr>
        <a:xfrm>
          <a:off x="20199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715" name="n_3aveValue【学校施設】&#10;一人当たり面積">
          <a:extLst>
            <a:ext uri="{FF2B5EF4-FFF2-40B4-BE49-F238E27FC236}">
              <a16:creationId xmlns="" xmlns:a16="http://schemas.microsoft.com/office/drawing/2014/main" id="{00000000-0008-0000-0100-0000CB020000}"/>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716" name="n_4aveValue【学校施設】&#10;一人当たり面積">
          <a:extLst>
            <a:ext uri="{FF2B5EF4-FFF2-40B4-BE49-F238E27FC236}">
              <a16:creationId xmlns="" xmlns:a16="http://schemas.microsoft.com/office/drawing/2014/main" id="{00000000-0008-0000-0100-0000CC020000}"/>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69359</xdr:rowOff>
    </xdr:from>
    <xdr:ext cx="469744" cy="259045"/>
    <xdr:sp macro="" textlink="">
      <xdr:nvSpPr>
        <xdr:cNvPr id="717" name="n_1mainValue【学校施設】&#10;一人当たり面積">
          <a:extLst>
            <a:ext uri="{FF2B5EF4-FFF2-40B4-BE49-F238E27FC236}">
              <a16:creationId xmlns="" xmlns:a16="http://schemas.microsoft.com/office/drawing/2014/main" id="{00000000-0008-0000-0100-0000CD020000}"/>
            </a:ext>
          </a:extLst>
        </xdr:cNvPr>
        <xdr:cNvSpPr txBox="1"/>
      </xdr:nvSpPr>
      <xdr:spPr>
        <a:xfrm>
          <a:off x="210757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80916</xdr:rowOff>
    </xdr:from>
    <xdr:ext cx="469744" cy="259045"/>
    <xdr:sp macro="" textlink="">
      <xdr:nvSpPr>
        <xdr:cNvPr id="718" name="n_2mainValue【学校施設】&#10;一人当たり面積">
          <a:extLst>
            <a:ext uri="{FF2B5EF4-FFF2-40B4-BE49-F238E27FC236}">
              <a16:creationId xmlns="" xmlns:a16="http://schemas.microsoft.com/office/drawing/2014/main" id="{00000000-0008-0000-0100-0000CE020000}"/>
            </a:ext>
          </a:extLst>
        </xdr:cNvPr>
        <xdr:cNvSpPr txBox="1"/>
      </xdr:nvSpPr>
      <xdr:spPr>
        <a:xfrm>
          <a:off x="20199427" y="107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105046</xdr:rowOff>
    </xdr:from>
    <xdr:ext cx="469744" cy="259045"/>
    <xdr:sp macro="" textlink="">
      <xdr:nvSpPr>
        <xdr:cNvPr id="719" name="n_3mainValue【学校施設】&#10;一人当たり面積">
          <a:extLst>
            <a:ext uri="{FF2B5EF4-FFF2-40B4-BE49-F238E27FC236}">
              <a16:creationId xmlns="" xmlns:a16="http://schemas.microsoft.com/office/drawing/2014/main" id="{00000000-0008-0000-0100-0000CF020000}"/>
            </a:ext>
          </a:extLst>
        </xdr:cNvPr>
        <xdr:cNvSpPr txBox="1"/>
      </xdr:nvSpPr>
      <xdr:spPr>
        <a:xfrm>
          <a:off x="19310427" y="107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119143</xdr:rowOff>
    </xdr:from>
    <xdr:ext cx="469744" cy="259045"/>
    <xdr:sp macro="" textlink="">
      <xdr:nvSpPr>
        <xdr:cNvPr id="720" name="n_4mainValue【学校施設】&#10;一人当たり面積">
          <a:extLst>
            <a:ext uri="{FF2B5EF4-FFF2-40B4-BE49-F238E27FC236}">
              <a16:creationId xmlns="" xmlns:a16="http://schemas.microsoft.com/office/drawing/2014/main" id="{00000000-0008-0000-0100-0000D0020000}"/>
            </a:ext>
          </a:extLst>
        </xdr:cNvPr>
        <xdr:cNvSpPr txBox="1"/>
      </xdr:nvSpPr>
      <xdr:spPr>
        <a:xfrm>
          <a:off x="18421427" y="107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 xmlns:a16="http://schemas.microsoft.com/office/drawing/2014/main" id="{00000000-0008-0000-0100-0000D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 xmlns:a16="http://schemas.microsoft.com/office/drawing/2014/main" id="{00000000-0008-0000-01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 xmlns:a16="http://schemas.microsoft.com/office/drawing/2014/main" id="{00000000-0008-0000-01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 xmlns:a16="http://schemas.microsoft.com/office/drawing/2014/main" id="{00000000-0008-0000-01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 xmlns:a16="http://schemas.microsoft.com/office/drawing/2014/main" id="{00000000-0008-0000-01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 xmlns:a16="http://schemas.microsoft.com/office/drawing/2014/main" id="{00000000-0008-0000-01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 xmlns:a16="http://schemas.microsoft.com/office/drawing/2014/main" id="{00000000-0008-0000-01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 xmlns:a16="http://schemas.microsoft.com/office/drawing/2014/main" id="{00000000-0008-0000-01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 xmlns:a16="http://schemas.microsoft.com/office/drawing/2014/main" id="{00000000-0008-0000-0100-0000E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 xmlns:a16="http://schemas.microsoft.com/office/drawing/2014/main" id="{00000000-0008-0000-01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 xmlns:a16="http://schemas.microsoft.com/office/drawing/2014/main" id="{00000000-0008-0000-01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 xmlns:a16="http://schemas.microsoft.com/office/drawing/2014/main" id="{00000000-0008-0000-01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 xmlns:a16="http://schemas.microsoft.com/office/drawing/2014/main" id="{00000000-0008-0000-01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 xmlns:a16="http://schemas.microsoft.com/office/drawing/2014/main" id="{00000000-0008-0000-01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 xmlns:a16="http://schemas.microsoft.com/office/drawing/2014/main" id="{00000000-0008-0000-01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 xmlns:a16="http://schemas.microsoft.com/office/drawing/2014/main" id="{00000000-0008-0000-01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 xmlns:a16="http://schemas.microsoft.com/office/drawing/2014/main" id="{00000000-0008-0000-01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 xmlns:a16="http://schemas.microsoft.com/office/drawing/2014/main" id="{00000000-0008-0000-01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 xmlns:a16="http://schemas.microsoft.com/office/drawing/2014/main" id="{00000000-0008-0000-01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 xmlns:a16="http://schemas.microsoft.com/office/drawing/2014/main" id="{00000000-0008-0000-01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 xmlns:a16="http://schemas.microsoft.com/office/drawing/2014/main" id="{00000000-0008-0000-01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 xmlns:a16="http://schemas.microsoft.com/office/drawing/2014/main" id="{00000000-0008-0000-01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 xmlns:a16="http://schemas.microsoft.com/office/drawing/2014/main" id="{00000000-0008-0000-01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 xmlns:a16="http://schemas.microsoft.com/office/drawing/2014/main" id="{00000000-0008-0000-01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 xmlns:a16="http://schemas.microsoft.com/office/drawing/2014/main" id="{00000000-0008-0000-01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 xmlns:a16="http://schemas.microsoft.com/office/drawing/2014/main" id="{00000000-0008-0000-01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 xmlns:a16="http://schemas.microsoft.com/office/drawing/2014/main" id="{00000000-0008-0000-01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 xmlns:a16="http://schemas.microsoft.com/office/drawing/2014/main" id="{00000000-0008-0000-01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 xmlns:a16="http://schemas.microsoft.com/office/drawing/2014/main" id="{00000000-0008-0000-01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 xmlns:a16="http://schemas.microsoft.com/office/drawing/2014/main" id="{00000000-0008-0000-01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 xmlns:a16="http://schemas.microsoft.com/office/drawing/2014/main" id="{00000000-0008-0000-01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761" name="直線コネクタ 760">
          <a:extLst>
            <a:ext uri="{FF2B5EF4-FFF2-40B4-BE49-F238E27FC236}">
              <a16:creationId xmlns="" xmlns:a16="http://schemas.microsoft.com/office/drawing/2014/main" id="{00000000-0008-0000-0100-0000F9020000}"/>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2" name="【公民館】&#10;有形固定資産減価償却率最小値テキスト">
          <a:extLst>
            <a:ext uri="{FF2B5EF4-FFF2-40B4-BE49-F238E27FC236}">
              <a16:creationId xmlns="" xmlns:a16="http://schemas.microsoft.com/office/drawing/2014/main" id="{00000000-0008-0000-0100-0000FA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3" name="直線コネクタ 762">
          <a:extLst>
            <a:ext uri="{FF2B5EF4-FFF2-40B4-BE49-F238E27FC236}">
              <a16:creationId xmlns="" xmlns:a16="http://schemas.microsoft.com/office/drawing/2014/main" id="{00000000-0008-0000-0100-0000F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764" name="【公民館】&#10;有形固定資産減価償却率最大値テキスト">
          <a:extLst>
            <a:ext uri="{FF2B5EF4-FFF2-40B4-BE49-F238E27FC236}">
              <a16:creationId xmlns="" xmlns:a16="http://schemas.microsoft.com/office/drawing/2014/main" id="{00000000-0008-0000-0100-0000FC020000}"/>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765" name="直線コネクタ 764">
          <a:extLst>
            <a:ext uri="{FF2B5EF4-FFF2-40B4-BE49-F238E27FC236}">
              <a16:creationId xmlns="" xmlns:a16="http://schemas.microsoft.com/office/drawing/2014/main" id="{00000000-0008-0000-0100-0000FD020000}"/>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66" name="【公民館】&#10;有形固定資産減価償却率平均値テキスト">
          <a:extLst>
            <a:ext uri="{FF2B5EF4-FFF2-40B4-BE49-F238E27FC236}">
              <a16:creationId xmlns="" xmlns:a16="http://schemas.microsoft.com/office/drawing/2014/main" id="{00000000-0008-0000-0100-0000FE020000}"/>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67" name="フローチャート: 判断 766">
          <a:extLst>
            <a:ext uri="{FF2B5EF4-FFF2-40B4-BE49-F238E27FC236}">
              <a16:creationId xmlns="" xmlns:a16="http://schemas.microsoft.com/office/drawing/2014/main" id="{00000000-0008-0000-0100-0000FF02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68" name="フローチャート: 判断 767">
          <a:extLst>
            <a:ext uri="{FF2B5EF4-FFF2-40B4-BE49-F238E27FC236}">
              <a16:creationId xmlns="" xmlns:a16="http://schemas.microsoft.com/office/drawing/2014/main" id="{00000000-0008-0000-0100-00000003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69" name="フローチャート: 判断 768">
          <a:extLst>
            <a:ext uri="{FF2B5EF4-FFF2-40B4-BE49-F238E27FC236}">
              <a16:creationId xmlns="" xmlns:a16="http://schemas.microsoft.com/office/drawing/2014/main" id="{00000000-0008-0000-0100-00000103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770" name="フローチャート: 判断 769">
          <a:extLst>
            <a:ext uri="{FF2B5EF4-FFF2-40B4-BE49-F238E27FC236}">
              <a16:creationId xmlns="" xmlns:a16="http://schemas.microsoft.com/office/drawing/2014/main" id="{00000000-0008-0000-0100-000002030000}"/>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771" name="フローチャート: 判断 770">
          <a:extLst>
            <a:ext uri="{FF2B5EF4-FFF2-40B4-BE49-F238E27FC236}">
              <a16:creationId xmlns="" xmlns:a16="http://schemas.microsoft.com/office/drawing/2014/main" id="{00000000-0008-0000-0100-000003030000}"/>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xdr:rowOff>
    </xdr:from>
    <xdr:to>
      <xdr:col>85</xdr:col>
      <xdr:colOff>177800</xdr:colOff>
      <xdr:row>107</xdr:row>
      <xdr:rowOff>107950</xdr:rowOff>
    </xdr:to>
    <xdr:sp macro="" textlink="">
      <xdr:nvSpPr>
        <xdr:cNvPr id="777" name="楕円 776">
          <a:extLst>
            <a:ext uri="{FF2B5EF4-FFF2-40B4-BE49-F238E27FC236}">
              <a16:creationId xmlns="" xmlns:a16="http://schemas.microsoft.com/office/drawing/2014/main" id="{00000000-0008-0000-0100-000009030000}"/>
            </a:ext>
          </a:extLst>
        </xdr:cNvPr>
        <xdr:cNvSpPr/>
      </xdr:nvSpPr>
      <xdr:spPr>
        <a:xfrm>
          <a:off x="16268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156227</xdr:rowOff>
    </xdr:from>
    <xdr:ext cx="405111" cy="259045"/>
    <xdr:sp macro="" textlink="">
      <xdr:nvSpPr>
        <xdr:cNvPr id="778" name="【公民館】&#10;有形固定資産減価償却率該当値テキスト">
          <a:extLst>
            <a:ext uri="{FF2B5EF4-FFF2-40B4-BE49-F238E27FC236}">
              <a16:creationId xmlns="" xmlns:a16="http://schemas.microsoft.com/office/drawing/2014/main" id="{00000000-0008-0000-0100-00000A030000}"/>
            </a:ext>
          </a:extLst>
        </xdr:cNvPr>
        <xdr:cNvSpPr txBox="1"/>
      </xdr:nvSpPr>
      <xdr:spPr>
        <a:xfrm>
          <a:off x="16357600"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48261</xdr:rowOff>
    </xdr:from>
    <xdr:to>
      <xdr:col>81</xdr:col>
      <xdr:colOff>101600</xdr:colOff>
      <xdr:row>107</xdr:row>
      <xdr:rowOff>149861</xdr:rowOff>
    </xdr:to>
    <xdr:sp macro="" textlink="">
      <xdr:nvSpPr>
        <xdr:cNvPr id="779" name="楕円 778">
          <a:extLst>
            <a:ext uri="{FF2B5EF4-FFF2-40B4-BE49-F238E27FC236}">
              <a16:creationId xmlns="" xmlns:a16="http://schemas.microsoft.com/office/drawing/2014/main" id="{00000000-0008-0000-0100-00000B030000}"/>
            </a:ext>
          </a:extLst>
        </xdr:cNvPr>
        <xdr:cNvSpPr/>
      </xdr:nvSpPr>
      <xdr:spPr>
        <a:xfrm>
          <a:off x="1543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99061</xdr:rowOff>
    </xdr:to>
    <xdr:cxnSp macro="">
      <xdr:nvCxnSpPr>
        <xdr:cNvPr id="780" name="直線コネクタ 779">
          <a:extLst>
            <a:ext uri="{FF2B5EF4-FFF2-40B4-BE49-F238E27FC236}">
              <a16:creationId xmlns="" xmlns:a16="http://schemas.microsoft.com/office/drawing/2014/main" id="{00000000-0008-0000-0100-00000C030000}"/>
            </a:ext>
          </a:extLst>
        </xdr:cNvPr>
        <xdr:cNvCxnSpPr/>
      </xdr:nvCxnSpPr>
      <xdr:spPr>
        <a:xfrm flipV="1">
          <a:off x="15481300" y="184023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38736</xdr:rowOff>
    </xdr:from>
    <xdr:to>
      <xdr:col>76</xdr:col>
      <xdr:colOff>165100</xdr:colOff>
      <xdr:row>107</xdr:row>
      <xdr:rowOff>140336</xdr:rowOff>
    </xdr:to>
    <xdr:sp macro="" textlink="">
      <xdr:nvSpPr>
        <xdr:cNvPr id="781" name="楕円 780">
          <a:extLst>
            <a:ext uri="{FF2B5EF4-FFF2-40B4-BE49-F238E27FC236}">
              <a16:creationId xmlns="" xmlns:a16="http://schemas.microsoft.com/office/drawing/2014/main" id="{00000000-0008-0000-0100-00000D030000}"/>
            </a:ext>
          </a:extLst>
        </xdr:cNvPr>
        <xdr:cNvSpPr/>
      </xdr:nvSpPr>
      <xdr:spPr>
        <a:xfrm>
          <a:off x="145415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89536</xdr:rowOff>
    </xdr:from>
    <xdr:to>
      <xdr:col>81</xdr:col>
      <xdr:colOff>50800</xdr:colOff>
      <xdr:row>107</xdr:row>
      <xdr:rowOff>99061</xdr:rowOff>
    </xdr:to>
    <xdr:cxnSp macro="">
      <xdr:nvCxnSpPr>
        <xdr:cNvPr id="782" name="直線コネクタ 781">
          <a:extLst>
            <a:ext uri="{FF2B5EF4-FFF2-40B4-BE49-F238E27FC236}">
              <a16:creationId xmlns="" xmlns:a16="http://schemas.microsoft.com/office/drawing/2014/main" id="{00000000-0008-0000-0100-00000E030000}"/>
            </a:ext>
          </a:extLst>
        </xdr:cNvPr>
        <xdr:cNvCxnSpPr/>
      </xdr:nvCxnSpPr>
      <xdr:spPr>
        <a:xfrm>
          <a:off x="14592300" y="184346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783" name="n_1aveValue【公民館】&#10;有形固定資産減価償却率">
          <a:extLst>
            <a:ext uri="{FF2B5EF4-FFF2-40B4-BE49-F238E27FC236}">
              <a16:creationId xmlns="" xmlns:a16="http://schemas.microsoft.com/office/drawing/2014/main" id="{00000000-0008-0000-0100-00000F030000}"/>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84" name="n_2aveValue【公民館】&#10;有形固定資産減価償却率">
          <a:extLst>
            <a:ext uri="{FF2B5EF4-FFF2-40B4-BE49-F238E27FC236}">
              <a16:creationId xmlns="" xmlns:a16="http://schemas.microsoft.com/office/drawing/2014/main" id="{00000000-0008-0000-0100-00001003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785" name="n_3aveValue【公民館】&#10;有形固定資産減価償却率">
          <a:extLst>
            <a:ext uri="{FF2B5EF4-FFF2-40B4-BE49-F238E27FC236}">
              <a16:creationId xmlns="" xmlns:a16="http://schemas.microsoft.com/office/drawing/2014/main" id="{00000000-0008-0000-0100-000011030000}"/>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786" name="n_4aveValue【公民館】&#10;有形固定資産減価償却率">
          <a:extLst>
            <a:ext uri="{FF2B5EF4-FFF2-40B4-BE49-F238E27FC236}">
              <a16:creationId xmlns="" xmlns:a16="http://schemas.microsoft.com/office/drawing/2014/main" id="{00000000-0008-0000-0100-000012030000}"/>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140988</xdr:rowOff>
    </xdr:from>
    <xdr:ext cx="405111" cy="259045"/>
    <xdr:sp macro="" textlink="">
      <xdr:nvSpPr>
        <xdr:cNvPr id="787" name="n_1mainValue【公民館】&#10;有形固定資産減価償却率">
          <a:extLst>
            <a:ext uri="{FF2B5EF4-FFF2-40B4-BE49-F238E27FC236}">
              <a16:creationId xmlns="" xmlns:a16="http://schemas.microsoft.com/office/drawing/2014/main" id="{00000000-0008-0000-0100-000013030000}"/>
            </a:ext>
          </a:extLst>
        </xdr:cNvPr>
        <xdr:cNvSpPr txBox="1"/>
      </xdr:nvSpPr>
      <xdr:spPr>
        <a:xfrm>
          <a:off x="152660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131463</xdr:rowOff>
    </xdr:from>
    <xdr:ext cx="405111" cy="259045"/>
    <xdr:sp macro="" textlink="">
      <xdr:nvSpPr>
        <xdr:cNvPr id="788" name="n_2mainValue【公民館】&#10;有形固定資産減価償却率">
          <a:extLst>
            <a:ext uri="{FF2B5EF4-FFF2-40B4-BE49-F238E27FC236}">
              <a16:creationId xmlns="" xmlns:a16="http://schemas.microsoft.com/office/drawing/2014/main" id="{00000000-0008-0000-0100-000014030000}"/>
            </a:ext>
          </a:extLst>
        </xdr:cNvPr>
        <xdr:cNvSpPr txBox="1"/>
      </xdr:nvSpPr>
      <xdr:spPr>
        <a:xfrm>
          <a:off x="14389744"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a:extLst>
            <a:ext uri="{FF2B5EF4-FFF2-40B4-BE49-F238E27FC236}">
              <a16:creationId xmlns="" xmlns:a16="http://schemas.microsoft.com/office/drawing/2014/main" id="{00000000-0008-0000-0100-00001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a:extLst>
            <a:ext uri="{FF2B5EF4-FFF2-40B4-BE49-F238E27FC236}">
              <a16:creationId xmlns="" xmlns:a16="http://schemas.microsoft.com/office/drawing/2014/main" id="{00000000-0008-0000-0100-00001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a:extLst>
            <a:ext uri="{FF2B5EF4-FFF2-40B4-BE49-F238E27FC236}">
              <a16:creationId xmlns="" xmlns:a16="http://schemas.microsoft.com/office/drawing/2014/main" id="{00000000-0008-0000-0100-00001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a:extLst>
            <a:ext uri="{FF2B5EF4-FFF2-40B4-BE49-F238E27FC236}">
              <a16:creationId xmlns="" xmlns:a16="http://schemas.microsoft.com/office/drawing/2014/main" id="{00000000-0008-0000-0100-00001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a:extLst>
            <a:ext uri="{FF2B5EF4-FFF2-40B4-BE49-F238E27FC236}">
              <a16:creationId xmlns="" xmlns:a16="http://schemas.microsoft.com/office/drawing/2014/main" id="{00000000-0008-0000-0100-00001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a:extLst>
            <a:ext uri="{FF2B5EF4-FFF2-40B4-BE49-F238E27FC236}">
              <a16:creationId xmlns="" xmlns:a16="http://schemas.microsoft.com/office/drawing/2014/main" id="{00000000-0008-0000-0100-00001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a:extLst>
            <a:ext uri="{FF2B5EF4-FFF2-40B4-BE49-F238E27FC236}">
              <a16:creationId xmlns="" xmlns:a16="http://schemas.microsoft.com/office/drawing/2014/main" id="{00000000-0008-0000-0100-00001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a:extLst>
            <a:ext uri="{FF2B5EF4-FFF2-40B4-BE49-F238E27FC236}">
              <a16:creationId xmlns="" xmlns:a16="http://schemas.microsoft.com/office/drawing/2014/main" id="{00000000-0008-0000-0100-00001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a:extLst>
            <a:ext uri="{FF2B5EF4-FFF2-40B4-BE49-F238E27FC236}">
              <a16:creationId xmlns="" xmlns:a16="http://schemas.microsoft.com/office/drawing/2014/main" id="{00000000-0008-0000-0100-00001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a:extLst>
            <a:ext uri="{FF2B5EF4-FFF2-40B4-BE49-F238E27FC236}">
              <a16:creationId xmlns="" xmlns:a16="http://schemas.microsoft.com/office/drawing/2014/main" id="{00000000-0008-0000-0100-00001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9" name="直線コネクタ 798">
          <a:extLst>
            <a:ext uri="{FF2B5EF4-FFF2-40B4-BE49-F238E27FC236}">
              <a16:creationId xmlns="" xmlns:a16="http://schemas.microsoft.com/office/drawing/2014/main" id="{00000000-0008-0000-0100-00001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0" name="テキスト ボックス 799">
          <a:extLst>
            <a:ext uri="{FF2B5EF4-FFF2-40B4-BE49-F238E27FC236}">
              <a16:creationId xmlns="" xmlns:a16="http://schemas.microsoft.com/office/drawing/2014/main" id="{00000000-0008-0000-0100-00002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1" name="直線コネクタ 800">
          <a:extLst>
            <a:ext uri="{FF2B5EF4-FFF2-40B4-BE49-F238E27FC236}">
              <a16:creationId xmlns="" xmlns:a16="http://schemas.microsoft.com/office/drawing/2014/main" id="{00000000-0008-0000-0100-00002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2" name="テキスト ボックス 801">
          <a:extLst>
            <a:ext uri="{FF2B5EF4-FFF2-40B4-BE49-F238E27FC236}">
              <a16:creationId xmlns="" xmlns:a16="http://schemas.microsoft.com/office/drawing/2014/main" id="{00000000-0008-0000-0100-00002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3" name="直線コネクタ 802">
          <a:extLst>
            <a:ext uri="{FF2B5EF4-FFF2-40B4-BE49-F238E27FC236}">
              <a16:creationId xmlns="" xmlns:a16="http://schemas.microsoft.com/office/drawing/2014/main" id="{00000000-0008-0000-0100-00002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4" name="テキスト ボックス 803">
          <a:extLst>
            <a:ext uri="{FF2B5EF4-FFF2-40B4-BE49-F238E27FC236}">
              <a16:creationId xmlns="" xmlns:a16="http://schemas.microsoft.com/office/drawing/2014/main" id="{00000000-0008-0000-0100-00002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5" name="直線コネクタ 804">
          <a:extLst>
            <a:ext uri="{FF2B5EF4-FFF2-40B4-BE49-F238E27FC236}">
              <a16:creationId xmlns="" xmlns:a16="http://schemas.microsoft.com/office/drawing/2014/main" id="{00000000-0008-0000-0100-00002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6" name="テキスト ボックス 805">
          <a:extLst>
            <a:ext uri="{FF2B5EF4-FFF2-40B4-BE49-F238E27FC236}">
              <a16:creationId xmlns="" xmlns:a16="http://schemas.microsoft.com/office/drawing/2014/main" id="{00000000-0008-0000-0100-00002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7" name="直線コネクタ 806">
          <a:extLst>
            <a:ext uri="{FF2B5EF4-FFF2-40B4-BE49-F238E27FC236}">
              <a16:creationId xmlns="" xmlns:a16="http://schemas.microsoft.com/office/drawing/2014/main" id="{00000000-0008-0000-0100-00002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8" name="テキスト ボックス 807">
          <a:extLst>
            <a:ext uri="{FF2B5EF4-FFF2-40B4-BE49-F238E27FC236}">
              <a16:creationId xmlns="" xmlns:a16="http://schemas.microsoft.com/office/drawing/2014/main" id="{00000000-0008-0000-0100-00002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 xmlns:a16="http://schemas.microsoft.com/office/drawing/2014/main" id="{00000000-0008-0000-01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 xmlns:a16="http://schemas.microsoft.com/office/drawing/2014/main" id="{00000000-0008-0000-01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a:extLst>
            <a:ext uri="{FF2B5EF4-FFF2-40B4-BE49-F238E27FC236}">
              <a16:creationId xmlns="" xmlns:a16="http://schemas.microsoft.com/office/drawing/2014/main" id="{00000000-0008-0000-01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812" name="直線コネクタ 811">
          <a:extLst>
            <a:ext uri="{FF2B5EF4-FFF2-40B4-BE49-F238E27FC236}">
              <a16:creationId xmlns="" xmlns:a16="http://schemas.microsoft.com/office/drawing/2014/main" id="{00000000-0008-0000-0100-00002C030000}"/>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813" name="【公民館】&#10;一人当たり面積最小値テキスト">
          <a:extLst>
            <a:ext uri="{FF2B5EF4-FFF2-40B4-BE49-F238E27FC236}">
              <a16:creationId xmlns="" xmlns:a16="http://schemas.microsoft.com/office/drawing/2014/main" id="{00000000-0008-0000-0100-00002D030000}"/>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814" name="直線コネクタ 813">
          <a:extLst>
            <a:ext uri="{FF2B5EF4-FFF2-40B4-BE49-F238E27FC236}">
              <a16:creationId xmlns="" xmlns:a16="http://schemas.microsoft.com/office/drawing/2014/main" id="{00000000-0008-0000-0100-00002E030000}"/>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815" name="【公民館】&#10;一人当たり面積最大値テキスト">
          <a:extLst>
            <a:ext uri="{FF2B5EF4-FFF2-40B4-BE49-F238E27FC236}">
              <a16:creationId xmlns="" xmlns:a16="http://schemas.microsoft.com/office/drawing/2014/main" id="{00000000-0008-0000-0100-00002F030000}"/>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816" name="直線コネクタ 815">
          <a:extLst>
            <a:ext uri="{FF2B5EF4-FFF2-40B4-BE49-F238E27FC236}">
              <a16:creationId xmlns="" xmlns:a16="http://schemas.microsoft.com/office/drawing/2014/main" id="{00000000-0008-0000-0100-000030030000}"/>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817" name="【公民館】&#10;一人当たり面積平均値テキスト">
          <a:extLst>
            <a:ext uri="{FF2B5EF4-FFF2-40B4-BE49-F238E27FC236}">
              <a16:creationId xmlns="" xmlns:a16="http://schemas.microsoft.com/office/drawing/2014/main" id="{00000000-0008-0000-0100-000031030000}"/>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18" name="フローチャート: 判断 817">
          <a:extLst>
            <a:ext uri="{FF2B5EF4-FFF2-40B4-BE49-F238E27FC236}">
              <a16:creationId xmlns="" xmlns:a16="http://schemas.microsoft.com/office/drawing/2014/main" id="{00000000-0008-0000-0100-000032030000}"/>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819" name="フローチャート: 判断 818">
          <a:extLst>
            <a:ext uri="{FF2B5EF4-FFF2-40B4-BE49-F238E27FC236}">
              <a16:creationId xmlns="" xmlns:a16="http://schemas.microsoft.com/office/drawing/2014/main" id="{00000000-0008-0000-0100-000033030000}"/>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820" name="フローチャート: 判断 819">
          <a:extLst>
            <a:ext uri="{FF2B5EF4-FFF2-40B4-BE49-F238E27FC236}">
              <a16:creationId xmlns="" xmlns:a16="http://schemas.microsoft.com/office/drawing/2014/main" id="{00000000-0008-0000-0100-000034030000}"/>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1" name="フローチャート: 判断 820">
          <a:extLst>
            <a:ext uri="{FF2B5EF4-FFF2-40B4-BE49-F238E27FC236}">
              <a16:creationId xmlns="" xmlns:a16="http://schemas.microsoft.com/office/drawing/2014/main" id="{00000000-0008-0000-0100-000035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822" name="フローチャート: 判断 821">
          <a:extLst>
            <a:ext uri="{FF2B5EF4-FFF2-40B4-BE49-F238E27FC236}">
              <a16:creationId xmlns="" xmlns:a16="http://schemas.microsoft.com/office/drawing/2014/main" id="{00000000-0008-0000-0100-000036030000}"/>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 xmlns:a16="http://schemas.microsoft.com/office/drawing/2014/main" id="{00000000-0008-0000-01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 xmlns:a16="http://schemas.microsoft.com/office/drawing/2014/main" id="{00000000-0008-0000-01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 xmlns:a16="http://schemas.microsoft.com/office/drawing/2014/main" id="{00000000-0008-0000-01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 xmlns:a16="http://schemas.microsoft.com/office/drawing/2014/main" id="{00000000-0008-0000-01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 xmlns:a16="http://schemas.microsoft.com/office/drawing/2014/main" id="{00000000-0008-0000-01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142748</xdr:rowOff>
    </xdr:from>
    <xdr:to>
      <xdr:col>116</xdr:col>
      <xdr:colOff>114300</xdr:colOff>
      <xdr:row>107</xdr:row>
      <xdr:rowOff>72898</xdr:rowOff>
    </xdr:to>
    <xdr:sp macro="" textlink="">
      <xdr:nvSpPr>
        <xdr:cNvPr id="828" name="楕円 827">
          <a:extLst>
            <a:ext uri="{FF2B5EF4-FFF2-40B4-BE49-F238E27FC236}">
              <a16:creationId xmlns="" xmlns:a16="http://schemas.microsoft.com/office/drawing/2014/main" id="{00000000-0008-0000-0100-00003C030000}"/>
            </a:ext>
          </a:extLst>
        </xdr:cNvPr>
        <xdr:cNvSpPr/>
      </xdr:nvSpPr>
      <xdr:spPr>
        <a:xfrm>
          <a:off x="22110700" y="183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121175</xdr:rowOff>
    </xdr:from>
    <xdr:ext cx="469744" cy="259045"/>
    <xdr:sp macro="" textlink="">
      <xdr:nvSpPr>
        <xdr:cNvPr id="829" name="【公民館】&#10;一人当たり面積該当値テキスト">
          <a:extLst>
            <a:ext uri="{FF2B5EF4-FFF2-40B4-BE49-F238E27FC236}">
              <a16:creationId xmlns="" xmlns:a16="http://schemas.microsoft.com/office/drawing/2014/main" id="{00000000-0008-0000-0100-00003D030000}"/>
            </a:ext>
          </a:extLst>
        </xdr:cNvPr>
        <xdr:cNvSpPr txBox="1"/>
      </xdr:nvSpPr>
      <xdr:spPr>
        <a:xfrm>
          <a:off x="22199600" y="1829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113412</xdr:rowOff>
    </xdr:from>
    <xdr:to>
      <xdr:col>112</xdr:col>
      <xdr:colOff>38100</xdr:colOff>
      <xdr:row>106</xdr:row>
      <xdr:rowOff>43562</xdr:rowOff>
    </xdr:to>
    <xdr:sp macro="" textlink="">
      <xdr:nvSpPr>
        <xdr:cNvPr id="830" name="楕円 829">
          <a:extLst>
            <a:ext uri="{FF2B5EF4-FFF2-40B4-BE49-F238E27FC236}">
              <a16:creationId xmlns="" xmlns:a16="http://schemas.microsoft.com/office/drawing/2014/main" id="{00000000-0008-0000-0100-00003E030000}"/>
            </a:ext>
          </a:extLst>
        </xdr:cNvPr>
        <xdr:cNvSpPr/>
      </xdr:nvSpPr>
      <xdr:spPr>
        <a:xfrm>
          <a:off x="21272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164212</xdr:rowOff>
    </xdr:from>
    <xdr:to>
      <xdr:col>116</xdr:col>
      <xdr:colOff>63500</xdr:colOff>
      <xdr:row>107</xdr:row>
      <xdr:rowOff>22098</xdr:rowOff>
    </xdr:to>
    <xdr:cxnSp macro="">
      <xdr:nvCxnSpPr>
        <xdr:cNvPr id="831" name="直線コネクタ 830">
          <a:extLst>
            <a:ext uri="{FF2B5EF4-FFF2-40B4-BE49-F238E27FC236}">
              <a16:creationId xmlns="" xmlns:a16="http://schemas.microsoft.com/office/drawing/2014/main" id="{00000000-0008-0000-0100-00003F030000}"/>
            </a:ext>
          </a:extLst>
        </xdr:cNvPr>
        <xdr:cNvCxnSpPr/>
      </xdr:nvCxnSpPr>
      <xdr:spPr>
        <a:xfrm>
          <a:off x="21323300" y="18166462"/>
          <a:ext cx="8382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2" name="楕円 831">
          <a:extLst>
            <a:ext uri="{FF2B5EF4-FFF2-40B4-BE49-F238E27FC236}">
              <a16:creationId xmlns="" xmlns:a16="http://schemas.microsoft.com/office/drawing/2014/main" id="{00000000-0008-0000-0100-000040030000}"/>
            </a:ext>
          </a:extLst>
        </xdr:cNvPr>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164212</xdr:rowOff>
    </xdr:from>
    <xdr:to>
      <xdr:col>111</xdr:col>
      <xdr:colOff>177800</xdr:colOff>
      <xdr:row>106</xdr:row>
      <xdr:rowOff>7620</xdr:rowOff>
    </xdr:to>
    <xdr:cxnSp macro="">
      <xdr:nvCxnSpPr>
        <xdr:cNvPr id="833" name="直線コネクタ 832">
          <a:extLst>
            <a:ext uri="{FF2B5EF4-FFF2-40B4-BE49-F238E27FC236}">
              <a16:creationId xmlns="" xmlns:a16="http://schemas.microsoft.com/office/drawing/2014/main" id="{00000000-0008-0000-0100-000041030000}"/>
            </a:ext>
          </a:extLst>
        </xdr:cNvPr>
        <xdr:cNvCxnSpPr/>
      </xdr:nvCxnSpPr>
      <xdr:spPr>
        <a:xfrm flipV="1">
          <a:off x="20434300" y="18166462"/>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834" name="n_1aveValue【公民館】&#10;一人当たり面積">
          <a:extLst>
            <a:ext uri="{FF2B5EF4-FFF2-40B4-BE49-F238E27FC236}">
              <a16:creationId xmlns="" xmlns:a16="http://schemas.microsoft.com/office/drawing/2014/main" id="{00000000-0008-0000-0100-000042030000}"/>
            </a:ext>
          </a:extLst>
        </xdr:cNvPr>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835" name="n_2aveValue【公民館】&#10;一人当たり面積">
          <a:extLst>
            <a:ext uri="{FF2B5EF4-FFF2-40B4-BE49-F238E27FC236}">
              <a16:creationId xmlns="" xmlns:a16="http://schemas.microsoft.com/office/drawing/2014/main" id="{00000000-0008-0000-0100-000043030000}"/>
            </a:ext>
          </a:extLst>
        </xdr:cNvPr>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36" name="n_3aveValue【公民館】&#10;一人当たり面積">
          <a:extLst>
            <a:ext uri="{FF2B5EF4-FFF2-40B4-BE49-F238E27FC236}">
              <a16:creationId xmlns="" xmlns:a16="http://schemas.microsoft.com/office/drawing/2014/main" id="{00000000-0008-0000-0100-000044030000}"/>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837" name="n_4aveValue【公民館】&#10;一人当たり面積">
          <a:extLst>
            <a:ext uri="{FF2B5EF4-FFF2-40B4-BE49-F238E27FC236}">
              <a16:creationId xmlns="" xmlns:a16="http://schemas.microsoft.com/office/drawing/2014/main" id="{00000000-0008-0000-0100-000045030000}"/>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60089</xdr:rowOff>
    </xdr:from>
    <xdr:ext cx="469744" cy="259045"/>
    <xdr:sp macro="" textlink="">
      <xdr:nvSpPr>
        <xdr:cNvPr id="838" name="n_1mainValue【公民館】&#10;一人当たり面積">
          <a:extLst>
            <a:ext uri="{FF2B5EF4-FFF2-40B4-BE49-F238E27FC236}">
              <a16:creationId xmlns="" xmlns:a16="http://schemas.microsoft.com/office/drawing/2014/main" id="{00000000-0008-0000-0100-000046030000}"/>
            </a:ext>
          </a:extLst>
        </xdr:cNvPr>
        <xdr:cNvSpPr txBox="1"/>
      </xdr:nvSpPr>
      <xdr:spPr>
        <a:xfrm>
          <a:off x="210757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39" name="n_2mainValue【公民館】&#10;一人当たり面積">
          <a:extLst>
            <a:ext uri="{FF2B5EF4-FFF2-40B4-BE49-F238E27FC236}">
              <a16:creationId xmlns="" xmlns:a16="http://schemas.microsoft.com/office/drawing/2014/main" id="{00000000-0008-0000-0100-000047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 xmlns:a16="http://schemas.microsoft.com/office/drawing/2014/main" id="{00000000-0008-0000-0100-00004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 xmlns:a16="http://schemas.microsoft.com/office/drawing/2014/main" id="{00000000-0008-0000-0100-00004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 xmlns:a16="http://schemas.microsoft.com/office/drawing/2014/main" id="{00000000-0008-0000-0100-00004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a:solidFill>
                <a:schemeClr val="dk1"/>
              </a:solidFill>
              <a:effectLst/>
              <a:latin typeface="+mn-lt"/>
              <a:ea typeface="+mn-ea"/>
              <a:cs typeface="+mn-cs"/>
            </a:rPr>
            <a:t>当町は、昭和</a:t>
          </a:r>
          <a:r>
            <a:rPr lang="en-US" altLang="ja-JP" sz="1100" b="0" i="0">
              <a:solidFill>
                <a:schemeClr val="dk1"/>
              </a:solidFill>
              <a:effectLst/>
              <a:latin typeface="+mn-lt"/>
              <a:ea typeface="+mn-ea"/>
              <a:cs typeface="+mn-cs"/>
            </a:rPr>
            <a:t>50</a:t>
          </a:r>
          <a:r>
            <a:rPr lang="ja-JP" altLang="ja-JP" sz="1100" b="0" i="0">
              <a:solidFill>
                <a:schemeClr val="dk1"/>
              </a:solidFill>
              <a:effectLst/>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400">
            <a:effectLst/>
          </a:endParaRPr>
        </a:p>
        <a:p>
          <a:r>
            <a:rPr lang="ja-JP" altLang="ja-JP" sz="1100" b="0" i="0">
              <a:solidFill>
                <a:schemeClr val="dk1"/>
              </a:solidFill>
              <a:effectLst/>
              <a:latin typeface="+mn-lt"/>
              <a:ea typeface="+mn-ea"/>
              <a:cs typeface="+mn-cs"/>
            </a:rPr>
            <a:t>　また、これまで整備してきた公共施設の老朽化が顕在化してきており、近い将来、多くの公共施設が一斉に改修・更新時期を迎え、多額の維持更新費が必要になると見込まれている。</a:t>
          </a:r>
          <a:endParaRPr lang="ja-JP" altLang="ja-JP" sz="1400">
            <a:effectLst/>
          </a:endParaRPr>
        </a:p>
        <a:p>
          <a:r>
            <a:rPr lang="ja-JP" altLang="ja-JP" sz="1100" b="0" i="0">
              <a:solidFill>
                <a:schemeClr val="dk1"/>
              </a:solidFill>
              <a:effectLst/>
              <a:latin typeface="+mn-lt"/>
              <a:ea typeface="+mn-ea"/>
              <a:cs typeface="+mn-cs"/>
            </a:rPr>
            <a:t>　道路については、類似団体平均に比べて高いものとなっている。橋りょうは、</a:t>
          </a:r>
          <a:r>
            <a:rPr lang="en-US" altLang="ja-JP" sz="1100" b="0" i="0">
              <a:solidFill>
                <a:schemeClr val="dk1"/>
              </a:solidFill>
              <a:effectLst/>
              <a:latin typeface="+mn-lt"/>
              <a:ea typeface="+mn-ea"/>
              <a:cs typeface="+mn-cs"/>
            </a:rPr>
            <a:t>54</a:t>
          </a:r>
          <a:r>
            <a:rPr lang="ja-JP" altLang="ja-JP" sz="1100" b="0" i="0">
              <a:solidFill>
                <a:schemeClr val="dk1"/>
              </a:solidFill>
              <a:effectLst/>
              <a:latin typeface="+mn-lt"/>
              <a:ea typeface="+mn-ea"/>
              <a:cs typeface="+mn-cs"/>
            </a:rPr>
            <a:t>橋あり、昭和</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年から整備してきたことから、橋梁長寿命化計画に計画的な維持管理を進めている。</a:t>
          </a:r>
          <a:endParaRPr lang="ja-JP" altLang="ja-JP" sz="1400">
            <a:effectLst/>
          </a:endParaRPr>
        </a:p>
        <a:p>
          <a:r>
            <a:rPr lang="ja-JP" altLang="ja-JP" sz="1100" b="0" i="0">
              <a:solidFill>
                <a:schemeClr val="dk1"/>
              </a:solidFill>
              <a:effectLst/>
              <a:latin typeface="+mn-lt"/>
              <a:ea typeface="+mn-ea"/>
              <a:cs typeface="+mn-cs"/>
            </a:rPr>
            <a:t>　公共施設の延床面積の多くを占める公営住宅は、昭和</a:t>
          </a:r>
          <a:r>
            <a:rPr lang="en-US" altLang="ja-JP" sz="1100" b="0" i="0">
              <a:solidFill>
                <a:schemeClr val="dk1"/>
              </a:solidFill>
              <a:effectLst/>
              <a:latin typeface="+mn-lt"/>
              <a:ea typeface="+mn-ea"/>
              <a:cs typeface="+mn-cs"/>
            </a:rPr>
            <a:t>50</a:t>
          </a:r>
          <a:r>
            <a:rPr lang="ja-JP" altLang="ja-JP" sz="1100" b="0" i="0">
              <a:solidFill>
                <a:schemeClr val="dk1"/>
              </a:solidFill>
              <a:effectLst/>
              <a:latin typeface="+mn-lt"/>
              <a:ea typeface="+mn-ea"/>
              <a:cs typeface="+mn-cs"/>
            </a:rPr>
            <a:t>年代に建設された住宅があることから、公営住宅等長寿命化計画による計画的な修繕や更新等を図っている。</a:t>
          </a:r>
          <a:endParaRPr lang="ja-JP" altLang="ja-JP" sz="1400">
            <a:effectLst/>
          </a:endParaRPr>
        </a:p>
        <a:p>
          <a:r>
            <a:rPr lang="ja-JP" altLang="ja-JP" sz="1100" b="0" i="0">
              <a:solidFill>
                <a:schemeClr val="dk1"/>
              </a:solidFill>
              <a:effectLst/>
              <a:latin typeface="+mn-lt"/>
              <a:ea typeface="+mn-ea"/>
              <a:cs typeface="+mn-cs"/>
            </a:rPr>
            <a:t>　次いで、延床面積の多い学校施設は、施設当たりの規模も大きく、老朽化した施設の維持修繕・更新などに多額の費用が見込まれるため、令和２年度に教育施設長寿命化計画を策定し、維持修繕費の平準化を図る</a:t>
          </a:r>
          <a:r>
            <a:rPr lang="ja-JP" altLang="en-US" sz="1100" b="0" i="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 xmlns:a16="http://schemas.microsoft.com/office/drawing/2014/main" id="{00000000-0008-0000-02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 xmlns:a16="http://schemas.microsoft.com/office/drawing/2014/main" id="{00000000-0008-0000-02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 xmlns:a16="http://schemas.microsoft.com/office/drawing/2014/main" id="{00000000-0008-0000-02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79" name="【体育館・プール】&#10;有形固定資産減価償却率平均値テキスト">
          <a:extLst>
            <a:ext uri="{FF2B5EF4-FFF2-40B4-BE49-F238E27FC236}">
              <a16:creationId xmlns="" xmlns:a16="http://schemas.microsoft.com/office/drawing/2014/main" id="{00000000-0008-0000-0200-00004F000000}"/>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 xmlns:a16="http://schemas.microsoft.com/office/drawing/2014/main" id="{00000000-0008-0000-0200-000050000000}"/>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 xmlns:a16="http://schemas.microsoft.com/office/drawing/2014/main" id="{00000000-0008-0000-0200-000051000000}"/>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 xmlns:a16="http://schemas.microsoft.com/office/drawing/2014/main" id="{00000000-0008-0000-0200-000052000000}"/>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 xmlns:a16="http://schemas.microsoft.com/office/drawing/2014/main" id="{00000000-0008-0000-0200-000053000000}"/>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 xmlns:a16="http://schemas.microsoft.com/office/drawing/2014/main" id="{00000000-0008-0000-0200-00005400000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90" name="楕円 89">
          <a:extLst>
            <a:ext uri="{FF2B5EF4-FFF2-40B4-BE49-F238E27FC236}">
              <a16:creationId xmlns="" xmlns:a16="http://schemas.microsoft.com/office/drawing/2014/main" id="{00000000-0008-0000-0200-00005A000000}"/>
            </a:ext>
          </a:extLst>
        </xdr:cNvPr>
        <xdr:cNvSpPr/>
      </xdr:nvSpPr>
      <xdr:spPr>
        <a:xfrm>
          <a:off x="45847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78212</xdr:rowOff>
    </xdr:from>
    <xdr:ext cx="405111" cy="259045"/>
    <xdr:sp macro="" textlink="">
      <xdr:nvSpPr>
        <xdr:cNvPr id="91" name="【体育館・プール】&#10;有形固定資産減価償却率該当値テキスト">
          <a:extLst>
            <a:ext uri="{FF2B5EF4-FFF2-40B4-BE49-F238E27FC236}">
              <a16:creationId xmlns="" xmlns:a16="http://schemas.microsoft.com/office/drawing/2014/main" id="{00000000-0008-0000-0200-00005B000000}"/>
            </a:ext>
          </a:extLst>
        </xdr:cNvPr>
        <xdr:cNvSpPr txBox="1"/>
      </xdr:nvSpPr>
      <xdr:spPr>
        <a:xfrm>
          <a:off x="4673600" y="1036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2" name="楕円 91">
          <a:extLst>
            <a:ext uri="{FF2B5EF4-FFF2-40B4-BE49-F238E27FC236}">
              <a16:creationId xmlns="" xmlns:a16="http://schemas.microsoft.com/office/drawing/2014/main" id="{00000000-0008-0000-0200-00005C000000}"/>
            </a:ext>
          </a:extLst>
        </xdr:cNvPr>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106135</xdr:rowOff>
    </xdr:to>
    <xdr:cxnSp macro="">
      <xdr:nvCxnSpPr>
        <xdr:cNvPr id="93" name="直線コネクタ 92">
          <a:extLst>
            <a:ext uri="{FF2B5EF4-FFF2-40B4-BE49-F238E27FC236}">
              <a16:creationId xmlns="" xmlns:a16="http://schemas.microsoft.com/office/drawing/2014/main" id="{00000000-0008-0000-0200-00005D000000}"/>
            </a:ext>
          </a:extLst>
        </xdr:cNvPr>
        <xdr:cNvCxnSpPr/>
      </xdr:nvCxnSpPr>
      <xdr:spPr>
        <a:xfrm>
          <a:off x="3797300" y="105270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94" name="楕円 93">
          <a:extLst>
            <a:ext uri="{FF2B5EF4-FFF2-40B4-BE49-F238E27FC236}">
              <a16:creationId xmlns="" xmlns:a16="http://schemas.microsoft.com/office/drawing/2014/main" id="{00000000-0008-0000-0200-00005E000000}"/>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68580</xdr:rowOff>
    </xdr:to>
    <xdr:cxnSp macro="">
      <xdr:nvCxnSpPr>
        <xdr:cNvPr id="95" name="直線コネクタ 94">
          <a:extLst>
            <a:ext uri="{FF2B5EF4-FFF2-40B4-BE49-F238E27FC236}">
              <a16:creationId xmlns="" xmlns:a16="http://schemas.microsoft.com/office/drawing/2014/main" id="{00000000-0008-0000-0200-00005F000000}"/>
            </a:ext>
          </a:extLst>
        </xdr:cNvPr>
        <xdr:cNvCxnSpPr/>
      </xdr:nvCxnSpPr>
      <xdr:spPr>
        <a:xfrm>
          <a:off x="2908300" y="104878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96" name="楕円 95">
          <a:extLst>
            <a:ext uri="{FF2B5EF4-FFF2-40B4-BE49-F238E27FC236}">
              <a16:creationId xmlns="" xmlns:a16="http://schemas.microsoft.com/office/drawing/2014/main" id="{00000000-0008-0000-0200-000060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29391</xdr:rowOff>
    </xdr:to>
    <xdr:cxnSp macro="">
      <xdr:nvCxnSpPr>
        <xdr:cNvPr id="97" name="直線コネクタ 96">
          <a:extLst>
            <a:ext uri="{FF2B5EF4-FFF2-40B4-BE49-F238E27FC236}">
              <a16:creationId xmlns="" xmlns:a16="http://schemas.microsoft.com/office/drawing/2014/main" id="{00000000-0008-0000-0200-000061000000}"/>
            </a:ext>
          </a:extLst>
        </xdr:cNvPr>
        <xdr:cNvCxnSpPr/>
      </xdr:nvCxnSpPr>
      <xdr:spPr>
        <a:xfrm>
          <a:off x="2019300" y="1044702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98" name="楕円 97">
          <a:extLst>
            <a:ext uri="{FF2B5EF4-FFF2-40B4-BE49-F238E27FC236}">
              <a16:creationId xmlns="" xmlns:a16="http://schemas.microsoft.com/office/drawing/2014/main" id="{00000000-0008-0000-0200-000062000000}"/>
            </a:ext>
          </a:extLst>
        </xdr:cNvPr>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160020</xdr:rowOff>
    </xdr:to>
    <xdr:cxnSp macro="">
      <xdr:nvCxnSpPr>
        <xdr:cNvPr id="99" name="直線コネクタ 98">
          <a:extLst>
            <a:ext uri="{FF2B5EF4-FFF2-40B4-BE49-F238E27FC236}">
              <a16:creationId xmlns="" xmlns:a16="http://schemas.microsoft.com/office/drawing/2014/main" id="{00000000-0008-0000-0200-000063000000}"/>
            </a:ext>
          </a:extLst>
        </xdr:cNvPr>
        <xdr:cNvCxnSpPr/>
      </xdr:nvCxnSpPr>
      <xdr:spPr>
        <a:xfrm>
          <a:off x="1130300" y="1040783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00" name="n_1aveValue【体育館・プール】&#10;有形固定資産減価償却率">
          <a:extLst>
            <a:ext uri="{FF2B5EF4-FFF2-40B4-BE49-F238E27FC236}">
              <a16:creationId xmlns="" xmlns:a16="http://schemas.microsoft.com/office/drawing/2014/main" id="{00000000-0008-0000-0200-000064000000}"/>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01" name="n_2aveValue【体育館・プール】&#10;有形固定資産減価償却率">
          <a:extLst>
            <a:ext uri="{FF2B5EF4-FFF2-40B4-BE49-F238E27FC236}">
              <a16:creationId xmlns="" xmlns:a16="http://schemas.microsoft.com/office/drawing/2014/main" id="{00000000-0008-0000-0200-000065000000}"/>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2" name="n_3aveValue【体育館・プール】&#10;有形固定資産減価償却率">
          <a:extLst>
            <a:ext uri="{FF2B5EF4-FFF2-40B4-BE49-F238E27FC236}">
              <a16:creationId xmlns="" xmlns:a16="http://schemas.microsoft.com/office/drawing/2014/main" id="{00000000-0008-0000-0200-000066000000}"/>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77850</xdr:rowOff>
    </xdr:from>
    <xdr:ext cx="405111" cy="259045"/>
    <xdr:sp macro="" textlink="">
      <xdr:nvSpPr>
        <xdr:cNvPr id="103" name="n_4aveValue【体育館・プール】&#10;有形固定資産減価償却率">
          <a:extLst>
            <a:ext uri="{FF2B5EF4-FFF2-40B4-BE49-F238E27FC236}">
              <a16:creationId xmlns="" xmlns:a16="http://schemas.microsoft.com/office/drawing/2014/main" id="{00000000-0008-0000-0200-000067000000}"/>
            </a:ext>
          </a:extLst>
        </xdr:cNvPr>
        <xdr:cNvSpPr txBox="1"/>
      </xdr:nvSpPr>
      <xdr:spPr>
        <a:xfrm>
          <a:off x="927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135907</xdr:rowOff>
    </xdr:from>
    <xdr:ext cx="405111" cy="259045"/>
    <xdr:sp macro="" textlink="">
      <xdr:nvSpPr>
        <xdr:cNvPr id="104" name="n_1mainValue【体育館・プール】&#10;有形固定資産減価償却率">
          <a:extLst>
            <a:ext uri="{FF2B5EF4-FFF2-40B4-BE49-F238E27FC236}">
              <a16:creationId xmlns="" xmlns:a16="http://schemas.microsoft.com/office/drawing/2014/main" id="{00000000-0008-0000-0200-000068000000}"/>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5" name="n_2mainValue【体育館・プール】&#10;有形固定資産減価償却率">
          <a:extLst>
            <a:ext uri="{FF2B5EF4-FFF2-40B4-BE49-F238E27FC236}">
              <a16:creationId xmlns="" xmlns:a16="http://schemas.microsoft.com/office/drawing/2014/main" id="{00000000-0008-0000-0200-00006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06" name="n_3mainValue【体育館・プール】&#10;有形固定資産減価償却率">
          <a:extLst>
            <a:ext uri="{FF2B5EF4-FFF2-40B4-BE49-F238E27FC236}">
              <a16:creationId xmlns="" xmlns:a16="http://schemas.microsoft.com/office/drawing/2014/main" id="{00000000-0008-0000-0200-00006A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macro="" textlink="">
      <xdr:nvSpPr>
        <xdr:cNvPr id="107" name="n_4mainValue【体育館・プール】&#10;有形固定資産減価償却率">
          <a:extLst>
            <a:ext uri="{FF2B5EF4-FFF2-40B4-BE49-F238E27FC236}">
              <a16:creationId xmlns="" xmlns:a16="http://schemas.microsoft.com/office/drawing/2014/main" id="{00000000-0008-0000-0200-00006B000000}"/>
            </a:ext>
          </a:extLst>
        </xdr:cNvPr>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 xmlns:a16="http://schemas.microsoft.com/office/drawing/2014/main" id="{00000000-0008-0000-02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 xmlns:a16="http://schemas.microsoft.com/office/drawing/2014/main" id="{00000000-0008-0000-02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 xmlns:a16="http://schemas.microsoft.com/office/drawing/2014/main" id="{00000000-0008-0000-02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 xmlns:a16="http://schemas.microsoft.com/office/drawing/2014/main" id="{00000000-0008-0000-02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 xmlns:a16="http://schemas.microsoft.com/office/drawing/2014/main" id="{00000000-0008-0000-02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 xmlns:a16="http://schemas.microsoft.com/office/drawing/2014/main" id="{00000000-0008-0000-0200-00007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 xmlns:a16="http://schemas.microsoft.com/office/drawing/2014/main" id="{00000000-0008-0000-02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 xmlns:a16="http://schemas.microsoft.com/office/drawing/2014/main" id="{00000000-0008-0000-0200-00007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 xmlns:a16="http://schemas.microsoft.com/office/drawing/2014/main" id="{00000000-0008-0000-0200-00007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a:extLst>
            <a:ext uri="{FF2B5EF4-FFF2-40B4-BE49-F238E27FC236}">
              <a16:creationId xmlns="" xmlns:a16="http://schemas.microsoft.com/office/drawing/2014/main" id="{00000000-0008-0000-0200-000081000000}"/>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a:extLst>
            <a:ext uri="{FF2B5EF4-FFF2-40B4-BE49-F238E27FC236}">
              <a16:creationId xmlns="" xmlns:a16="http://schemas.microsoft.com/office/drawing/2014/main" id="{00000000-0008-0000-0200-000082000000}"/>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a:extLst>
            <a:ext uri="{FF2B5EF4-FFF2-40B4-BE49-F238E27FC236}">
              <a16:creationId xmlns="" xmlns:a16="http://schemas.microsoft.com/office/drawing/2014/main" id="{00000000-0008-0000-0200-000083000000}"/>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a:extLst>
            <a:ext uri="{FF2B5EF4-FFF2-40B4-BE49-F238E27FC236}">
              <a16:creationId xmlns="" xmlns:a16="http://schemas.microsoft.com/office/drawing/2014/main" id="{00000000-0008-0000-0200-000084000000}"/>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a:extLst>
            <a:ext uri="{FF2B5EF4-FFF2-40B4-BE49-F238E27FC236}">
              <a16:creationId xmlns="" xmlns:a16="http://schemas.microsoft.com/office/drawing/2014/main" id="{00000000-0008-0000-0200-000085000000}"/>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4" name="【体育館・プール】&#10;一人当たり面積平均値テキスト">
          <a:extLst>
            <a:ext uri="{FF2B5EF4-FFF2-40B4-BE49-F238E27FC236}">
              <a16:creationId xmlns="" xmlns:a16="http://schemas.microsoft.com/office/drawing/2014/main" id="{00000000-0008-0000-0200-000086000000}"/>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a:extLst>
            <a:ext uri="{FF2B5EF4-FFF2-40B4-BE49-F238E27FC236}">
              <a16:creationId xmlns="" xmlns:a16="http://schemas.microsoft.com/office/drawing/2014/main" id="{00000000-0008-0000-0200-000087000000}"/>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a:extLst>
            <a:ext uri="{FF2B5EF4-FFF2-40B4-BE49-F238E27FC236}">
              <a16:creationId xmlns="" xmlns:a16="http://schemas.microsoft.com/office/drawing/2014/main" id="{00000000-0008-0000-0200-000088000000}"/>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a:extLst>
            <a:ext uri="{FF2B5EF4-FFF2-40B4-BE49-F238E27FC236}">
              <a16:creationId xmlns="" xmlns:a16="http://schemas.microsoft.com/office/drawing/2014/main" id="{00000000-0008-0000-0200-000089000000}"/>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a:extLst>
            <a:ext uri="{FF2B5EF4-FFF2-40B4-BE49-F238E27FC236}">
              <a16:creationId xmlns="" xmlns:a16="http://schemas.microsoft.com/office/drawing/2014/main" id="{00000000-0008-0000-0200-00008A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a:extLst>
            <a:ext uri="{FF2B5EF4-FFF2-40B4-BE49-F238E27FC236}">
              <a16:creationId xmlns="" xmlns:a16="http://schemas.microsoft.com/office/drawing/2014/main" id="{00000000-0008-0000-0200-00008B000000}"/>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151282</xdr:rowOff>
    </xdr:from>
    <xdr:to>
      <xdr:col>55</xdr:col>
      <xdr:colOff>50800</xdr:colOff>
      <xdr:row>61</xdr:row>
      <xdr:rowOff>81432</xdr:rowOff>
    </xdr:to>
    <xdr:sp macro="" textlink="">
      <xdr:nvSpPr>
        <xdr:cNvPr id="145" name="楕円 144">
          <a:extLst>
            <a:ext uri="{FF2B5EF4-FFF2-40B4-BE49-F238E27FC236}">
              <a16:creationId xmlns="" xmlns:a16="http://schemas.microsoft.com/office/drawing/2014/main" id="{00000000-0008-0000-0200-000091000000}"/>
            </a:ext>
          </a:extLst>
        </xdr:cNvPr>
        <xdr:cNvSpPr/>
      </xdr:nvSpPr>
      <xdr:spPr>
        <a:xfrm>
          <a:off x="10426700" y="104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2709</xdr:rowOff>
    </xdr:from>
    <xdr:ext cx="469744" cy="259045"/>
    <xdr:sp macro="" textlink="">
      <xdr:nvSpPr>
        <xdr:cNvPr id="146" name="【体育館・プール】&#10;一人当たり面積該当値テキスト">
          <a:extLst>
            <a:ext uri="{FF2B5EF4-FFF2-40B4-BE49-F238E27FC236}">
              <a16:creationId xmlns="" xmlns:a16="http://schemas.microsoft.com/office/drawing/2014/main" id="{00000000-0008-0000-0200-000092000000}"/>
            </a:ext>
          </a:extLst>
        </xdr:cNvPr>
        <xdr:cNvSpPr txBox="1"/>
      </xdr:nvSpPr>
      <xdr:spPr>
        <a:xfrm>
          <a:off x="10515600" y="102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167742</xdr:rowOff>
    </xdr:from>
    <xdr:to>
      <xdr:col>50</xdr:col>
      <xdr:colOff>165100</xdr:colOff>
      <xdr:row>61</xdr:row>
      <xdr:rowOff>97892</xdr:rowOff>
    </xdr:to>
    <xdr:sp macro="" textlink="">
      <xdr:nvSpPr>
        <xdr:cNvPr id="147" name="楕円 146">
          <a:extLst>
            <a:ext uri="{FF2B5EF4-FFF2-40B4-BE49-F238E27FC236}">
              <a16:creationId xmlns="" xmlns:a16="http://schemas.microsoft.com/office/drawing/2014/main" id="{00000000-0008-0000-0200-000093000000}"/>
            </a:ext>
          </a:extLst>
        </xdr:cNvPr>
        <xdr:cNvSpPr/>
      </xdr:nvSpPr>
      <xdr:spPr>
        <a:xfrm>
          <a:off x="95885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30632</xdr:rowOff>
    </xdr:from>
    <xdr:to>
      <xdr:col>55</xdr:col>
      <xdr:colOff>0</xdr:colOff>
      <xdr:row>61</xdr:row>
      <xdr:rowOff>47092</xdr:rowOff>
    </xdr:to>
    <xdr:cxnSp macro="">
      <xdr:nvCxnSpPr>
        <xdr:cNvPr id="148" name="直線コネクタ 147">
          <a:extLst>
            <a:ext uri="{FF2B5EF4-FFF2-40B4-BE49-F238E27FC236}">
              <a16:creationId xmlns="" xmlns:a16="http://schemas.microsoft.com/office/drawing/2014/main" id="{00000000-0008-0000-0200-000094000000}"/>
            </a:ext>
          </a:extLst>
        </xdr:cNvPr>
        <xdr:cNvCxnSpPr/>
      </xdr:nvCxnSpPr>
      <xdr:spPr>
        <a:xfrm flipV="1">
          <a:off x="9639300" y="10489082"/>
          <a:ext cx="8382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10008</xdr:rowOff>
    </xdr:from>
    <xdr:to>
      <xdr:col>46</xdr:col>
      <xdr:colOff>38100</xdr:colOff>
      <xdr:row>61</xdr:row>
      <xdr:rowOff>111608</xdr:rowOff>
    </xdr:to>
    <xdr:sp macro="" textlink="">
      <xdr:nvSpPr>
        <xdr:cNvPr id="149" name="楕円 148">
          <a:extLst>
            <a:ext uri="{FF2B5EF4-FFF2-40B4-BE49-F238E27FC236}">
              <a16:creationId xmlns="" xmlns:a16="http://schemas.microsoft.com/office/drawing/2014/main" id="{00000000-0008-0000-0200-000095000000}"/>
            </a:ext>
          </a:extLst>
        </xdr:cNvPr>
        <xdr:cNvSpPr/>
      </xdr:nvSpPr>
      <xdr:spPr>
        <a:xfrm>
          <a:off x="8699500" y="104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47092</xdr:rowOff>
    </xdr:from>
    <xdr:to>
      <xdr:col>50</xdr:col>
      <xdr:colOff>114300</xdr:colOff>
      <xdr:row>61</xdr:row>
      <xdr:rowOff>60808</xdr:rowOff>
    </xdr:to>
    <xdr:cxnSp macro="">
      <xdr:nvCxnSpPr>
        <xdr:cNvPr id="150" name="直線コネクタ 149">
          <a:extLst>
            <a:ext uri="{FF2B5EF4-FFF2-40B4-BE49-F238E27FC236}">
              <a16:creationId xmlns="" xmlns:a16="http://schemas.microsoft.com/office/drawing/2014/main" id="{00000000-0008-0000-0200-000096000000}"/>
            </a:ext>
          </a:extLst>
        </xdr:cNvPr>
        <xdr:cNvCxnSpPr/>
      </xdr:nvCxnSpPr>
      <xdr:spPr>
        <a:xfrm flipV="1">
          <a:off x="8750300" y="105055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21895</xdr:rowOff>
    </xdr:from>
    <xdr:to>
      <xdr:col>41</xdr:col>
      <xdr:colOff>101600</xdr:colOff>
      <xdr:row>61</xdr:row>
      <xdr:rowOff>123495</xdr:rowOff>
    </xdr:to>
    <xdr:sp macro="" textlink="">
      <xdr:nvSpPr>
        <xdr:cNvPr id="151" name="楕円 150">
          <a:extLst>
            <a:ext uri="{FF2B5EF4-FFF2-40B4-BE49-F238E27FC236}">
              <a16:creationId xmlns="" xmlns:a16="http://schemas.microsoft.com/office/drawing/2014/main" id="{00000000-0008-0000-0200-000097000000}"/>
            </a:ext>
          </a:extLst>
        </xdr:cNvPr>
        <xdr:cNvSpPr/>
      </xdr:nvSpPr>
      <xdr:spPr>
        <a:xfrm>
          <a:off x="7810500" y="104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60808</xdr:rowOff>
    </xdr:from>
    <xdr:to>
      <xdr:col>45</xdr:col>
      <xdr:colOff>177800</xdr:colOff>
      <xdr:row>61</xdr:row>
      <xdr:rowOff>72695</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flipV="1">
          <a:off x="7861300" y="1051925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39268</xdr:rowOff>
    </xdr:from>
    <xdr:to>
      <xdr:col>36</xdr:col>
      <xdr:colOff>165100</xdr:colOff>
      <xdr:row>61</xdr:row>
      <xdr:rowOff>140868</xdr:rowOff>
    </xdr:to>
    <xdr:sp macro="" textlink="">
      <xdr:nvSpPr>
        <xdr:cNvPr id="153" name="楕円 152">
          <a:extLst>
            <a:ext uri="{FF2B5EF4-FFF2-40B4-BE49-F238E27FC236}">
              <a16:creationId xmlns="" xmlns:a16="http://schemas.microsoft.com/office/drawing/2014/main" id="{00000000-0008-0000-0200-000099000000}"/>
            </a:ext>
          </a:extLst>
        </xdr:cNvPr>
        <xdr:cNvSpPr/>
      </xdr:nvSpPr>
      <xdr:spPr>
        <a:xfrm>
          <a:off x="6921500" y="104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72695</xdr:rowOff>
    </xdr:from>
    <xdr:to>
      <xdr:col>41</xdr:col>
      <xdr:colOff>50800</xdr:colOff>
      <xdr:row>61</xdr:row>
      <xdr:rowOff>90068</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flipV="1">
          <a:off x="6972300" y="1053114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a:extLst>
            <a:ext uri="{FF2B5EF4-FFF2-40B4-BE49-F238E27FC236}">
              <a16:creationId xmlns="" xmlns:a16="http://schemas.microsoft.com/office/drawing/2014/main" id="{00000000-0008-0000-0200-00009B000000}"/>
            </a:ext>
          </a:extLst>
        </xdr:cNvPr>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10837</xdr:rowOff>
    </xdr:from>
    <xdr:ext cx="469744" cy="259045"/>
    <xdr:sp macro="" textlink="">
      <xdr:nvSpPr>
        <xdr:cNvPr id="156" name="n_2aveValue【体育館・プール】&#10;一人当たり面積">
          <a:extLst>
            <a:ext uri="{FF2B5EF4-FFF2-40B4-BE49-F238E27FC236}">
              <a16:creationId xmlns="" xmlns:a16="http://schemas.microsoft.com/office/drawing/2014/main" id="{00000000-0008-0000-0200-00009C000000}"/>
            </a:ext>
          </a:extLst>
        </xdr:cNvPr>
        <xdr:cNvSpPr txBox="1"/>
      </xdr:nvSpPr>
      <xdr:spPr>
        <a:xfrm>
          <a:off x="8515427" y="106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157" name="n_3aveValue【体育館・プール】&#10;一人当たり面積">
          <a:extLst>
            <a:ext uri="{FF2B5EF4-FFF2-40B4-BE49-F238E27FC236}">
              <a16:creationId xmlns="" xmlns:a16="http://schemas.microsoft.com/office/drawing/2014/main" id="{00000000-0008-0000-0200-00009D000000}"/>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a:extLst>
            <a:ext uri="{FF2B5EF4-FFF2-40B4-BE49-F238E27FC236}">
              <a16:creationId xmlns="" xmlns:a16="http://schemas.microsoft.com/office/drawing/2014/main" id="{00000000-0008-0000-0200-00009E000000}"/>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89019</xdr:rowOff>
    </xdr:from>
    <xdr:ext cx="469744" cy="259045"/>
    <xdr:sp macro="" textlink="">
      <xdr:nvSpPr>
        <xdr:cNvPr id="159" name="n_1mainValue【体育館・プール】&#10;一人当たり面積">
          <a:extLst>
            <a:ext uri="{FF2B5EF4-FFF2-40B4-BE49-F238E27FC236}">
              <a16:creationId xmlns="" xmlns:a16="http://schemas.microsoft.com/office/drawing/2014/main" id="{00000000-0008-0000-0200-00009F000000}"/>
            </a:ext>
          </a:extLst>
        </xdr:cNvPr>
        <xdr:cNvSpPr txBox="1"/>
      </xdr:nvSpPr>
      <xdr:spPr>
        <a:xfrm>
          <a:off x="9391727" y="1054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128135</xdr:rowOff>
    </xdr:from>
    <xdr:ext cx="469744" cy="259045"/>
    <xdr:sp macro="" textlink="">
      <xdr:nvSpPr>
        <xdr:cNvPr id="160" name="n_2mainValue【体育館・プール】&#10;一人当たり面積">
          <a:extLst>
            <a:ext uri="{FF2B5EF4-FFF2-40B4-BE49-F238E27FC236}">
              <a16:creationId xmlns="" xmlns:a16="http://schemas.microsoft.com/office/drawing/2014/main" id="{00000000-0008-0000-0200-0000A0000000}"/>
            </a:ext>
          </a:extLst>
        </xdr:cNvPr>
        <xdr:cNvSpPr txBox="1"/>
      </xdr:nvSpPr>
      <xdr:spPr>
        <a:xfrm>
          <a:off x="8515427" y="1024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140022</xdr:rowOff>
    </xdr:from>
    <xdr:ext cx="469744" cy="259045"/>
    <xdr:sp macro="" textlink="">
      <xdr:nvSpPr>
        <xdr:cNvPr id="161" name="n_3mainValue【体育館・プール】&#10;一人当たり面積">
          <a:extLst>
            <a:ext uri="{FF2B5EF4-FFF2-40B4-BE49-F238E27FC236}">
              <a16:creationId xmlns="" xmlns:a16="http://schemas.microsoft.com/office/drawing/2014/main" id="{00000000-0008-0000-0200-0000A1000000}"/>
            </a:ext>
          </a:extLst>
        </xdr:cNvPr>
        <xdr:cNvSpPr txBox="1"/>
      </xdr:nvSpPr>
      <xdr:spPr>
        <a:xfrm>
          <a:off x="7626427" y="102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131995</xdr:rowOff>
    </xdr:from>
    <xdr:ext cx="469744" cy="259045"/>
    <xdr:sp macro="" textlink="">
      <xdr:nvSpPr>
        <xdr:cNvPr id="162" name="n_4mainValue【体育館・プール】&#10;一人当たり面積">
          <a:extLst>
            <a:ext uri="{FF2B5EF4-FFF2-40B4-BE49-F238E27FC236}">
              <a16:creationId xmlns="" xmlns:a16="http://schemas.microsoft.com/office/drawing/2014/main" id="{00000000-0008-0000-0200-0000A2000000}"/>
            </a:ext>
          </a:extLst>
        </xdr:cNvPr>
        <xdr:cNvSpPr txBox="1"/>
      </xdr:nvSpPr>
      <xdr:spPr>
        <a:xfrm>
          <a:off x="6737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 xmlns:a16="http://schemas.microsoft.com/office/drawing/2014/main" id="{00000000-0008-0000-0200-0000A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 xmlns:a16="http://schemas.microsoft.com/office/drawing/2014/main" id="{00000000-0008-0000-0200-0000AF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 xmlns:a16="http://schemas.microsoft.com/office/drawing/2014/main" id="{00000000-0008-0000-0200-0000B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 xmlns:a16="http://schemas.microsoft.com/office/drawing/2014/main" id="{00000000-0008-0000-0200-0000B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 xmlns:a16="http://schemas.microsoft.com/office/drawing/2014/main" id="{00000000-0008-0000-0200-0000B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 xmlns:a16="http://schemas.microsoft.com/office/drawing/2014/main" id="{00000000-0008-0000-0200-0000B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 xmlns:a16="http://schemas.microsoft.com/office/drawing/2014/main" id="{00000000-0008-0000-0200-0000B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 xmlns:a16="http://schemas.microsoft.com/office/drawing/2014/main" id="{00000000-0008-0000-0200-0000B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 xmlns:a16="http://schemas.microsoft.com/office/drawing/2014/main" id="{00000000-0008-0000-0200-0000B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 xmlns:a16="http://schemas.microsoft.com/office/drawing/2014/main" id="{00000000-0008-0000-0200-0000B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 xmlns:a16="http://schemas.microsoft.com/office/drawing/2014/main" id="{00000000-0008-0000-0200-0000B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 xmlns:a16="http://schemas.microsoft.com/office/drawing/2014/main" id="{00000000-0008-0000-0200-0000B9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 xmlns:a16="http://schemas.microsoft.com/office/drawing/2014/main" id="{00000000-0008-0000-02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a:extLst>
            <a:ext uri="{FF2B5EF4-FFF2-40B4-BE49-F238E27FC236}">
              <a16:creationId xmlns="" xmlns:a16="http://schemas.microsoft.com/office/drawing/2014/main" id="{00000000-0008-0000-0200-0000BC000000}"/>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 xmlns:a16="http://schemas.microsoft.com/office/drawing/2014/main" id="{00000000-0008-0000-0200-0000BD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 xmlns:a16="http://schemas.microsoft.com/office/drawing/2014/main" id="{00000000-0008-0000-0200-0000BE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a:extLst>
            <a:ext uri="{FF2B5EF4-FFF2-40B4-BE49-F238E27FC236}">
              <a16:creationId xmlns="" xmlns:a16="http://schemas.microsoft.com/office/drawing/2014/main" id="{00000000-0008-0000-0200-0000BF000000}"/>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a:extLst>
            <a:ext uri="{FF2B5EF4-FFF2-40B4-BE49-F238E27FC236}">
              <a16:creationId xmlns="" xmlns:a16="http://schemas.microsoft.com/office/drawing/2014/main" id="{00000000-0008-0000-0200-0000C0000000}"/>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93" name="【福祉施設】&#10;有形固定資産減価償却率平均値テキスト">
          <a:extLst>
            <a:ext uri="{FF2B5EF4-FFF2-40B4-BE49-F238E27FC236}">
              <a16:creationId xmlns="" xmlns:a16="http://schemas.microsoft.com/office/drawing/2014/main" id="{00000000-0008-0000-0200-0000C100000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a:extLst>
            <a:ext uri="{FF2B5EF4-FFF2-40B4-BE49-F238E27FC236}">
              <a16:creationId xmlns="" xmlns:a16="http://schemas.microsoft.com/office/drawing/2014/main" id="{00000000-0008-0000-0200-0000C2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a:extLst>
            <a:ext uri="{FF2B5EF4-FFF2-40B4-BE49-F238E27FC236}">
              <a16:creationId xmlns="" xmlns:a16="http://schemas.microsoft.com/office/drawing/2014/main" id="{00000000-0008-0000-0200-0000C3000000}"/>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a:extLst>
            <a:ext uri="{FF2B5EF4-FFF2-40B4-BE49-F238E27FC236}">
              <a16:creationId xmlns="" xmlns:a16="http://schemas.microsoft.com/office/drawing/2014/main" id="{00000000-0008-0000-0200-0000C4000000}"/>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a:extLst>
            <a:ext uri="{FF2B5EF4-FFF2-40B4-BE49-F238E27FC236}">
              <a16:creationId xmlns="" xmlns:a16="http://schemas.microsoft.com/office/drawing/2014/main" id="{00000000-0008-0000-0200-0000C5000000}"/>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a:extLst>
            <a:ext uri="{FF2B5EF4-FFF2-40B4-BE49-F238E27FC236}">
              <a16:creationId xmlns="" xmlns:a16="http://schemas.microsoft.com/office/drawing/2014/main" id="{00000000-0008-0000-0200-0000C600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04" name="楕円 203">
          <a:extLst>
            <a:ext uri="{FF2B5EF4-FFF2-40B4-BE49-F238E27FC236}">
              <a16:creationId xmlns="" xmlns:a16="http://schemas.microsoft.com/office/drawing/2014/main" id="{00000000-0008-0000-0200-0000CC000000}"/>
            </a:ext>
          </a:extLst>
        </xdr:cNvPr>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125747</xdr:rowOff>
    </xdr:from>
    <xdr:ext cx="405111" cy="259045"/>
    <xdr:sp macro="" textlink="">
      <xdr:nvSpPr>
        <xdr:cNvPr id="205" name="【福祉施設】&#10;有形固定資産減価償却率該当値テキスト">
          <a:extLst>
            <a:ext uri="{FF2B5EF4-FFF2-40B4-BE49-F238E27FC236}">
              <a16:creationId xmlns="" xmlns:a16="http://schemas.microsoft.com/office/drawing/2014/main" id="{00000000-0008-0000-0200-0000CD000000}"/>
            </a:ext>
          </a:extLst>
        </xdr:cNvPr>
        <xdr:cNvSpPr txBox="1"/>
      </xdr:nvSpPr>
      <xdr:spPr>
        <a:xfrm>
          <a:off x="4673600"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50981</xdr:rowOff>
    </xdr:from>
    <xdr:to>
      <xdr:col>20</xdr:col>
      <xdr:colOff>38100</xdr:colOff>
      <xdr:row>81</xdr:row>
      <xdr:rowOff>152581</xdr:rowOff>
    </xdr:to>
    <xdr:sp macro="" textlink="">
      <xdr:nvSpPr>
        <xdr:cNvPr id="206" name="楕円 205">
          <a:extLst>
            <a:ext uri="{FF2B5EF4-FFF2-40B4-BE49-F238E27FC236}">
              <a16:creationId xmlns="" xmlns:a16="http://schemas.microsoft.com/office/drawing/2014/main" id="{00000000-0008-0000-0200-0000CE000000}"/>
            </a:ext>
          </a:extLst>
        </xdr:cNvPr>
        <xdr:cNvSpPr/>
      </xdr:nvSpPr>
      <xdr:spPr>
        <a:xfrm>
          <a:off x="3746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101781</xdr:rowOff>
    </xdr:from>
    <xdr:to>
      <xdr:col>24</xdr:col>
      <xdr:colOff>63500</xdr:colOff>
      <xdr:row>86</xdr:row>
      <xdr:rowOff>26670</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a:off x="3797300" y="13989231"/>
          <a:ext cx="838200" cy="78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19957</xdr:rowOff>
    </xdr:from>
    <xdr:to>
      <xdr:col>15</xdr:col>
      <xdr:colOff>101600</xdr:colOff>
      <xdr:row>81</xdr:row>
      <xdr:rowOff>121557</xdr:rowOff>
    </xdr:to>
    <xdr:sp macro="" textlink="">
      <xdr:nvSpPr>
        <xdr:cNvPr id="208" name="楕円 207">
          <a:extLst>
            <a:ext uri="{FF2B5EF4-FFF2-40B4-BE49-F238E27FC236}">
              <a16:creationId xmlns="" xmlns:a16="http://schemas.microsoft.com/office/drawing/2014/main" id="{00000000-0008-0000-0200-0000D0000000}"/>
            </a:ext>
          </a:extLst>
        </xdr:cNvPr>
        <xdr:cNvSpPr/>
      </xdr:nvSpPr>
      <xdr:spPr>
        <a:xfrm>
          <a:off x="2857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70757</xdr:rowOff>
    </xdr:from>
    <xdr:to>
      <xdr:col>19</xdr:col>
      <xdr:colOff>177800</xdr:colOff>
      <xdr:row>81</xdr:row>
      <xdr:rowOff>101781</xdr:rowOff>
    </xdr:to>
    <xdr:cxnSp macro="">
      <xdr:nvCxnSpPr>
        <xdr:cNvPr id="209" name="直線コネクタ 208">
          <a:extLst>
            <a:ext uri="{FF2B5EF4-FFF2-40B4-BE49-F238E27FC236}">
              <a16:creationId xmlns="" xmlns:a16="http://schemas.microsoft.com/office/drawing/2014/main" id="{00000000-0008-0000-0200-0000D1000000}"/>
            </a:ext>
          </a:extLst>
        </xdr:cNvPr>
        <xdr:cNvCxnSpPr/>
      </xdr:nvCxnSpPr>
      <xdr:spPr>
        <a:xfrm>
          <a:off x="2908300" y="1395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132624</xdr:rowOff>
    </xdr:from>
    <xdr:to>
      <xdr:col>10</xdr:col>
      <xdr:colOff>165100</xdr:colOff>
      <xdr:row>86</xdr:row>
      <xdr:rowOff>62774</xdr:rowOff>
    </xdr:to>
    <xdr:sp macro="" textlink="">
      <xdr:nvSpPr>
        <xdr:cNvPr id="210" name="楕円 209">
          <a:extLst>
            <a:ext uri="{FF2B5EF4-FFF2-40B4-BE49-F238E27FC236}">
              <a16:creationId xmlns="" xmlns:a16="http://schemas.microsoft.com/office/drawing/2014/main" id="{00000000-0008-0000-0200-0000D2000000}"/>
            </a:ext>
          </a:extLst>
        </xdr:cNvPr>
        <xdr:cNvSpPr/>
      </xdr:nvSpPr>
      <xdr:spPr>
        <a:xfrm>
          <a:off x="196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70757</xdr:rowOff>
    </xdr:from>
    <xdr:to>
      <xdr:col>15</xdr:col>
      <xdr:colOff>50800</xdr:colOff>
      <xdr:row>86</xdr:row>
      <xdr:rowOff>11974</xdr:rowOff>
    </xdr:to>
    <xdr:cxnSp macro="">
      <xdr:nvCxnSpPr>
        <xdr:cNvPr id="211" name="直線コネクタ 210">
          <a:extLst>
            <a:ext uri="{FF2B5EF4-FFF2-40B4-BE49-F238E27FC236}">
              <a16:creationId xmlns="" xmlns:a16="http://schemas.microsoft.com/office/drawing/2014/main" id="{00000000-0008-0000-0200-0000D3000000}"/>
            </a:ext>
          </a:extLst>
        </xdr:cNvPr>
        <xdr:cNvCxnSpPr/>
      </xdr:nvCxnSpPr>
      <xdr:spPr>
        <a:xfrm flipV="1">
          <a:off x="2019300" y="13958207"/>
          <a:ext cx="889000" cy="79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55880</xdr:rowOff>
    </xdr:from>
    <xdr:to>
      <xdr:col>6</xdr:col>
      <xdr:colOff>38100</xdr:colOff>
      <xdr:row>86</xdr:row>
      <xdr:rowOff>157480</xdr:rowOff>
    </xdr:to>
    <xdr:sp macro="" textlink="">
      <xdr:nvSpPr>
        <xdr:cNvPr id="212" name="楕円 211">
          <a:extLst>
            <a:ext uri="{FF2B5EF4-FFF2-40B4-BE49-F238E27FC236}">
              <a16:creationId xmlns="" xmlns:a16="http://schemas.microsoft.com/office/drawing/2014/main" id="{00000000-0008-0000-0200-0000D4000000}"/>
            </a:ext>
          </a:extLst>
        </xdr:cNvPr>
        <xdr:cNvSpPr/>
      </xdr:nvSpPr>
      <xdr:spPr>
        <a:xfrm>
          <a:off x="107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11974</xdr:rowOff>
    </xdr:from>
    <xdr:to>
      <xdr:col>10</xdr:col>
      <xdr:colOff>114300</xdr:colOff>
      <xdr:row>86</xdr:row>
      <xdr:rowOff>106680</xdr:rowOff>
    </xdr:to>
    <xdr:cxnSp macro="">
      <xdr:nvCxnSpPr>
        <xdr:cNvPr id="213" name="直線コネクタ 212">
          <a:extLst>
            <a:ext uri="{FF2B5EF4-FFF2-40B4-BE49-F238E27FC236}">
              <a16:creationId xmlns="" xmlns:a16="http://schemas.microsoft.com/office/drawing/2014/main" id="{00000000-0008-0000-0200-0000D5000000}"/>
            </a:ext>
          </a:extLst>
        </xdr:cNvPr>
        <xdr:cNvCxnSpPr/>
      </xdr:nvCxnSpPr>
      <xdr:spPr>
        <a:xfrm flipV="1">
          <a:off x="1130300" y="1475667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14" name="n_1aveValue【福祉施設】&#10;有形固定資産減価償却率">
          <a:extLst>
            <a:ext uri="{FF2B5EF4-FFF2-40B4-BE49-F238E27FC236}">
              <a16:creationId xmlns="" xmlns:a16="http://schemas.microsoft.com/office/drawing/2014/main" id="{00000000-0008-0000-0200-0000D6000000}"/>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215" name="n_2aveValue【福祉施設】&#10;有形固定資産減価償却率">
          <a:extLst>
            <a:ext uri="{FF2B5EF4-FFF2-40B4-BE49-F238E27FC236}">
              <a16:creationId xmlns="" xmlns:a16="http://schemas.microsoft.com/office/drawing/2014/main" id="{00000000-0008-0000-0200-0000D7000000}"/>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16" name="n_3aveValue【福祉施設】&#10;有形固定資産減価償却率">
          <a:extLst>
            <a:ext uri="{FF2B5EF4-FFF2-40B4-BE49-F238E27FC236}">
              <a16:creationId xmlns="" xmlns:a16="http://schemas.microsoft.com/office/drawing/2014/main" id="{00000000-0008-0000-0200-0000D8000000}"/>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7" name="n_4aveValue【福祉施設】&#10;有形固定資産減価償却率">
          <a:extLst>
            <a:ext uri="{FF2B5EF4-FFF2-40B4-BE49-F238E27FC236}">
              <a16:creationId xmlns="" xmlns:a16="http://schemas.microsoft.com/office/drawing/2014/main" id="{00000000-0008-0000-0200-0000D900000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169108</xdr:rowOff>
    </xdr:from>
    <xdr:ext cx="405111" cy="259045"/>
    <xdr:sp macro="" textlink="">
      <xdr:nvSpPr>
        <xdr:cNvPr id="218" name="n_1mainValue【福祉施設】&#10;有形固定資産減価償却率">
          <a:extLst>
            <a:ext uri="{FF2B5EF4-FFF2-40B4-BE49-F238E27FC236}">
              <a16:creationId xmlns="" xmlns:a16="http://schemas.microsoft.com/office/drawing/2014/main" id="{00000000-0008-0000-0200-0000DA000000}"/>
            </a:ext>
          </a:extLst>
        </xdr:cNvPr>
        <xdr:cNvSpPr txBox="1"/>
      </xdr:nvSpPr>
      <xdr:spPr>
        <a:xfrm>
          <a:off x="3582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138084</xdr:rowOff>
    </xdr:from>
    <xdr:ext cx="405111" cy="259045"/>
    <xdr:sp macro="" textlink="">
      <xdr:nvSpPr>
        <xdr:cNvPr id="219" name="n_2mainValue【福祉施設】&#10;有形固定資産減価償却率">
          <a:extLst>
            <a:ext uri="{FF2B5EF4-FFF2-40B4-BE49-F238E27FC236}">
              <a16:creationId xmlns="" xmlns:a16="http://schemas.microsoft.com/office/drawing/2014/main" id="{00000000-0008-0000-0200-0000DB000000}"/>
            </a:ext>
          </a:extLst>
        </xdr:cNvPr>
        <xdr:cNvSpPr txBox="1"/>
      </xdr:nvSpPr>
      <xdr:spPr>
        <a:xfrm>
          <a:off x="2705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53901</xdr:rowOff>
    </xdr:from>
    <xdr:ext cx="405111" cy="259045"/>
    <xdr:sp macro="" textlink="">
      <xdr:nvSpPr>
        <xdr:cNvPr id="220" name="n_3mainValue【福祉施設】&#10;有形固定資産減価償却率">
          <a:extLst>
            <a:ext uri="{FF2B5EF4-FFF2-40B4-BE49-F238E27FC236}">
              <a16:creationId xmlns="" xmlns:a16="http://schemas.microsoft.com/office/drawing/2014/main" id="{00000000-0008-0000-0200-0000DC000000}"/>
            </a:ext>
          </a:extLst>
        </xdr:cNvPr>
        <xdr:cNvSpPr txBox="1"/>
      </xdr:nvSpPr>
      <xdr:spPr>
        <a:xfrm>
          <a:off x="1816744" y="1479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148607</xdr:rowOff>
    </xdr:from>
    <xdr:ext cx="405111" cy="259045"/>
    <xdr:sp macro="" textlink="">
      <xdr:nvSpPr>
        <xdr:cNvPr id="221" name="n_4mainValue【福祉施設】&#10;有形固定資産減価償却率">
          <a:extLst>
            <a:ext uri="{FF2B5EF4-FFF2-40B4-BE49-F238E27FC236}">
              <a16:creationId xmlns="" xmlns:a16="http://schemas.microsoft.com/office/drawing/2014/main" id="{00000000-0008-0000-0200-0000DD000000}"/>
            </a:ext>
          </a:extLst>
        </xdr:cNvPr>
        <xdr:cNvSpPr txBox="1"/>
      </xdr:nvSpPr>
      <xdr:spPr>
        <a:xfrm>
          <a:off x="927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 xmlns:a16="http://schemas.microsoft.com/office/drawing/2014/main" id="{00000000-0008-0000-02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 xmlns:a16="http://schemas.microsoft.com/office/drawing/2014/main" id="{00000000-0008-0000-02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 xmlns:a16="http://schemas.microsoft.com/office/drawing/2014/main" id="{00000000-0008-0000-02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 xmlns:a16="http://schemas.microsoft.com/office/drawing/2014/main" id="{00000000-0008-0000-02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 xmlns:a16="http://schemas.microsoft.com/office/drawing/2014/main" id="{00000000-0008-0000-02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 xmlns:a16="http://schemas.microsoft.com/office/drawing/2014/main" id="{00000000-0008-0000-02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 xmlns:a16="http://schemas.microsoft.com/office/drawing/2014/main" id="{00000000-0008-0000-02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 xmlns:a16="http://schemas.microsoft.com/office/drawing/2014/main" id="{00000000-0008-0000-02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3" name="直線コネクタ 242">
          <a:extLst>
            <a:ext uri="{FF2B5EF4-FFF2-40B4-BE49-F238E27FC236}">
              <a16:creationId xmlns="" xmlns:a16="http://schemas.microsoft.com/office/drawing/2014/main" id="{00000000-0008-0000-0200-0000F3000000}"/>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4" name="【福祉施設】&#10;一人当たり面積最小値テキスト">
          <a:extLst>
            <a:ext uri="{FF2B5EF4-FFF2-40B4-BE49-F238E27FC236}">
              <a16:creationId xmlns="" xmlns:a16="http://schemas.microsoft.com/office/drawing/2014/main" id="{00000000-0008-0000-0200-0000F4000000}"/>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5" name="直線コネクタ 244">
          <a:extLst>
            <a:ext uri="{FF2B5EF4-FFF2-40B4-BE49-F238E27FC236}">
              <a16:creationId xmlns="" xmlns:a16="http://schemas.microsoft.com/office/drawing/2014/main" id="{00000000-0008-0000-0200-0000F5000000}"/>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6" name="【福祉施設】&#10;一人当たり面積最大値テキスト">
          <a:extLst>
            <a:ext uri="{FF2B5EF4-FFF2-40B4-BE49-F238E27FC236}">
              <a16:creationId xmlns="" xmlns:a16="http://schemas.microsoft.com/office/drawing/2014/main" id="{00000000-0008-0000-0200-0000F6000000}"/>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7" name="直線コネクタ 246">
          <a:extLst>
            <a:ext uri="{FF2B5EF4-FFF2-40B4-BE49-F238E27FC236}">
              <a16:creationId xmlns="" xmlns:a16="http://schemas.microsoft.com/office/drawing/2014/main" id="{00000000-0008-0000-0200-0000F7000000}"/>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48" name="【福祉施設】&#10;一人当たり面積平均値テキスト">
          <a:extLst>
            <a:ext uri="{FF2B5EF4-FFF2-40B4-BE49-F238E27FC236}">
              <a16:creationId xmlns="" xmlns:a16="http://schemas.microsoft.com/office/drawing/2014/main" id="{00000000-0008-0000-0200-0000F8000000}"/>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9" name="フローチャート: 判断 248">
          <a:extLst>
            <a:ext uri="{FF2B5EF4-FFF2-40B4-BE49-F238E27FC236}">
              <a16:creationId xmlns="" xmlns:a16="http://schemas.microsoft.com/office/drawing/2014/main" id="{00000000-0008-0000-0200-0000F9000000}"/>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50" name="フローチャート: 判断 249">
          <a:extLst>
            <a:ext uri="{FF2B5EF4-FFF2-40B4-BE49-F238E27FC236}">
              <a16:creationId xmlns="" xmlns:a16="http://schemas.microsoft.com/office/drawing/2014/main" id="{00000000-0008-0000-0200-0000FA000000}"/>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51" name="フローチャート: 判断 250">
          <a:extLst>
            <a:ext uri="{FF2B5EF4-FFF2-40B4-BE49-F238E27FC236}">
              <a16:creationId xmlns="" xmlns:a16="http://schemas.microsoft.com/office/drawing/2014/main" id="{00000000-0008-0000-0200-0000FB000000}"/>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52" name="フローチャート: 判断 251">
          <a:extLst>
            <a:ext uri="{FF2B5EF4-FFF2-40B4-BE49-F238E27FC236}">
              <a16:creationId xmlns="" xmlns:a16="http://schemas.microsoft.com/office/drawing/2014/main" id="{00000000-0008-0000-0200-0000FC000000}"/>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3" name="フローチャート: 判断 252">
          <a:extLst>
            <a:ext uri="{FF2B5EF4-FFF2-40B4-BE49-F238E27FC236}">
              <a16:creationId xmlns="" xmlns:a16="http://schemas.microsoft.com/office/drawing/2014/main" id="{00000000-0008-0000-0200-0000FD000000}"/>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110058</xdr:rowOff>
    </xdr:from>
    <xdr:to>
      <xdr:col>55</xdr:col>
      <xdr:colOff>50800</xdr:colOff>
      <xdr:row>86</xdr:row>
      <xdr:rowOff>40208</xdr:rowOff>
    </xdr:to>
    <xdr:sp macro="" textlink="">
      <xdr:nvSpPr>
        <xdr:cNvPr id="259" name="楕円 258">
          <a:extLst>
            <a:ext uri="{FF2B5EF4-FFF2-40B4-BE49-F238E27FC236}">
              <a16:creationId xmlns="" xmlns:a16="http://schemas.microsoft.com/office/drawing/2014/main" id="{00000000-0008-0000-0200-000003010000}"/>
            </a:ext>
          </a:extLst>
        </xdr:cNvPr>
        <xdr:cNvSpPr/>
      </xdr:nvSpPr>
      <xdr:spPr>
        <a:xfrm>
          <a:off x="10426700" y="146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24985</xdr:rowOff>
    </xdr:from>
    <xdr:ext cx="469744" cy="259045"/>
    <xdr:sp macro="" textlink="">
      <xdr:nvSpPr>
        <xdr:cNvPr id="260" name="【福祉施設】&#10;一人当たり面積該当値テキスト">
          <a:extLst>
            <a:ext uri="{FF2B5EF4-FFF2-40B4-BE49-F238E27FC236}">
              <a16:creationId xmlns="" xmlns:a16="http://schemas.microsoft.com/office/drawing/2014/main" id="{00000000-0008-0000-0200-000004010000}"/>
            </a:ext>
          </a:extLst>
        </xdr:cNvPr>
        <xdr:cNvSpPr txBox="1"/>
      </xdr:nvSpPr>
      <xdr:spPr>
        <a:xfrm>
          <a:off x="10515600" y="145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72568</xdr:rowOff>
    </xdr:from>
    <xdr:to>
      <xdr:col>50</xdr:col>
      <xdr:colOff>165100</xdr:colOff>
      <xdr:row>86</xdr:row>
      <xdr:rowOff>2718</xdr:rowOff>
    </xdr:to>
    <xdr:sp macro="" textlink="">
      <xdr:nvSpPr>
        <xdr:cNvPr id="261" name="楕円 260">
          <a:extLst>
            <a:ext uri="{FF2B5EF4-FFF2-40B4-BE49-F238E27FC236}">
              <a16:creationId xmlns="" xmlns:a16="http://schemas.microsoft.com/office/drawing/2014/main" id="{00000000-0008-0000-0200-000005010000}"/>
            </a:ext>
          </a:extLst>
        </xdr:cNvPr>
        <xdr:cNvSpPr/>
      </xdr:nvSpPr>
      <xdr:spPr>
        <a:xfrm>
          <a:off x="9588500" y="146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123368</xdr:rowOff>
    </xdr:from>
    <xdr:to>
      <xdr:col>55</xdr:col>
      <xdr:colOff>0</xdr:colOff>
      <xdr:row>85</xdr:row>
      <xdr:rowOff>160858</xdr:rowOff>
    </xdr:to>
    <xdr:cxnSp macro="">
      <xdr:nvCxnSpPr>
        <xdr:cNvPr id="262" name="直線コネクタ 261">
          <a:extLst>
            <a:ext uri="{FF2B5EF4-FFF2-40B4-BE49-F238E27FC236}">
              <a16:creationId xmlns="" xmlns:a16="http://schemas.microsoft.com/office/drawing/2014/main" id="{00000000-0008-0000-0200-000006010000}"/>
            </a:ext>
          </a:extLst>
        </xdr:cNvPr>
        <xdr:cNvCxnSpPr/>
      </xdr:nvCxnSpPr>
      <xdr:spPr>
        <a:xfrm>
          <a:off x="9639300" y="14696618"/>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75082</xdr:rowOff>
    </xdr:from>
    <xdr:to>
      <xdr:col>46</xdr:col>
      <xdr:colOff>38100</xdr:colOff>
      <xdr:row>86</xdr:row>
      <xdr:rowOff>5232</xdr:rowOff>
    </xdr:to>
    <xdr:sp macro="" textlink="">
      <xdr:nvSpPr>
        <xdr:cNvPr id="263" name="楕円 262">
          <a:extLst>
            <a:ext uri="{FF2B5EF4-FFF2-40B4-BE49-F238E27FC236}">
              <a16:creationId xmlns="" xmlns:a16="http://schemas.microsoft.com/office/drawing/2014/main" id="{00000000-0008-0000-0200-000007010000}"/>
            </a:ext>
          </a:extLst>
        </xdr:cNvPr>
        <xdr:cNvSpPr/>
      </xdr:nvSpPr>
      <xdr:spPr>
        <a:xfrm>
          <a:off x="8699500" y="1464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123368</xdr:rowOff>
    </xdr:from>
    <xdr:to>
      <xdr:col>50</xdr:col>
      <xdr:colOff>114300</xdr:colOff>
      <xdr:row>85</xdr:row>
      <xdr:rowOff>125882</xdr:rowOff>
    </xdr:to>
    <xdr:cxnSp macro="">
      <xdr:nvCxnSpPr>
        <xdr:cNvPr id="264" name="直線コネクタ 263">
          <a:extLst>
            <a:ext uri="{FF2B5EF4-FFF2-40B4-BE49-F238E27FC236}">
              <a16:creationId xmlns="" xmlns:a16="http://schemas.microsoft.com/office/drawing/2014/main" id="{00000000-0008-0000-0200-000008010000}"/>
            </a:ext>
          </a:extLst>
        </xdr:cNvPr>
        <xdr:cNvCxnSpPr/>
      </xdr:nvCxnSpPr>
      <xdr:spPr>
        <a:xfrm flipV="1">
          <a:off x="8750300" y="1469661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89712</xdr:rowOff>
    </xdr:from>
    <xdr:to>
      <xdr:col>41</xdr:col>
      <xdr:colOff>101600</xdr:colOff>
      <xdr:row>86</xdr:row>
      <xdr:rowOff>19862</xdr:rowOff>
    </xdr:to>
    <xdr:sp macro="" textlink="">
      <xdr:nvSpPr>
        <xdr:cNvPr id="265" name="楕円 264">
          <a:extLst>
            <a:ext uri="{FF2B5EF4-FFF2-40B4-BE49-F238E27FC236}">
              <a16:creationId xmlns="" xmlns:a16="http://schemas.microsoft.com/office/drawing/2014/main" id="{00000000-0008-0000-0200-000009010000}"/>
            </a:ext>
          </a:extLst>
        </xdr:cNvPr>
        <xdr:cNvSpPr/>
      </xdr:nvSpPr>
      <xdr:spPr>
        <a:xfrm>
          <a:off x="7810500" y="146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125882</xdr:rowOff>
    </xdr:from>
    <xdr:to>
      <xdr:col>45</xdr:col>
      <xdr:colOff>177800</xdr:colOff>
      <xdr:row>85</xdr:row>
      <xdr:rowOff>140512</xdr:rowOff>
    </xdr:to>
    <xdr:cxnSp macro="">
      <xdr:nvCxnSpPr>
        <xdr:cNvPr id="266" name="直線コネクタ 265">
          <a:extLst>
            <a:ext uri="{FF2B5EF4-FFF2-40B4-BE49-F238E27FC236}">
              <a16:creationId xmlns="" xmlns:a16="http://schemas.microsoft.com/office/drawing/2014/main" id="{00000000-0008-0000-0200-00000A010000}"/>
            </a:ext>
          </a:extLst>
        </xdr:cNvPr>
        <xdr:cNvCxnSpPr/>
      </xdr:nvCxnSpPr>
      <xdr:spPr>
        <a:xfrm flipV="1">
          <a:off x="7861300" y="1469913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92456</xdr:rowOff>
    </xdr:from>
    <xdr:to>
      <xdr:col>36</xdr:col>
      <xdr:colOff>165100</xdr:colOff>
      <xdr:row>86</xdr:row>
      <xdr:rowOff>22606</xdr:rowOff>
    </xdr:to>
    <xdr:sp macro="" textlink="">
      <xdr:nvSpPr>
        <xdr:cNvPr id="267" name="楕円 266">
          <a:extLst>
            <a:ext uri="{FF2B5EF4-FFF2-40B4-BE49-F238E27FC236}">
              <a16:creationId xmlns="" xmlns:a16="http://schemas.microsoft.com/office/drawing/2014/main" id="{00000000-0008-0000-0200-00000B010000}"/>
            </a:ext>
          </a:extLst>
        </xdr:cNvPr>
        <xdr:cNvSpPr/>
      </xdr:nvSpPr>
      <xdr:spPr>
        <a:xfrm>
          <a:off x="6921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140512</xdr:rowOff>
    </xdr:from>
    <xdr:to>
      <xdr:col>41</xdr:col>
      <xdr:colOff>50800</xdr:colOff>
      <xdr:row>85</xdr:row>
      <xdr:rowOff>143256</xdr:rowOff>
    </xdr:to>
    <xdr:cxnSp macro="">
      <xdr:nvCxnSpPr>
        <xdr:cNvPr id="268" name="直線コネクタ 267">
          <a:extLst>
            <a:ext uri="{FF2B5EF4-FFF2-40B4-BE49-F238E27FC236}">
              <a16:creationId xmlns="" xmlns:a16="http://schemas.microsoft.com/office/drawing/2014/main" id="{00000000-0008-0000-0200-00000C010000}"/>
            </a:ext>
          </a:extLst>
        </xdr:cNvPr>
        <xdr:cNvCxnSpPr/>
      </xdr:nvCxnSpPr>
      <xdr:spPr>
        <a:xfrm flipV="1">
          <a:off x="6972300" y="1471376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9" name="n_1aveValue【福祉施設】&#10;一人当たり面積">
          <a:extLst>
            <a:ext uri="{FF2B5EF4-FFF2-40B4-BE49-F238E27FC236}">
              <a16:creationId xmlns="" xmlns:a16="http://schemas.microsoft.com/office/drawing/2014/main" id="{00000000-0008-0000-0200-00000D010000}"/>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70" name="n_2aveValue【福祉施設】&#10;一人当たり面積">
          <a:extLst>
            <a:ext uri="{FF2B5EF4-FFF2-40B4-BE49-F238E27FC236}">
              <a16:creationId xmlns="" xmlns:a16="http://schemas.microsoft.com/office/drawing/2014/main" id="{00000000-0008-0000-0200-00000E010000}"/>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71" name="n_3aveValue【福祉施設】&#10;一人当たり面積">
          <a:extLst>
            <a:ext uri="{FF2B5EF4-FFF2-40B4-BE49-F238E27FC236}">
              <a16:creationId xmlns="" xmlns:a16="http://schemas.microsoft.com/office/drawing/2014/main" id="{00000000-0008-0000-0200-00000F010000}"/>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72" name="n_4aveValue【福祉施設】&#10;一人当たり面積">
          <a:extLst>
            <a:ext uri="{FF2B5EF4-FFF2-40B4-BE49-F238E27FC236}">
              <a16:creationId xmlns="" xmlns:a16="http://schemas.microsoft.com/office/drawing/2014/main" id="{00000000-0008-0000-0200-000010010000}"/>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165295</xdr:rowOff>
    </xdr:from>
    <xdr:ext cx="469744" cy="259045"/>
    <xdr:sp macro="" textlink="">
      <xdr:nvSpPr>
        <xdr:cNvPr id="273" name="n_1mainValue【福祉施設】&#10;一人当たり面積">
          <a:extLst>
            <a:ext uri="{FF2B5EF4-FFF2-40B4-BE49-F238E27FC236}">
              <a16:creationId xmlns="" xmlns:a16="http://schemas.microsoft.com/office/drawing/2014/main" id="{00000000-0008-0000-0200-000011010000}"/>
            </a:ext>
          </a:extLst>
        </xdr:cNvPr>
        <xdr:cNvSpPr txBox="1"/>
      </xdr:nvSpPr>
      <xdr:spPr>
        <a:xfrm>
          <a:off x="9391727" y="147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167809</xdr:rowOff>
    </xdr:from>
    <xdr:ext cx="469744" cy="259045"/>
    <xdr:sp macro="" textlink="">
      <xdr:nvSpPr>
        <xdr:cNvPr id="274" name="n_2mainValue【福祉施設】&#10;一人当たり面積">
          <a:extLst>
            <a:ext uri="{FF2B5EF4-FFF2-40B4-BE49-F238E27FC236}">
              <a16:creationId xmlns="" xmlns:a16="http://schemas.microsoft.com/office/drawing/2014/main" id="{00000000-0008-0000-0200-000012010000}"/>
            </a:ext>
          </a:extLst>
        </xdr:cNvPr>
        <xdr:cNvSpPr txBox="1"/>
      </xdr:nvSpPr>
      <xdr:spPr>
        <a:xfrm>
          <a:off x="8515427" y="1474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10989</xdr:rowOff>
    </xdr:from>
    <xdr:ext cx="469744" cy="259045"/>
    <xdr:sp macro="" textlink="">
      <xdr:nvSpPr>
        <xdr:cNvPr id="275" name="n_3mainValue【福祉施設】&#10;一人当たり面積">
          <a:extLst>
            <a:ext uri="{FF2B5EF4-FFF2-40B4-BE49-F238E27FC236}">
              <a16:creationId xmlns="" xmlns:a16="http://schemas.microsoft.com/office/drawing/2014/main" id="{00000000-0008-0000-0200-000013010000}"/>
            </a:ext>
          </a:extLst>
        </xdr:cNvPr>
        <xdr:cNvSpPr txBox="1"/>
      </xdr:nvSpPr>
      <xdr:spPr>
        <a:xfrm>
          <a:off x="7626427" y="1475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13733</xdr:rowOff>
    </xdr:from>
    <xdr:ext cx="469744" cy="259045"/>
    <xdr:sp macro="" textlink="">
      <xdr:nvSpPr>
        <xdr:cNvPr id="276" name="n_4mainValue【福祉施設】&#10;一人当たり面積">
          <a:extLst>
            <a:ext uri="{FF2B5EF4-FFF2-40B4-BE49-F238E27FC236}">
              <a16:creationId xmlns="" xmlns:a16="http://schemas.microsoft.com/office/drawing/2014/main" id="{00000000-0008-0000-0200-000014010000}"/>
            </a:ext>
          </a:extLst>
        </xdr:cNvPr>
        <xdr:cNvSpPr txBox="1"/>
      </xdr:nvSpPr>
      <xdr:spPr>
        <a:xfrm>
          <a:off x="6737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 xmlns:a16="http://schemas.microsoft.com/office/drawing/2014/main" id="{00000000-0008-0000-02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 xmlns:a16="http://schemas.microsoft.com/office/drawing/2014/main" id="{00000000-0008-0000-02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 xmlns:a16="http://schemas.microsoft.com/office/drawing/2014/main" id="{00000000-0008-0000-02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 xmlns:a16="http://schemas.microsoft.com/office/drawing/2014/main" id="{00000000-0008-0000-02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 xmlns:a16="http://schemas.microsoft.com/office/drawing/2014/main" id="{00000000-0008-0000-02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 xmlns:a16="http://schemas.microsoft.com/office/drawing/2014/main" id="{00000000-0008-0000-02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 xmlns:a16="http://schemas.microsoft.com/office/drawing/2014/main" id="{00000000-0008-0000-02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 xmlns:a16="http://schemas.microsoft.com/office/drawing/2014/main" id="{00000000-0008-0000-02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 xmlns:a16="http://schemas.microsoft.com/office/drawing/2014/main" id="{00000000-0008-0000-02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 xmlns:a16="http://schemas.microsoft.com/office/drawing/2014/main" id="{00000000-0008-0000-02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 xmlns:a16="http://schemas.microsoft.com/office/drawing/2014/main" id="{00000000-0008-0000-02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 xmlns:a16="http://schemas.microsoft.com/office/drawing/2014/main" id="{00000000-0008-0000-02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 xmlns:a16="http://schemas.microsoft.com/office/drawing/2014/main" id="{00000000-0008-0000-02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 xmlns:a16="http://schemas.microsoft.com/office/drawing/2014/main" id="{00000000-0008-0000-02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 xmlns:a16="http://schemas.microsoft.com/office/drawing/2014/main" id="{00000000-0008-0000-02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 xmlns:a16="http://schemas.microsoft.com/office/drawing/2014/main" id="{00000000-0008-0000-02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 xmlns:a16="http://schemas.microsoft.com/office/drawing/2014/main" id="{00000000-0008-0000-02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02" name="直線コネクタ 301">
          <a:extLst>
            <a:ext uri="{FF2B5EF4-FFF2-40B4-BE49-F238E27FC236}">
              <a16:creationId xmlns="" xmlns:a16="http://schemas.microsoft.com/office/drawing/2014/main" id="{00000000-0008-0000-0200-00002E010000}"/>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03" name="【市民会館】&#10;有形固定資産減価償却率最小値テキスト">
          <a:extLst>
            <a:ext uri="{FF2B5EF4-FFF2-40B4-BE49-F238E27FC236}">
              <a16:creationId xmlns="" xmlns:a16="http://schemas.microsoft.com/office/drawing/2014/main" id="{00000000-0008-0000-0200-00002F010000}"/>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04" name="直線コネクタ 303">
          <a:extLst>
            <a:ext uri="{FF2B5EF4-FFF2-40B4-BE49-F238E27FC236}">
              <a16:creationId xmlns="" xmlns:a16="http://schemas.microsoft.com/office/drawing/2014/main" id="{00000000-0008-0000-0200-000030010000}"/>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05" name="【市民会館】&#10;有形固定資産減価償却率最大値テキスト">
          <a:extLst>
            <a:ext uri="{FF2B5EF4-FFF2-40B4-BE49-F238E27FC236}">
              <a16:creationId xmlns="" xmlns:a16="http://schemas.microsoft.com/office/drawing/2014/main" id="{00000000-0008-0000-0200-000031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6" name="直線コネクタ 305">
          <a:extLst>
            <a:ext uri="{FF2B5EF4-FFF2-40B4-BE49-F238E27FC236}">
              <a16:creationId xmlns="" xmlns:a16="http://schemas.microsoft.com/office/drawing/2014/main" id="{00000000-0008-0000-0200-000032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07" name="【市民会館】&#10;有形固定資産減価償却率平均値テキスト">
          <a:extLst>
            <a:ext uri="{FF2B5EF4-FFF2-40B4-BE49-F238E27FC236}">
              <a16:creationId xmlns="" xmlns:a16="http://schemas.microsoft.com/office/drawing/2014/main" id="{00000000-0008-0000-0200-000033010000}"/>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8" name="フローチャート: 判断 307">
          <a:extLst>
            <a:ext uri="{FF2B5EF4-FFF2-40B4-BE49-F238E27FC236}">
              <a16:creationId xmlns="" xmlns:a16="http://schemas.microsoft.com/office/drawing/2014/main" id="{00000000-0008-0000-0200-000034010000}"/>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9" name="フローチャート: 判断 308">
          <a:extLst>
            <a:ext uri="{FF2B5EF4-FFF2-40B4-BE49-F238E27FC236}">
              <a16:creationId xmlns="" xmlns:a16="http://schemas.microsoft.com/office/drawing/2014/main" id="{00000000-0008-0000-0200-000035010000}"/>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0" name="フローチャート: 判断 309">
          <a:extLst>
            <a:ext uri="{FF2B5EF4-FFF2-40B4-BE49-F238E27FC236}">
              <a16:creationId xmlns="" xmlns:a16="http://schemas.microsoft.com/office/drawing/2014/main" id="{00000000-0008-0000-0200-000036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11" name="フローチャート: 判断 310">
          <a:extLst>
            <a:ext uri="{FF2B5EF4-FFF2-40B4-BE49-F238E27FC236}">
              <a16:creationId xmlns="" xmlns:a16="http://schemas.microsoft.com/office/drawing/2014/main" id="{00000000-0008-0000-0200-000037010000}"/>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12" name="フローチャート: 判断 311">
          <a:extLst>
            <a:ext uri="{FF2B5EF4-FFF2-40B4-BE49-F238E27FC236}">
              <a16:creationId xmlns="" xmlns:a16="http://schemas.microsoft.com/office/drawing/2014/main" id="{00000000-0008-0000-0200-000038010000}"/>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2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2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2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 xmlns:a16="http://schemas.microsoft.com/office/drawing/2014/main" id="{00000000-0008-0000-02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 xmlns:a16="http://schemas.microsoft.com/office/drawing/2014/main" id="{00000000-0008-0000-02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134801</xdr:rowOff>
    </xdr:from>
    <xdr:to>
      <xdr:col>20</xdr:col>
      <xdr:colOff>38100</xdr:colOff>
      <xdr:row>108</xdr:row>
      <xdr:rowOff>64951</xdr:rowOff>
    </xdr:to>
    <xdr:sp macro="" textlink="">
      <xdr:nvSpPr>
        <xdr:cNvPr id="318" name="楕円 317">
          <a:extLst>
            <a:ext uri="{FF2B5EF4-FFF2-40B4-BE49-F238E27FC236}">
              <a16:creationId xmlns="" xmlns:a16="http://schemas.microsoft.com/office/drawing/2014/main" id="{00000000-0008-0000-0200-00003E010000}"/>
            </a:ext>
          </a:extLst>
        </xdr:cNvPr>
        <xdr:cNvSpPr/>
      </xdr:nvSpPr>
      <xdr:spPr>
        <a:xfrm>
          <a:off x="3746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115769</xdr:rowOff>
    </xdr:from>
    <xdr:ext cx="405111" cy="259045"/>
    <xdr:sp macro="" textlink="">
      <xdr:nvSpPr>
        <xdr:cNvPr id="319" name="n_1aveValue【市民会館】&#10;有形固定資産減価償却率">
          <a:extLst>
            <a:ext uri="{FF2B5EF4-FFF2-40B4-BE49-F238E27FC236}">
              <a16:creationId xmlns="" xmlns:a16="http://schemas.microsoft.com/office/drawing/2014/main" id="{00000000-0008-0000-0200-00003F010000}"/>
            </a:ext>
          </a:extLst>
        </xdr:cNvPr>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20" name="n_2aveValue【市民会館】&#10;有形固定資産減価償却率">
          <a:extLst>
            <a:ext uri="{FF2B5EF4-FFF2-40B4-BE49-F238E27FC236}">
              <a16:creationId xmlns="" xmlns:a16="http://schemas.microsoft.com/office/drawing/2014/main" id="{00000000-0008-0000-0200-000040010000}"/>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21" name="n_3aveValue【市民会館】&#10;有形固定資産減価償却率">
          <a:extLst>
            <a:ext uri="{FF2B5EF4-FFF2-40B4-BE49-F238E27FC236}">
              <a16:creationId xmlns="" xmlns:a16="http://schemas.microsoft.com/office/drawing/2014/main" id="{00000000-0008-0000-0200-000041010000}"/>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22" name="n_4aveValue【市民会館】&#10;有形固定資産減価償却率">
          <a:extLst>
            <a:ext uri="{FF2B5EF4-FFF2-40B4-BE49-F238E27FC236}">
              <a16:creationId xmlns="" xmlns:a16="http://schemas.microsoft.com/office/drawing/2014/main" id="{00000000-0008-0000-0200-000042010000}"/>
            </a:ext>
          </a:extLst>
        </xdr:cNvPr>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56078</xdr:rowOff>
    </xdr:from>
    <xdr:ext cx="405111" cy="259045"/>
    <xdr:sp macro="" textlink="">
      <xdr:nvSpPr>
        <xdr:cNvPr id="323" name="n_1mainValue【市民会館】&#10;有形固定資産減価償却率">
          <a:extLst>
            <a:ext uri="{FF2B5EF4-FFF2-40B4-BE49-F238E27FC236}">
              <a16:creationId xmlns="" xmlns:a16="http://schemas.microsoft.com/office/drawing/2014/main" id="{00000000-0008-0000-0200-000043010000}"/>
            </a:ext>
          </a:extLst>
        </xdr:cNvPr>
        <xdr:cNvSpPr txBox="1"/>
      </xdr:nvSpPr>
      <xdr:spPr>
        <a:xfrm>
          <a:off x="35820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 xmlns:a16="http://schemas.microsoft.com/office/drawing/2014/main" id="{00000000-0008-0000-02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 xmlns:a16="http://schemas.microsoft.com/office/drawing/2014/main" id="{00000000-0008-0000-02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 xmlns:a16="http://schemas.microsoft.com/office/drawing/2014/main" id="{00000000-0008-0000-02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 xmlns:a16="http://schemas.microsoft.com/office/drawing/2014/main" id="{00000000-0008-0000-02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 xmlns:a16="http://schemas.microsoft.com/office/drawing/2014/main" id="{00000000-0008-0000-02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 xmlns:a16="http://schemas.microsoft.com/office/drawing/2014/main" id="{00000000-0008-0000-02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 xmlns:a16="http://schemas.microsoft.com/office/drawing/2014/main" id="{00000000-0008-0000-02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 xmlns:a16="http://schemas.microsoft.com/office/drawing/2014/main" id="{00000000-0008-0000-0200-00004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 xmlns:a16="http://schemas.microsoft.com/office/drawing/2014/main" id="{00000000-0008-0000-0200-00004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 xmlns:a16="http://schemas.microsoft.com/office/drawing/2014/main" id="{00000000-0008-0000-0200-00004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a:extLst>
            <a:ext uri="{FF2B5EF4-FFF2-40B4-BE49-F238E27FC236}">
              <a16:creationId xmlns="" xmlns:a16="http://schemas.microsoft.com/office/drawing/2014/main" id="{00000000-0008-0000-0200-00004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a:extLst>
            <a:ext uri="{FF2B5EF4-FFF2-40B4-BE49-F238E27FC236}">
              <a16:creationId xmlns="" xmlns:a16="http://schemas.microsoft.com/office/drawing/2014/main" id="{00000000-0008-0000-0200-00004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a:extLst>
            <a:ext uri="{FF2B5EF4-FFF2-40B4-BE49-F238E27FC236}">
              <a16:creationId xmlns="" xmlns:a16="http://schemas.microsoft.com/office/drawing/2014/main" id="{00000000-0008-0000-0200-00005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a:extLst>
            <a:ext uri="{FF2B5EF4-FFF2-40B4-BE49-F238E27FC236}">
              <a16:creationId xmlns="" xmlns:a16="http://schemas.microsoft.com/office/drawing/2014/main" id="{00000000-0008-0000-0200-00005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 xmlns:a16="http://schemas.microsoft.com/office/drawing/2014/main" id="{00000000-0008-0000-0200-00005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a:extLst>
            <a:ext uri="{FF2B5EF4-FFF2-40B4-BE49-F238E27FC236}">
              <a16:creationId xmlns="" xmlns:a16="http://schemas.microsoft.com/office/drawing/2014/main" id="{00000000-0008-0000-0200-00005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a:extLst>
            <a:ext uri="{FF2B5EF4-FFF2-40B4-BE49-F238E27FC236}">
              <a16:creationId xmlns="" xmlns:a16="http://schemas.microsoft.com/office/drawing/2014/main" id="{00000000-0008-0000-0200-00005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a:extLst>
            <a:ext uri="{FF2B5EF4-FFF2-40B4-BE49-F238E27FC236}">
              <a16:creationId xmlns="" xmlns:a16="http://schemas.microsoft.com/office/drawing/2014/main" id="{00000000-0008-0000-0200-00005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a:extLst>
            <a:ext uri="{FF2B5EF4-FFF2-40B4-BE49-F238E27FC236}">
              <a16:creationId xmlns="" xmlns:a16="http://schemas.microsoft.com/office/drawing/2014/main" id="{00000000-0008-0000-0200-00005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a:extLst>
            <a:ext uri="{FF2B5EF4-FFF2-40B4-BE49-F238E27FC236}">
              <a16:creationId xmlns="" xmlns:a16="http://schemas.microsoft.com/office/drawing/2014/main" id="{00000000-0008-0000-0200-00005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 xmlns:a16="http://schemas.microsoft.com/office/drawing/2014/main" id="{00000000-0008-0000-0200-00005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 xmlns:a16="http://schemas.microsoft.com/office/drawing/2014/main" id="{00000000-0008-0000-0200-00005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 xmlns:a16="http://schemas.microsoft.com/office/drawing/2014/main" id="{00000000-0008-0000-0200-00005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47" name="直線コネクタ 346">
          <a:extLst>
            <a:ext uri="{FF2B5EF4-FFF2-40B4-BE49-F238E27FC236}">
              <a16:creationId xmlns="" xmlns:a16="http://schemas.microsoft.com/office/drawing/2014/main" id="{00000000-0008-0000-0200-00005B010000}"/>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48" name="【市民会館】&#10;一人当たり面積最小値テキスト">
          <a:extLst>
            <a:ext uri="{FF2B5EF4-FFF2-40B4-BE49-F238E27FC236}">
              <a16:creationId xmlns="" xmlns:a16="http://schemas.microsoft.com/office/drawing/2014/main" id="{00000000-0008-0000-0200-00005C010000}"/>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9" name="直線コネクタ 348">
          <a:extLst>
            <a:ext uri="{FF2B5EF4-FFF2-40B4-BE49-F238E27FC236}">
              <a16:creationId xmlns="" xmlns:a16="http://schemas.microsoft.com/office/drawing/2014/main" id="{00000000-0008-0000-0200-00005D010000}"/>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50" name="【市民会館】&#10;一人当たり面積最大値テキスト">
          <a:extLst>
            <a:ext uri="{FF2B5EF4-FFF2-40B4-BE49-F238E27FC236}">
              <a16:creationId xmlns="" xmlns:a16="http://schemas.microsoft.com/office/drawing/2014/main" id="{00000000-0008-0000-0200-00005E010000}"/>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51" name="直線コネクタ 350">
          <a:extLst>
            <a:ext uri="{FF2B5EF4-FFF2-40B4-BE49-F238E27FC236}">
              <a16:creationId xmlns="" xmlns:a16="http://schemas.microsoft.com/office/drawing/2014/main" id="{00000000-0008-0000-0200-00005F010000}"/>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352" name="【市民会館】&#10;一人当たり面積平均値テキスト">
          <a:extLst>
            <a:ext uri="{FF2B5EF4-FFF2-40B4-BE49-F238E27FC236}">
              <a16:creationId xmlns="" xmlns:a16="http://schemas.microsoft.com/office/drawing/2014/main" id="{00000000-0008-0000-0200-000060010000}"/>
            </a:ext>
          </a:extLst>
        </xdr:cNvPr>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53" name="フローチャート: 判断 352">
          <a:extLst>
            <a:ext uri="{FF2B5EF4-FFF2-40B4-BE49-F238E27FC236}">
              <a16:creationId xmlns="" xmlns:a16="http://schemas.microsoft.com/office/drawing/2014/main" id="{00000000-0008-0000-0200-000061010000}"/>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54" name="フローチャート: 判断 353">
          <a:extLst>
            <a:ext uri="{FF2B5EF4-FFF2-40B4-BE49-F238E27FC236}">
              <a16:creationId xmlns="" xmlns:a16="http://schemas.microsoft.com/office/drawing/2014/main" id="{00000000-0008-0000-0200-000062010000}"/>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55" name="フローチャート: 判断 354">
          <a:extLst>
            <a:ext uri="{FF2B5EF4-FFF2-40B4-BE49-F238E27FC236}">
              <a16:creationId xmlns="" xmlns:a16="http://schemas.microsoft.com/office/drawing/2014/main" id="{00000000-0008-0000-0200-000063010000}"/>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56" name="フローチャート: 判断 355">
          <a:extLst>
            <a:ext uri="{FF2B5EF4-FFF2-40B4-BE49-F238E27FC236}">
              <a16:creationId xmlns="" xmlns:a16="http://schemas.microsoft.com/office/drawing/2014/main" id="{00000000-0008-0000-0200-000064010000}"/>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57" name="フローチャート: 判断 356">
          <a:extLst>
            <a:ext uri="{FF2B5EF4-FFF2-40B4-BE49-F238E27FC236}">
              <a16:creationId xmlns="" xmlns:a16="http://schemas.microsoft.com/office/drawing/2014/main" id="{00000000-0008-0000-0200-000065010000}"/>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 xmlns:a16="http://schemas.microsoft.com/office/drawing/2014/main" id="{00000000-0008-0000-0200-00006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 xmlns:a16="http://schemas.microsoft.com/office/drawing/2014/main" id="{00000000-0008-0000-0200-00006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 xmlns:a16="http://schemas.microsoft.com/office/drawing/2014/main" id="{00000000-0008-0000-0200-00006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113412</xdr:rowOff>
    </xdr:from>
    <xdr:to>
      <xdr:col>50</xdr:col>
      <xdr:colOff>165100</xdr:colOff>
      <xdr:row>106</xdr:row>
      <xdr:rowOff>43562</xdr:rowOff>
    </xdr:to>
    <xdr:sp macro="" textlink="">
      <xdr:nvSpPr>
        <xdr:cNvPr id="363" name="楕円 362">
          <a:extLst>
            <a:ext uri="{FF2B5EF4-FFF2-40B4-BE49-F238E27FC236}">
              <a16:creationId xmlns="" xmlns:a16="http://schemas.microsoft.com/office/drawing/2014/main" id="{00000000-0008-0000-0200-00006B010000}"/>
            </a:ext>
          </a:extLst>
        </xdr:cNvPr>
        <xdr:cNvSpPr/>
      </xdr:nvSpPr>
      <xdr:spPr>
        <a:xfrm>
          <a:off x="9588500" y="181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123080</xdr:rowOff>
    </xdr:from>
    <xdr:ext cx="469744" cy="259045"/>
    <xdr:sp macro="" textlink="">
      <xdr:nvSpPr>
        <xdr:cNvPr id="364" name="n_1aveValue【市民会館】&#10;一人当たり面積">
          <a:extLst>
            <a:ext uri="{FF2B5EF4-FFF2-40B4-BE49-F238E27FC236}">
              <a16:creationId xmlns="" xmlns:a16="http://schemas.microsoft.com/office/drawing/2014/main" id="{00000000-0008-0000-0200-00006C010000}"/>
            </a:ext>
          </a:extLst>
        </xdr:cNvPr>
        <xdr:cNvSpPr txBox="1"/>
      </xdr:nvSpPr>
      <xdr:spPr>
        <a:xfrm>
          <a:off x="93917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65" name="n_2aveValue【市民会館】&#10;一人当たり面積">
          <a:extLst>
            <a:ext uri="{FF2B5EF4-FFF2-40B4-BE49-F238E27FC236}">
              <a16:creationId xmlns="" xmlns:a16="http://schemas.microsoft.com/office/drawing/2014/main" id="{00000000-0008-0000-0200-00006D010000}"/>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66" name="n_3aveValue【市民会館】&#10;一人当たり面積">
          <a:extLst>
            <a:ext uri="{FF2B5EF4-FFF2-40B4-BE49-F238E27FC236}">
              <a16:creationId xmlns="" xmlns:a16="http://schemas.microsoft.com/office/drawing/2014/main" id="{00000000-0008-0000-0200-00006E010000}"/>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67" name="n_4aveValue【市民会館】&#10;一人当たり面積">
          <a:extLst>
            <a:ext uri="{FF2B5EF4-FFF2-40B4-BE49-F238E27FC236}">
              <a16:creationId xmlns="" xmlns:a16="http://schemas.microsoft.com/office/drawing/2014/main" id="{00000000-0008-0000-0200-00006F010000}"/>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60089</xdr:rowOff>
    </xdr:from>
    <xdr:ext cx="469744" cy="259045"/>
    <xdr:sp macro="" textlink="">
      <xdr:nvSpPr>
        <xdr:cNvPr id="368" name="n_1mainValue【市民会館】&#10;一人当たり面積">
          <a:extLst>
            <a:ext uri="{FF2B5EF4-FFF2-40B4-BE49-F238E27FC236}">
              <a16:creationId xmlns="" xmlns:a16="http://schemas.microsoft.com/office/drawing/2014/main" id="{00000000-0008-0000-0200-000070010000}"/>
            </a:ext>
          </a:extLst>
        </xdr:cNvPr>
        <xdr:cNvSpPr txBox="1"/>
      </xdr:nvSpPr>
      <xdr:spPr>
        <a:xfrm>
          <a:off x="9391727" y="178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 xmlns:a16="http://schemas.microsoft.com/office/drawing/2014/main" id="{00000000-0008-0000-0200-00007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 xmlns:a16="http://schemas.microsoft.com/office/drawing/2014/main" id="{00000000-0008-0000-0200-00007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 xmlns:a16="http://schemas.microsoft.com/office/drawing/2014/main" id="{00000000-0008-0000-0200-00007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 xmlns:a16="http://schemas.microsoft.com/office/drawing/2014/main" id="{00000000-0008-0000-0200-00007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 xmlns:a16="http://schemas.microsoft.com/office/drawing/2014/main" id="{00000000-0008-0000-0200-00007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 xmlns:a16="http://schemas.microsoft.com/office/drawing/2014/main" id="{00000000-0008-0000-0200-00007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 xmlns:a16="http://schemas.microsoft.com/office/drawing/2014/main" id="{00000000-0008-0000-0200-00007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 xmlns:a16="http://schemas.microsoft.com/office/drawing/2014/main" id="{00000000-0008-0000-0200-00007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 xmlns:a16="http://schemas.microsoft.com/office/drawing/2014/main" id="{00000000-0008-0000-0200-00007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 xmlns:a16="http://schemas.microsoft.com/office/drawing/2014/main" id="{00000000-0008-0000-0200-00007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 xmlns:a16="http://schemas.microsoft.com/office/drawing/2014/main" id="{00000000-0008-0000-0200-00007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 xmlns:a16="http://schemas.microsoft.com/office/drawing/2014/main" id="{00000000-0008-0000-0200-00007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 xmlns:a16="http://schemas.microsoft.com/office/drawing/2014/main" id="{00000000-0008-0000-0200-00007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 xmlns:a16="http://schemas.microsoft.com/office/drawing/2014/main" id="{00000000-0008-0000-0200-00007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 xmlns:a16="http://schemas.microsoft.com/office/drawing/2014/main" id="{00000000-0008-0000-0200-00007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 xmlns:a16="http://schemas.microsoft.com/office/drawing/2014/main" id="{00000000-0008-0000-0200-00008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 xmlns:a16="http://schemas.microsoft.com/office/drawing/2014/main" id="{00000000-0008-0000-0200-00008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 xmlns:a16="http://schemas.microsoft.com/office/drawing/2014/main" id="{00000000-0008-0000-0200-00008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 xmlns:a16="http://schemas.microsoft.com/office/drawing/2014/main" id="{00000000-0008-0000-0200-00008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 xmlns:a16="http://schemas.microsoft.com/office/drawing/2014/main" id="{00000000-0008-0000-0200-00008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 xmlns:a16="http://schemas.microsoft.com/office/drawing/2014/main" id="{00000000-0008-0000-0200-00008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 xmlns:a16="http://schemas.microsoft.com/office/drawing/2014/main" id="{00000000-0008-0000-0200-00008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 xmlns:a16="http://schemas.microsoft.com/office/drawing/2014/main" id="{00000000-0008-0000-0200-00008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 xmlns:a16="http://schemas.microsoft.com/office/drawing/2014/main" id="{00000000-0008-0000-0200-00008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3" name="テキスト ボックス 392">
          <a:extLst>
            <a:ext uri="{FF2B5EF4-FFF2-40B4-BE49-F238E27FC236}">
              <a16:creationId xmlns="" xmlns:a16="http://schemas.microsoft.com/office/drawing/2014/main" id="{00000000-0008-0000-0200-00008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4" name="直線コネクタ 393">
          <a:extLst>
            <a:ext uri="{FF2B5EF4-FFF2-40B4-BE49-F238E27FC236}">
              <a16:creationId xmlns="" xmlns:a16="http://schemas.microsoft.com/office/drawing/2014/main" id="{00000000-0008-0000-0200-00008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5" name="テキスト ボックス 394">
          <a:extLst>
            <a:ext uri="{FF2B5EF4-FFF2-40B4-BE49-F238E27FC236}">
              <a16:creationId xmlns="" xmlns:a16="http://schemas.microsoft.com/office/drawing/2014/main" id="{00000000-0008-0000-0200-00008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6" name="直線コネクタ 395">
          <a:extLst>
            <a:ext uri="{FF2B5EF4-FFF2-40B4-BE49-F238E27FC236}">
              <a16:creationId xmlns="" xmlns:a16="http://schemas.microsoft.com/office/drawing/2014/main" id="{00000000-0008-0000-0200-00008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7" name="テキスト ボックス 396">
          <a:extLst>
            <a:ext uri="{FF2B5EF4-FFF2-40B4-BE49-F238E27FC236}">
              <a16:creationId xmlns="" xmlns:a16="http://schemas.microsoft.com/office/drawing/2014/main" id="{00000000-0008-0000-0200-00008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8" name="直線コネクタ 397">
          <a:extLst>
            <a:ext uri="{FF2B5EF4-FFF2-40B4-BE49-F238E27FC236}">
              <a16:creationId xmlns="" xmlns:a16="http://schemas.microsoft.com/office/drawing/2014/main" id="{00000000-0008-0000-0200-00008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9" name="テキスト ボックス 398">
          <a:extLst>
            <a:ext uri="{FF2B5EF4-FFF2-40B4-BE49-F238E27FC236}">
              <a16:creationId xmlns="" xmlns:a16="http://schemas.microsoft.com/office/drawing/2014/main" id="{00000000-0008-0000-0200-00008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0" name="直線コネクタ 399">
          <a:extLst>
            <a:ext uri="{FF2B5EF4-FFF2-40B4-BE49-F238E27FC236}">
              <a16:creationId xmlns="" xmlns:a16="http://schemas.microsoft.com/office/drawing/2014/main" id="{00000000-0008-0000-0200-00009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1" name="テキスト ボックス 400">
          <a:extLst>
            <a:ext uri="{FF2B5EF4-FFF2-40B4-BE49-F238E27FC236}">
              <a16:creationId xmlns="" xmlns:a16="http://schemas.microsoft.com/office/drawing/2014/main" id="{00000000-0008-0000-0200-00009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2" name="直線コネクタ 401">
          <a:extLst>
            <a:ext uri="{FF2B5EF4-FFF2-40B4-BE49-F238E27FC236}">
              <a16:creationId xmlns="" xmlns:a16="http://schemas.microsoft.com/office/drawing/2014/main" id="{00000000-0008-0000-0200-00009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3" name="テキスト ボックス 402">
          <a:extLst>
            <a:ext uri="{FF2B5EF4-FFF2-40B4-BE49-F238E27FC236}">
              <a16:creationId xmlns="" xmlns:a16="http://schemas.microsoft.com/office/drawing/2014/main" id="{00000000-0008-0000-0200-00009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4" name="直線コネクタ 403">
          <a:extLst>
            <a:ext uri="{FF2B5EF4-FFF2-40B4-BE49-F238E27FC236}">
              <a16:creationId xmlns="" xmlns:a16="http://schemas.microsoft.com/office/drawing/2014/main" id="{00000000-0008-0000-0200-00009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05" name="テキスト ボックス 404">
          <a:extLst>
            <a:ext uri="{FF2B5EF4-FFF2-40B4-BE49-F238E27FC236}">
              <a16:creationId xmlns="" xmlns:a16="http://schemas.microsoft.com/office/drawing/2014/main" id="{00000000-0008-0000-0200-000095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 xmlns:a16="http://schemas.microsoft.com/office/drawing/2014/main" id="{00000000-0008-0000-0200-00009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 xmlns:a16="http://schemas.microsoft.com/office/drawing/2014/main" id="{00000000-0008-0000-0200-00009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09" name="【保健センター・保健所】&#10;有形固定資産減価償却率最小値テキスト">
          <a:extLst>
            <a:ext uri="{FF2B5EF4-FFF2-40B4-BE49-F238E27FC236}">
              <a16:creationId xmlns="" xmlns:a16="http://schemas.microsoft.com/office/drawing/2014/main" id="{00000000-0008-0000-0200-000099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1" name="【保健センター・保健所】&#10;有形固定資産減価償却率最大値テキスト">
          <a:extLst>
            <a:ext uri="{FF2B5EF4-FFF2-40B4-BE49-F238E27FC236}">
              <a16:creationId xmlns="" xmlns:a16="http://schemas.microsoft.com/office/drawing/2014/main" id="{00000000-0008-0000-0200-00009B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13" name="【保健センター・保健所】&#10;有形固定資産減価償却率平均値テキスト">
          <a:extLst>
            <a:ext uri="{FF2B5EF4-FFF2-40B4-BE49-F238E27FC236}">
              <a16:creationId xmlns="" xmlns:a16="http://schemas.microsoft.com/office/drawing/2014/main" id="{00000000-0008-0000-0200-00009D010000}"/>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14" name="フローチャート: 判断 413">
          <a:extLst>
            <a:ext uri="{FF2B5EF4-FFF2-40B4-BE49-F238E27FC236}">
              <a16:creationId xmlns="" xmlns:a16="http://schemas.microsoft.com/office/drawing/2014/main" id="{00000000-0008-0000-0200-00009E01000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15" name="フローチャート: 判断 414">
          <a:extLst>
            <a:ext uri="{FF2B5EF4-FFF2-40B4-BE49-F238E27FC236}">
              <a16:creationId xmlns="" xmlns:a16="http://schemas.microsoft.com/office/drawing/2014/main" id="{00000000-0008-0000-0200-00009F010000}"/>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16" name="フローチャート: 判断 415">
          <a:extLst>
            <a:ext uri="{FF2B5EF4-FFF2-40B4-BE49-F238E27FC236}">
              <a16:creationId xmlns="" xmlns:a16="http://schemas.microsoft.com/office/drawing/2014/main" id="{00000000-0008-0000-0200-0000A0010000}"/>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17" name="フローチャート: 判断 416">
          <a:extLst>
            <a:ext uri="{FF2B5EF4-FFF2-40B4-BE49-F238E27FC236}">
              <a16:creationId xmlns="" xmlns:a16="http://schemas.microsoft.com/office/drawing/2014/main" id="{00000000-0008-0000-0200-0000A101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18" name="フローチャート: 判断 417">
          <a:extLst>
            <a:ext uri="{FF2B5EF4-FFF2-40B4-BE49-F238E27FC236}">
              <a16:creationId xmlns="" xmlns:a16="http://schemas.microsoft.com/office/drawing/2014/main" id="{00000000-0008-0000-0200-0000A2010000}"/>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 xmlns:a16="http://schemas.microsoft.com/office/drawing/2014/main" id="{00000000-0008-0000-0200-0000A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 xmlns:a16="http://schemas.microsoft.com/office/drawing/2014/main" id="{00000000-0008-0000-0200-0000A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 xmlns:a16="http://schemas.microsoft.com/office/drawing/2014/main" id="{00000000-0008-0000-0200-0000A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 xmlns:a16="http://schemas.microsoft.com/office/drawing/2014/main" id="{00000000-0008-0000-0200-0000A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24" name="楕円 423">
          <a:extLst>
            <a:ext uri="{FF2B5EF4-FFF2-40B4-BE49-F238E27FC236}">
              <a16:creationId xmlns="" xmlns:a16="http://schemas.microsoft.com/office/drawing/2014/main" id="{00000000-0008-0000-0200-0000A8010000}"/>
            </a:ext>
          </a:extLst>
        </xdr:cNvPr>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162577</xdr:rowOff>
    </xdr:from>
    <xdr:ext cx="405111" cy="259045"/>
    <xdr:sp macro="" textlink="">
      <xdr:nvSpPr>
        <xdr:cNvPr id="425" name="【保健センター・保健所】&#10;有形固定資産減価償却率該当値テキスト">
          <a:extLst>
            <a:ext uri="{FF2B5EF4-FFF2-40B4-BE49-F238E27FC236}">
              <a16:creationId xmlns="" xmlns:a16="http://schemas.microsoft.com/office/drawing/2014/main" id="{00000000-0008-0000-0200-0000A9010000}"/>
            </a:ext>
          </a:extLst>
        </xdr:cNvPr>
        <xdr:cNvSpPr txBox="1"/>
      </xdr:nvSpPr>
      <xdr:spPr>
        <a:xfrm>
          <a:off x="16357600"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101600</xdr:rowOff>
    </xdr:from>
    <xdr:to>
      <xdr:col>81</xdr:col>
      <xdr:colOff>101600</xdr:colOff>
      <xdr:row>65</xdr:row>
      <xdr:rowOff>31750</xdr:rowOff>
    </xdr:to>
    <xdr:sp macro="" textlink="">
      <xdr:nvSpPr>
        <xdr:cNvPr id="426" name="楕円 425">
          <a:extLst>
            <a:ext uri="{FF2B5EF4-FFF2-40B4-BE49-F238E27FC236}">
              <a16:creationId xmlns="" xmlns:a16="http://schemas.microsoft.com/office/drawing/2014/main" id="{00000000-0008-0000-0200-0000AA010000}"/>
            </a:ext>
          </a:extLst>
        </xdr:cNvPr>
        <xdr:cNvSpPr/>
      </xdr:nvSpPr>
      <xdr:spPr>
        <a:xfrm>
          <a:off x="15430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64</xdr:row>
      <xdr:rowOff>152400</xdr:rowOff>
    </xdr:to>
    <xdr:cxnSp macro="">
      <xdr:nvCxnSpPr>
        <xdr:cNvPr id="427" name="直線コネクタ 426">
          <a:extLst>
            <a:ext uri="{FF2B5EF4-FFF2-40B4-BE49-F238E27FC236}">
              <a16:creationId xmlns="" xmlns:a16="http://schemas.microsoft.com/office/drawing/2014/main" id="{00000000-0008-0000-0200-0000AB010000}"/>
            </a:ext>
          </a:extLst>
        </xdr:cNvPr>
        <xdr:cNvCxnSpPr/>
      </xdr:nvCxnSpPr>
      <xdr:spPr>
        <a:xfrm flipV="1">
          <a:off x="15481300" y="10477500"/>
          <a:ext cx="8382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63500</xdr:rowOff>
    </xdr:from>
    <xdr:to>
      <xdr:col>76</xdr:col>
      <xdr:colOff>165100</xdr:colOff>
      <xdr:row>64</xdr:row>
      <xdr:rowOff>165100</xdr:rowOff>
    </xdr:to>
    <xdr:sp macro="" textlink="">
      <xdr:nvSpPr>
        <xdr:cNvPr id="428" name="楕円 427">
          <a:extLst>
            <a:ext uri="{FF2B5EF4-FFF2-40B4-BE49-F238E27FC236}">
              <a16:creationId xmlns="" xmlns:a16="http://schemas.microsoft.com/office/drawing/2014/main" id="{00000000-0008-0000-0200-0000AC010000}"/>
            </a:ext>
          </a:extLst>
        </xdr:cNvPr>
        <xdr:cNvSpPr/>
      </xdr:nvSpPr>
      <xdr:spPr>
        <a:xfrm>
          <a:off x="14541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114300</xdr:rowOff>
    </xdr:from>
    <xdr:to>
      <xdr:col>81</xdr:col>
      <xdr:colOff>50800</xdr:colOff>
      <xdr:row>64</xdr:row>
      <xdr:rowOff>152400</xdr:rowOff>
    </xdr:to>
    <xdr:cxnSp macro="">
      <xdr:nvCxnSpPr>
        <xdr:cNvPr id="429" name="直線コネクタ 428">
          <a:extLst>
            <a:ext uri="{FF2B5EF4-FFF2-40B4-BE49-F238E27FC236}">
              <a16:creationId xmlns="" xmlns:a16="http://schemas.microsoft.com/office/drawing/2014/main" id="{00000000-0008-0000-0200-0000AD010000}"/>
            </a:ext>
          </a:extLst>
        </xdr:cNvPr>
        <xdr:cNvCxnSpPr/>
      </xdr:nvCxnSpPr>
      <xdr:spPr>
        <a:xfrm>
          <a:off x="14592300" y="1108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xdr:rowOff>
    </xdr:from>
    <xdr:to>
      <xdr:col>72</xdr:col>
      <xdr:colOff>38100</xdr:colOff>
      <xdr:row>60</xdr:row>
      <xdr:rowOff>117475</xdr:rowOff>
    </xdr:to>
    <xdr:sp macro="" textlink="">
      <xdr:nvSpPr>
        <xdr:cNvPr id="430" name="楕円 429">
          <a:extLst>
            <a:ext uri="{FF2B5EF4-FFF2-40B4-BE49-F238E27FC236}">
              <a16:creationId xmlns="" xmlns:a16="http://schemas.microsoft.com/office/drawing/2014/main" id="{00000000-0008-0000-0200-0000AE010000}"/>
            </a:ext>
          </a:extLst>
        </xdr:cNvPr>
        <xdr:cNvSpPr/>
      </xdr:nvSpPr>
      <xdr:spPr>
        <a:xfrm>
          <a:off x="13652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66675</xdr:rowOff>
    </xdr:from>
    <xdr:to>
      <xdr:col>76</xdr:col>
      <xdr:colOff>114300</xdr:colOff>
      <xdr:row>64</xdr:row>
      <xdr:rowOff>114300</xdr:rowOff>
    </xdr:to>
    <xdr:cxnSp macro="">
      <xdr:nvCxnSpPr>
        <xdr:cNvPr id="431" name="直線コネクタ 430">
          <a:extLst>
            <a:ext uri="{FF2B5EF4-FFF2-40B4-BE49-F238E27FC236}">
              <a16:creationId xmlns="" xmlns:a16="http://schemas.microsoft.com/office/drawing/2014/main" id="{00000000-0008-0000-0200-0000AF010000}"/>
            </a:ext>
          </a:extLst>
        </xdr:cNvPr>
        <xdr:cNvCxnSpPr/>
      </xdr:nvCxnSpPr>
      <xdr:spPr>
        <a:xfrm>
          <a:off x="13703300" y="10353675"/>
          <a:ext cx="889000" cy="7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432" name="楕円 431">
          <a:extLst>
            <a:ext uri="{FF2B5EF4-FFF2-40B4-BE49-F238E27FC236}">
              <a16:creationId xmlns="" xmlns:a16="http://schemas.microsoft.com/office/drawing/2014/main" id="{00000000-0008-0000-0200-0000B0010000}"/>
            </a:ext>
          </a:extLst>
        </xdr:cNvPr>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66675</xdr:rowOff>
    </xdr:to>
    <xdr:cxnSp macro="">
      <xdr:nvCxnSpPr>
        <xdr:cNvPr id="433" name="直線コネクタ 432">
          <a:extLst>
            <a:ext uri="{FF2B5EF4-FFF2-40B4-BE49-F238E27FC236}">
              <a16:creationId xmlns="" xmlns:a16="http://schemas.microsoft.com/office/drawing/2014/main" id="{00000000-0008-0000-0200-0000B1010000}"/>
            </a:ext>
          </a:extLst>
        </xdr:cNvPr>
        <xdr:cNvCxnSpPr/>
      </xdr:nvCxnSpPr>
      <xdr:spPr>
        <a:xfrm>
          <a:off x="12814300" y="10317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434" name="n_1aveValue【保健センター・保健所】&#10;有形固定資産減価償却率">
          <a:extLst>
            <a:ext uri="{FF2B5EF4-FFF2-40B4-BE49-F238E27FC236}">
              <a16:creationId xmlns="" xmlns:a16="http://schemas.microsoft.com/office/drawing/2014/main" id="{00000000-0008-0000-0200-0000B2010000}"/>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435" name="n_2aveValue【保健センター・保健所】&#10;有形固定資産減価償却率">
          <a:extLst>
            <a:ext uri="{FF2B5EF4-FFF2-40B4-BE49-F238E27FC236}">
              <a16:creationId xmlns="" xmlns:a16="http://schemas.microsoft.com/office/drawing/2014/main" id="{00000000-0008-0000-0200-0000B3010000}"/>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36" name="n_3aveValue【保健センター・保健所】&#10;有形固定資産減価償却率">
          <a:extLst>
            <a:ext uri="{FF2B5EF4-FFF2-40B4-BE49-F238E27FC236}">
              <a16:creationId xmlns="" xmlns:a16="http://schemas.microsoft.com/office/drawing/2014/main" id="{00000000-0008-0000-0200-0000B401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437" name="n_4aveValue【保健センター・保健所】&#10;有形固定資産減価償却率">
          <a:extLst>
            <a:ext uri="{FF2B5EF4-FFF2-40B4-BE49-F238E27FC236}">
              <a16:creationId xmlns="" xmlns:a16="http://schemas.microsoft.com/office/drawing/2014/main" id="{00000000-0008-0000-0200-0000B5010000}"/>
            </a:ext>
          </a:extLst>
        </xdr:cNvPr>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65</xdr:row>
      <xdr:rowOff>22877</xdr:rowOff>
    </xdr:from>
    <xdr:ext cx="405111" cy="259045"/>
    <xdr:sp macro="" textlink="">
      <xdr:nvSpPr>
        <xdr:cNvPr id="438" name="n_1mainValue【保健センター・保健所】&#10;有形固定資産減価償却率">
          <a:extLst>
            <a:ext uri="{FF2B5EF4-FFF2-40B4-BE49-F238E27FC236}">
              <a16:creationId xmlns="" xmlns:a16="http://schemas.microsoft.com/office/drawing/2014/main" id="{00000000-0008-0000-0200-0000B6010000}"/>
            </a:ext>
          </a:extLst>
        </xdr:cNvPr>
        <xdr:cNvSpPr txBox="1"/>
      </xdr:nvSpPr>
      <xdr:spPr>
        <a:xfrm>
          <a:off x="15266044"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156227</xdr:rowOff>
    </xdr:from>
    <xdr:ext cx="405111" cy="259045"/>
    <xdr:sp macro="" textlink="">
      <xdr:nvSpPr>
        <xdr:cNvPr id="439" name="n_2mainValue【保健センター・保健所】&#10;有形固定資産減価償却率">
          <a:extLst>
            <a:ext uri="{FF2B5EF4-FFF2-40B4-BE49-F238E27FC236}">
              <a16:creationId xmlns="" xmlns:a16="http://schemas.microsoft.com/office/drawing/2014/main" id="{00000000-0008-0000-0200-0000B7010000}"/>
            </a:ext>
          </a:extLst>
        </xdr:cNvPr>
        <xdr:cNvSpPr txBox="1"/>
      </xdr:nvSpPr>
      <xdr:spPr>
        <a:xfrm>
          <a:off x="14389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134002</xdr:rowOff>
    </xdr:from>
    <xdr:ext cx="405111" cy="259045"/>
    <xdr:sp macro="" textlink="">
      <xdr:nvSpPr>
        <xdr:cNvPr id="440" name="n_3mainValue【保健センター・保健所】&#10;有形固定資産減価償却率">
          <a:extLst>
            <a:ext uri="{FF2B5EF4-FFF2-40B4-BE49-F238E27FC236}">
              <a16:creationId xmlns="" xmlns:a16="http://schemas.microsoft.com/office/drawing/2014/main" id="{00000000-0008-0000-0200-0000B8010000}"/>
            </a:ext>
          </a:extLst>
        </xdr:cNvPr>
        <xdr:cNvSpPr txBox="1"/>
      </xdr:nvSpPr>
      <xdr:spPr>
        <a:xfrm>
          <a:off x="135007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97807</xdr:rowOff>
    </xdr:from>
    <xdr:ext cx="405111" cy="259045"/>
    <xdr:sp macro="" textlink="">
      <xdr:nvSpPr>
        <xdr:cNvPr id="441" name="n_4mainValue【保健センター・保健所】&#10;有形固定資産減価償却率">
          <a:extLst>
            <a:ext uri="{FF2B5EF4-FFF2-40B4-BE49-F238E27FC236}">
              <a16:creationId xmlns="" xmlns:a16="http://schemas.microsoft.com/office/drawing/2014/main" id="{00000000-0008-0000-0200-0000B9010000}"/>
            </a:ext>
          </a:extLst>
        </xdr:cNvPr>
        <xdr:cNvSpPr txBox="1"/>
      </xdr:nvSpPr>
      <xdr:spPr>
        <a:xfrm>
          <a:off x="12611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 xmlns:a16="http://schemas.microsoft.com/office/drawing/2014/main" id="{00000000-0008-0000-02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 xmlns:a16="http://schemas.microsoft.com/office/drawing/2014/main" id="{00000000-0008-0000-02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 xmlns:a16="http://schemas.microsoft.com/office/drawing/2014/main" id="{00000000-0008-0000-02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 xmlns:a16="http://schemas.microsoft.com/office/drawing/2014/main" id="{00000000-0008-0000-02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 xmlns:a16="http://schemas.microsoft.com/office/drawing/2014/main" id="{00000000-0008-0000-02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 xmlns:a16="http://schemas.microsoft.com/office/drawing/2014/main" id="{00000000-0008-0000-02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 xmlns:a16="http://schemas.microsoft.com/office/drawing/2014/main" id="{00000000-0008-0000-02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 xmlns:a16="http://schemas.microsoft.com/office/drawing/2014/main" id="{00000000-0008-0000-02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 xmlns:a16="http://schemas.microsoft.com/office/drawing/2014/main" id="{00000000-0008-0000-02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 xmlns:a16="http://schemas.microsoft.com/office/drawing/2014/main" id="{00000000-0008-0000-02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 xmlns:a16="http://schemas.microsoft.com/office/drawing/2014/main" id="{00000000-0008-0000-0200-0000C4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 xmlns:a16="http://schemas.microsoft.com/office/drawing/2014/main" id="{00000000-0008-0000-0200-0000C7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 xmlns:a16="http://schemas.microsoft.com/office/drawing/2014/main" id="{00000000-0008-0000-0200-0000C8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 xmlns:a16="http://schemas.microsoft.com/office/drawing/2014/main" id="{00000000-0008-0000-0200-0000C9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 xmlns:a16="http://schemas.microsoft.com/office/drawing/2014/main" id="{00000000-0008-0000-0200-0000CA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 xmlns:a16="http://schemas.microsoft.com/office/drawing/2014/main" id="{00000000-0008-0000-0200-0000CB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 xmlns:a16="http://schemas.microsoft.com/office/drawing/2014/main" id="{00000000-0008-0000-0200-0000CC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 xmlns:a16="http://schemas.microsoft.com/office/drawing/2014/main" id="{00000000-0008-0000-0200-0000CD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 xmlns:a16="http://schemas.microsoft.com/office/drawing/2014/main" id="{00000000-0008-0000-0200-0000CE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 xmlns:a16="http://schemas.microsoft.com/office/drawing/2014/main" id="{00000000-0008-0000-0200-0000CF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 xmlns:a16="http://schemas.microsoft.com/office/drawing/2014/main" id="{00000000-0008-0000-0200-0000D0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65" name="直線コネクタ 464">
          <a:extLst>
            <a:ext uri="{FF2B5EF4-FFF2-40B4-BE49-F238E27FC236}">
              <a16:creationId xmlns="" xmlns:a16="http://schemas.microsoft.com/office/drawing/2014/main" id="{00000000-0008-0000-0200-0000D1010000}"/>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66" name="【保健センター・保健所】&#10;一人当たり面積最小値テキスト">
          <a:extLst>
            <a:ext uri="{FF2B5EF4-FFF2-40B4-BE49-F238E27FC236}">
              <a16:creationId xmlns="" xmlns:a16="http://schemas.microsoft.com/office/drawing/2014/main" id="{00000000-0008-0000-0200-0000D2010000}"/>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67" name="直線コネクタ 466">
          <a:extLst>
            <a:ext uri="{FF2B5EF4-FFF2-40B4-BE49-F238E27FC236}">
              <a16:creationId xmlns="" xmlns:a16="http://schemas.microsoft.com/office/drawing/2014/main" id="{00000000-0008-0000-0200-0000D3010000}"/>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68" name="【保健センター・保健所】&#10;一人当たり面積最大値テキスト">
          <a:extLst>
            <a:ext uri="{FF2B5EF4-FFF2-40B4-BE49-F238E27FC236}">
              <a16:creationId xmlns="" xmlns:a16="http://schemas.microsoft.com/office/drawing/2014/main" id="{00000000-0008-0000-0200-0000D401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69" name="直線コネクタ 468">
          <a:extLst>
            <a:ext uri="{FF2B5EF4-FFF2-40B4-BE49-F238E27FC236}">
              <a16:creationId xmlns="" xmlns:a16="http://schemas.microsoft.com/office/drawing/2014/main" id="{00000000-0008-0000-0200-0000D501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470" name="【保健センター・保健所】&#10;一人当たり面積平均値テキスト">
          <a:extLst>
            <a:ext uri="{FF2B5EF4-FFF2-40B4-BE49-F238E27FC236}">
              <a16:creationId xmlns="" xmlns:a16="http://schemas.microsoft.com/office/drawing/2014/main" id="{00000000-0008-0000-0200-0000D6010000}"/>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71" name="フローチャート: 判断 470">
          <a:extLst>
            <a:ext uri="{FF2B5EF4-FFF2-40B4-BE49-F238E27FC236}">
              <a16:creationId xmlns="" xmlns:a16="http://schemas.microsoft.com/office/drawing/2014/main" id="{00000000-0008-0000-0200-0000D7010000}"/>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72" name="フローチャート: 判断 471">
          <a:extLst>
            <a:ext uri="{FF2B5EF4-FFF2-40B4-BE49-F238E27FC236}">
              <a16:creationId xmlns="" xmlns:a16="http://schemas.microsoft.com/office/drawing/2014/main" id="{00000000-0008-0000-0200-0000D8010000}"/>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73" name="フローチャート: 判断 472">
          <a:extLst>
            <a:ext uri="{FF2B5EF4-FFF2-40B4-BE49-F238E27FC236}">
              <a16:creationId xmlns="" xmlns:a16="http://schemas.microsoft.com/office/drawing/2014/main" id="{00000000-0008-0000-0200-0000D9010000}"/>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74" name="フローチャート: 判断 473">
          <a:extLst>
            <a:ext uri="{FF2B5EF4-FFF2-40B4-BE49-F238E27FC236}">
              <a16:creationId xmlns="" xmlns:a16="http://schemas.microsoft.com/office/drawing/2014/main" id="{00000000-0008-0000-0200-0000DA010000}"/>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75" name="フローチャート: 判断 474">
          <a:extLst>
            <a:ext uri="{FF2B5EF4-FFF2-40B4-BE49-F238E27FC236}">
              <a16:creationId xmlns="" xmlns:a16="http://schemas.microsoft.com/office/drawing/2014/main" id="{00000000-0008-0000-0200-0000DB010000}"/>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 xmlns:a16="http://schemas.microsoft.com/office/drawing/2014/main" id="{00000000-0008-0000-0200-0000D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 xmlns:a16="http://schemas.microsoft.com/office/drawing/2014/main" id="{00000000-0008-0000-0200-0000D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 xmlns:a16="http://schemas.microsoft.com/office/drawing/2014/main" id="{00000000-0008-0000-0200-0000D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 xmlns:a16="http://schemas.microsoft.com/office/drawing/2014/main" id="{00000000-0008-0000-0200-0000D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 xmlns:a16="http://schemas.microsoft.com/office/drawing/2014/main" id="{00000000-0008-0000-0200-0000E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128651</xdr:rowOff>
    </xdr:from>
    <xdr:to>
      <xdr:col>116</xdr:col>
      <xdr:colOff>114300</xdr:colOff>
      <xdr:row>64</xdr:row>
      <xdr:rowOff>58801</xdr:rowOff>
    </xdr:to>
    <xdr:sp macro="" textlink="">
      <xdr:nvSpPr>
        <xdr:cNvPr id="481" name="楕円 480">
          <a:extLst>
            <a:ext uri="{FF2B5EF4-FFF2-40B4-BE49-F238E27FC236}">
              <a16:creationId xmlns="" xmlns:a16="http://schemas.microsoft.com/office/drawing/2014/main" id="{00000000-0008-0000-0200-0000E1010000}"/>
            </a:ext>
          </a:extLst>
        </xdr:cNvPr>
        <xdr:cNvSpPr/>
      </xdr:nvSpPr>
      <xdr:spPr>
        <a:xfrm>
          <a:off x="221107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43578</xdr:rowOff>
    </xdr:from>
    <xdr:ext cx="469744" cy="259045"/>
    <xdr:sp macro="" textlink="">
      <xdr:nvSpPr>
        <xdr:cNvPr id="482" name="【保健センター・保健所】&#10;一人当たり面積該当値テキスト">
          <a:extLst>
            <a:ext uri="{FF2B5EF4-FFF2-40B4-BE49-F238E27FC236}">
              <a16:creationId xmlns="" xmlns:a16="http://schemas.microsoft.com/office/drawing/2014/main" id="{00000000-0008-0000-0200-0000E2010000}"/>
            </a:ext>
          </a:extLst>
        </xdr:cNvPr>
        <xdr:cNvSpPr txBox="1"/>
      </xdr:nvSpPr>
      <xdr:spPr>
        <a:xfrm>
          <a:off x="22199600" y="108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76835</xdr:rowOff>
    </xdr:from>
    <xdr:to>
      <xdr:col>112</xdr:col>
      <xdr:colOff>38100</xdr:colOff>
      <xdr:row>63</xdr:row>
      <xdr:rowOff>6985</xdr:rowOff>
    </xdr:to>
    <xdr:sp macro="" textlink="">
      <xdr:nvSpPr>
        <xdr:cNvPr id="483" name="楕円 482">
          <a:extLst>
            <a:ext uri="{FF2B5EF4-FFF2-40B4-BE49-F238E27FC236}">
              <a16:creationId xmlns="" xmlns:a16="http://schemas.microsoft.com/office/drawing/2014/main" id="{00000000-0008-0000-0200-0000E3010000}"/>
            </a:ext>
          </a:extLst>
        </xdr:cNvPr>
        <xdr:cNvSpPr/>
      </xdr:nvSpPr>
      <xdr:spPr>
        <a:xfrm>
          <a:off x="21272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127635</xdr:rowOff>
    </xdr:from>
    <xdr:to>
      <xdr:col>116</xdr:col>
      <xdr:colOff>63500</xdr:colOff>
      <xdr:row>64</xdr:row>
      <xdr:rowOff>8001</xdr:rowOff>
    </xdr:to>
    <xdr:cxnSp macro="">
      <xdr:nvCxnSpPr>
        <xdr:cNvPr id="484" name="直線コネクタ 483">
          <a:extLst>
            <a:ext uri="{FF2B5EF4-FFF2-40B4-BE49-F238E27FC236}">
              <a16:creationId xmlns="" xmlns:a16="http://schemas.microsoft.com/office/drawing/2014/main" id="{00000000-0008-0000-0200-0000E4010000}"/>
            </a:ext>
          </a:extLst>
        </xdr:cNvPr>
        <xdr:cNvCxnSpPr/>
      </xdr:nvCxnSpPr>
      <xdr:spPr>
        <a:xfrm>
          <a:off x="21323300" y="10757535"/>
          <a:ext cx="8382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85598</xdr:rowOff>
    </xdr:from>
    <xdr:to>
      <xdr:col>107</xdr:col>
      <xdr:colOff>101600</xdr:colOff>
      <xdr:row>63</xdr:row>
      <xdr:rowOff>15748</xdr:rowOff>
    </xdr:to>
    <xdr:sp macro="" textlink="">
      <xdr:nvSpPr>
        <xdr:cNvPr id="485" name="楕円 484">
          <a:extLst>
            <a:ext uri="{FF2B5EF4-FFF2-40B4-BE49-F238E27FC236}">
              <a16:creationId xmlns="" xmlns:a16="http://schemas.microsoft.com/office/drawing/2014/main" id="{00000000-0008-0000-0200-0000E5010000}"/>
            </a:ext>
          </a:extLst>
        </xdr:cNvPr>
        <xdr:cNvSpPr/>
      </xdr:nvSpPr>
      <xdr:spPr>
        <a:xfrm>
          <a:off x="20383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127635</xdr:rowOff>
    </xdr:from>
    <xdr:to>
      <xdr:col>111</xdr:col>
      <xdr:colOff>177800</xdr:colOff>
      <xdr:row>62</xdr:row>
      <xdr:rowOff>136398</xdr:rowOff>
    </xdr:to>
    <xdr:cxnSp macro="">
      <xdr:nvCxnSpPr>
        <xdr:cNvPr id="486" name="直線コネクタ 485">
          <a:extLst>
            <a:ext uri="{FF2B5EF4-FFF2-40B4-BE49-F238E27FC236}">
              <a16:creationId xmlns="" xmlns:a16="http://schemas.microsoft.com/office/drawing/2014/main" id="{00000000-0008-0000-0200-0000E6010000}"/>
            </a:ext>
          </a:extLst>
        </xdr:cNvPr>
        <xdr:cNvCxnSpPr/>
      </xdr:nvCxnSpPr>
      <xdr:spPr>
        <a:xfrm flipV="1">
          <a:off x="20434300" y="10757535"/>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134366</xdr:rowOff>
    </xdr:from>
    <xdr:to>
      <xdr:col>102</xdr:col>
      <xdr:colOff>165100</xdr:colOff>
      <xdr:row>64</xdr:row>
      <xdr:rowOff>64516</xdr:rowOff>
    </xdr:to>
    <xdr:sp macro="" textlink="">
      <xdr:nvSpPr>
        <xdr:cNvPr id="487" name="楕円 486">
          <a:extLst>
            <a:ext uri="{FF2B5EF4-FFF2-40B4-BE49-F238E27FC236}">
              <a16:creationId xmlns="" xmlns:a16="http://schemas.microsoft.com/office/drawing/2014/main" id="{00000000-0008-0000-0200-0000E7010000}"/>
            </a:ext>
          </a:extLst>
        </xdr:cNvPr>
        <xdr:cNvSpPr/>
      </xdr:nvSpPr>
      <xdr:spPr>
        <a:xfrm>
          <a:off x="19494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136398</xdr:rowOff>
    </xdr:from>
    <xdr:to>
      <xdr:col>107</xdr:col>
      <xdr:colOff>50800</xdr:colOff>
      <xdr:row>64</xdr:row>
      <xdr:rowOff>13716</xdr:rowOff>
    </xdr:to>
    <xdr:cxnSp macro="">
      <xdr:nvCxnSpPr>
        <xdr:cNvPr id="488" name="直線コネクタ 487">
          <a:extLst>
            <a:ext uri="{FF2B5EF4-FFF2-40B4-BE49-F238E27FC236}">
              <a16:creationId xmlns="" xmlns:a16="http://schemas.microsoft.com/office/drawing/2014/main" id="{00000000-0008-0000-0200-0000E8010000}"/>
            </a:ext>
          </a:extLst>
        </xdr:cNvPr>
        <xdr:cNvCxnSpPr/>
      </xdr:nvCxnSpPr>
      <xdr:spPr>
        <a:xfrm flipV="1">
          <a:off x="19545300" y="10766298"/>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137033</xdr:rowOff>
    </xdr:from>
    <xdr:to>
      <xdr:col>98</xdr:col>
      <xdr:colOff>38100</xdr:colOff>
      <xdr:row>64</xdr:row>
      <xdr:rowOff>67183</xdr:rowOff>
    </xdr:to>
    <xdr:sp macro="" textlink="">
      <xdr:nvSpPr>
        <xdr:cNvPr id="489" name="楕円 488">
          <a:extLst>
            <a:ext uri="{FF2B5EF4-FFF2-40B4-BE49-F238E27FC236}">
              <a16:creationId xmlns="" xmlns:a16="http://schemas.microsoft.com/office/drawing/2014/main" id="{00000000-0008-0000-0200-0000E9010000}"/>
            </a:ext>
          </a:extLst>
        </xdr:cNvPr>
        <xdr:cNvSpPr/>
      </xdr:nvSpPr>
      <xdr:spPr>
        <a:xfrm>
          <a:off x="18605500" y="109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13716</xdr:rowOff>
    </xdr:from>
    <xdr:to>
      <xdr:col>102</xdr:col>
      <xdr:colOff>114300</xdr:colOff>
      <xdr:row>64</xdr:row>
      <xdr:rowOff>16383</xdr:rowOff>
    </xdr:to>
    <xdr:cxnSp macro="">
      <xdr:nvCxnSpPr>
        <xdr:cNvPr id="490" name="直線コネクタ 489">
          <a:extLst>
            <a:ext uri="{FF2B5EF4-FFF2-40B4-BE49-F238E27FC236}">
              <a16:creationId xmlns="" xmlns:a16="http://schemas.microsoft.com/office/drawing/2014/main" id="{00000000-0008-0000-0200-0000EA010000}"/>
            </a:ext>
          </a:extLst>
        </xdr:cNvPr>
        <xdr:cNvCxnSpPr/>
      </xdr:nvCxnSpPr>
      <xdr:spPr>
        <a:xfrm flipV="1">
          <a:off x="18656300" y="1098651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491" name="n_1aveValue【保健センター・保健所】&#10;一人当たり面積">
          <a:extLst>
            <a:ext uri="{FF2B5EF4-FFF2-40B4-BE49-F238E27FC236}">
              <a16:creationId xmlns="" xmlns:a16="http://schemas.microsoft.com/office/drawing/2014/main" id="{00000000-0008-0000-0200-0000EB010000}"/>
            </a:ext>
          </a:extLst>
        </xdr:cNvPr>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492" name="n_2aveValue【保健センター・保健所】&#10;一人当たり面積">
          <a:extLst>
            <a:ext uri="{FF2B5EF4-FFF2-40B4-BE49-F238E27FC236}">
              <a16:creationId xmlns="" xmlns:a16="http://schemas.microsoft.com/office/drawing/2014/main" id="{00000000-0008-0000-0200-0000EC010000}"/>
            </a:ext>
          </a:extLst>
        </xdr:cNvPr>
        <xdr:cNvSpPr txBox="1"/>
      </xdr:nvSpPr>
      <xdr:spPr>
        <a:xfrm>
          <a:off x="20199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493" name="n_3aveValue【保健センター・保健所】&#10;一人当たり面積">
          <a:extLst>
            <a:ext uri="{FF2B5EF4-FFF2-40B4-BE49-F238E27FC236}">
              <a16:creationId xmlns="" xmlns:a16="http://schemas.microsoft.com/office/drawing/2014/main" id="{00000000-0008-0000-0200-0000ED010000}"/>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94" name="n_4aveValue【保健センター・保健所】&#10;一人当たり面積">
          <a:extLst>
            <a:ext uri="{FF2B5EF4-FFF2-40B4-BE49-F238E27FC236}">
              <a16:creationId xmlns="" xmlns:a16="http://schemas.microsoft.com/office/drawing/2014/main" id="{00000000-0008-0000-0200-0000EE010000}"/>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23512</xdr:rowOff>
    </xdr:from>
    <xdr:ext cx="469744" cy="259045"/>
    <xdr:sp macro="" textlink="">
      <xdr:nvSpPr>
        <xdr:cNvPr id="495" name="n_1mainValue【保健センター・保健所】&#10;一人当たり面積">
          <a:extLst>
            <a:ext uri="{FF2B5EF4-FFF2-40B4-BE49-F238E27FC236}">
              <a16:creationId xmlns="" xmlns:a16="http://schemas.microsoft.com/office/drawing/2014/main" id="{00000000-0008-0000-0200-0000EF010000}"/>
            </a:ext>
          </a:extLst>
        </xdr:cNvPr>
        <xdr:cNvSpPr txBox="1"/>
      </xdr:nvSpPr>
      <xdr:spPr>
        <a:xfrm>
          <a:off x="21075727" y="104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32275</xdr:rowOff>
    </xdr:from>
    <xdr:ext cx="469744" cy="259045"/>
    <xdr:sp macro="" textlink="">
      <xdr:nvSpPr>
        <xdr:cNvPr id="496" name="n_2mainValue【保健センター・保健所】&#10;一人当たり面積">
          <a:extLst>
            <a:ext uri="{FF2B5EF4-FFF2-40B4-BE49-F238E27FC236}">
              <a16:creationId xmlns="" xmlns:a16="http://schemas.microsoft.com/office/drawing/2014/main" id="{00000000-0008-0000-0200-0000F0010000}"/>
            </a:ext>
          </a:extLst>
        </xdr:cNvPr>
        <xdr:cNvSpPr txBox="1"/>
      </xdr:nvSpPr>
      <xdr:spPr>
        <a:xfrm>
          <a:off x="20199427" y="1049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55643</xdr:rowOff>
    </xdr:from>
    <xdr:ext cx="469744" cy="259045"/>
    <xdr:sp macro="" textlink="">
      <xdr:nvSpPr>
        <xdr:cNvPr id="497" name="n_3mainValue【保健センター・保健所】&#10;一人当たり面積">
          <a:extLst>
            <a:ext uri="{FF2B5EF4-FFF2-40B4-BE49-F238E27FC236}">
              <a16:creationId xmlns="" xmlns:a16="http://schemas.microsoft.com/office/drawing/2014/main" id="{00000000-0008-0000-0200-0000F1010000}"/>
            </a:ext>
          </a:extLst>
        </xdr:cNvPr>
        <xdr:cNvSpPr txBox="1"/>
      </xdr:nvSpPr>
      <xdr:spPr>
        <a:xfrm>
          <a:off x="19310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58310</xdr:rowOff>
    </xdr:from>
    <xdr:ext cx="469744" cy="259045"/>
    <xdr:sp macro="" textlink="">
      <xdr:nvSpPr>
        <xdr:cNvPr id="498" name="n_4mainValue【保健センター・保健所】&#10;一人当たり面積">
          <a:extLst>
            <a:ext uri="{FF2B5EF4-FFF2-40B4-BE49-F238E27FC236}">
              <a16:creationId xmlns="" xmlns:a16="http://schemas.microsoft.com/office/drawing/2014/main" id="{00000000-0008-0000-0200-0000F2010000}"/>
            </a:ext>
          </a:extLst>
        </xdr:cNvPr>
        <xdr:cNvSpPr txBox="1"/>
      </xdr:nvSpPr>
      <xdr:spPr>
        <a:xfrm>
          <a:off x="18421427" y="110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 xmlns:a16="http://schemas.microsoft.com/office/drawing/2014/main" id="{00000000-0008-0000-02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 xmlns:a16="http://schemas.microsoft.com/office/drawing/2014/main" id="{00000000-0008-0000-02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 xmlns:a16="http://schemas.microsoft.com/office/drawing/2014/main" id="{00000000-0008-0000-02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 xmlns:a16="http://schemas.microsoft.com/office/drawing/2014/main" id="{00000000-0008-0000-02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 xmlns:a16="http://schemas.microsoft.com/office/drawing/2014/main" id="{00000000-0008-0000-02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 xmlns:a16="http://schemas.microsoft.com/office/drawing/2014/main" id="{00000000-0008-0000-02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 xmlns:a16="http://schemas.microsoft.com/office/drawing/2014/main" id="{00000000-0008-0000-02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 xmlns:a16="http://schemas.microsoft.com/office/drawing/2014/main" id="{00000000-0008-0000-0200-0000FA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a:extLst>
            <a:ext uri="{FF2B5EF4-FFF2-40B4-BE49-F238E27FC236}">
              <a16:creationId xmlns="" xmlns:a16="http://schemas.microsoft.com/office/drawing/2014/main" id="{00000000-0008-0000-0200-0000F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a:extLst>
            <a:ext uri="{FF2B5EF4-FFF2-40B4-BE49-F238E27FC236}">
              <a16:creationId xmlns="" xmlns:a16="http://schemas.microsoft.com/office/drawing/2014/main" id="{00000000-0008-0000-0200-0000F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a:extLst>
            <a:ext uri="{FF2B5EF4-FFF2-40B4-BE49-F238E27FC236}">
              <a16:creationId xmlns="" xmlns:a16="http://schemas.microsoft.com/office/drawing/2014/main" id="{00000000-0008-0000-0200-0000F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a:extLst>
            <a:ext uri="{FF2B5EF4-FFF2-40B4-BE49-F238E27FC236}">
              <a16:creationId xmlns="" xmlns:a16="http://schemas.microsoft.com/office/drawing/2014/main" id="{00000000-0008-0000-0200-0000F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a:extLst>
            <a:ext uri="{FF2B5EF4-FFF2-40B4-BE49-F238E27FC236}">
              <a16:creationId xmlns="" xmlns:a16="http://schemas.microsoft.com/office/drawing/2014/main" id="{00000000-0008-0000-0200-0000F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a:extLst>
            <a:ext uri="{FF2B5EF4-FFF2-40B4-BE49-F238E27FC236}">
              <a16:creationId xmlns="" xmlns:a16="http://schemas.microsoft.com/office/drawing/2014/main" id="{00000000-0008-0000-0200-00000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a:extLst>
            <a:ext uri="{FF2B5EF4-FFF2-40B4-BE49-F238E27FC236}">
              <a16:creationId xmlns="" xmlns:a16="http://schemas.microsoft.com/office/drawing/2014/main" id="{00000000-0008-0000-0200-00000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a:extLst>
            <a:ext uri="{FF2B5EF4-FFF2-40B4-BE49-F238E27FC236}">
              <a16:creationId xmlns="" xmlns:a16="http://schemas.microsoft.com/office/drawing/2014/main" id="{00000000-0008-0000-0200-00000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5" name="正方形/長方形 514">
          <a:extLst>
            <a:ext uri="{FF2B5EF4-FFF2-40B4-BE49-F238E27FC236}">
              <a16:creationId xmlns="" xmlns:a16="http://schemas.microsoft.com/office/drawing/2014/main" id="{00000000-0008-0000-0200-00000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6" name="正方形/長方形 515">
          <a:extLst>
            <a:ext uri="{FF2B5EF4-FFF2-40B4-BE49-F238E27FC236}">
              <a16:creationId xmlns="" xmlns:a16="http://schemas.microsoft.com/office/drawing/2014/main" id="{00000000-0008-0000-0200-00000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7" name="正方形/長方形 516">
          <a:extLst>
            <a:ext uri="{FF2B5EF4-FFF2-40B4-BE49-F238E27FC236}">
              <a16:creationId xmlns="" xmlns:a16="http://schemas.microsoft.com/office/drawing/2014/main" id="{00000000-0008-0000-0200-00000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8" name="正方形/長方形 517">
          <a:extLst>
            <a:ext uri="{FF2B5EF4-FFF2-40B4-BE49-F238E27FC236}">
              <a16:creationId xmlns="" xmlns:a16="http://schemas.microsoft.com/office/drawing/2014/main" id="{00000000-0008-0000-0200-00000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9" name="正方形/長方形 518">
          <a:extLst>
            <a:ext uri="{FF2B5EF4-FFF2-40B4-BE49-F238E27FC236}">
              <a16:creationId xmlns="" xmlns:a16="http://schemas.microsoft.com/office/drawing/2014/main" id="{00000000-0008-0000-0200-00000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0" name="正方形/長方形 519">
          <a:extLst>
            <a:ext uri="{FF2B5EF4-FFF2-40B4-BE49-F238E27FC236}">
              <a16:creationId xmlns="" xmlns:a16="http://schemas.microsoft.com/office/drawing/2014/main" id="{00000000-0008-0000-0200-00000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1" name="正方形/長方形 520">
          <a:extLst>
            <a:ext uri="{FF2B5EF4-FFF2-40B4-BE49-F238E27FC236}">
              <a16:creationId xmlns="" xmlns:a16="http://schemas.microsoft.com/office/drawing/2014/main" id="{00000000-0008-0000-0200-00000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2" name="正方形/長方形 521">
          <a:extLst>
            <a:ext uri="{FF2B5EF4-FFF2-40B4-BE49-F238E27FC236}">
              <a16:creationId xmlns="" xmlns:a16="http://schemas.microsoft.com/office/drawing/2014/main" id="{00000000-0008-0000-0200-00000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3" name="テキスト ボックス 522">
          <a:extLst>
            <a:ext uri="{FF2B5EF4-FFF2-40B4-BE49-F238E27FC236}">
              <a16:creationId xmlns="" xmlns:a16="http://schemas.microsoft.com/office/drawing/2014/main" id="{00000000-0008-0000-0200-00000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4" name="直線コネクタ 523">
          <a:extLst>
            <a:ext uri="{FF2B5EF4-FFF2-40B4-BE49-F238E27FC236}">
              <a16:creationId xmlns="" xmlns:a16="http://schemas.microsoft.com/office/drawing/2014/main" id="{00000000-0008-0000-0200-00000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5" name="テキスト ボックス 524">
          <a:extLst>
            <a:ext uri="{FF2B5EF4-FFF2-40B4-BE49-F238E27FC236}">
              <a16:creationId xmlns="" xmlns:a16="http://schemas.microsoft.com/office/drawing/2014/main" id="{00000000-0008-0000-0200-00000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26" name="直線コネクタ 525">
          <a:extLst>
            <a:ext uri="{FF2B5EF4-FFF2-40B4-BE49-F238E27FC236}">
              <a16:creationId xmlns="" xmlns:a16="http://schemas.microsoft.com/office/drawing/2014/main" id="{00000000-0008-0000-0200-00000E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27" name="テキスト ボックス 526">
          <a:extLst>
            <a:ext uri="{FF2B5EF4-FFF2-40B4-BE49-F238E27FC236}">
              <a16:creationId xmlns="" xmlns:a16="http://schemas.microsoft.com/office/drawing/2014/main" id="{00000000-0008-0000-0200-00000F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28" name="直線コネクタ 527">
          <a:extLst>
            <a:ext uri="{FF2B5EF4-FFF2-40B4-BE49-F238E27FC236}">
              <a16:creationId xmlns="" xmlns:a16="http://schemas.microsoft.com/office/drawing/2014/main" id="{00000000-0008-0000-0200-000010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29" name="テキスト ボックス 528">
          <a:extLst>
            <a:ext uri="{FF2B5EF4-FFF2-40B4-BE49-F238E27FC236}">
              <a16:creationId xmlns="" xmlns:a16="http://schemas.microsoft.com/office/drawing/2014/main" id="{00000000-0008-0000-0200-000011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30" name="直線コネクタ 529">
          <a:extLst>
            <a:ext uri="{FF2B5EF4-FFF2-40B4-BE49-F238E27FC236}">
              <a16:creationId xmlns="" xmlns:a16="http://schemas.microsoft.com/office/drawing/2014/main" id="{00000000-0008-0000-0200-000012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31" name="テキスト ボックス 530">
          <a:extLst>
            <a:ext uri="{FF2B5EF4-FFF2-40B4-BE49-F238E27FC236}">
              <a16:creationId xmlns="" xmlns:a16="http://schemas.microsoft.com/office/drawing/2014/main" id="{00000000-0008-0000-0200-000013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32" name="直線コネクタ 531">
          <a:extLst>
            <a:ext uri="{FF2B5EF4-FFF2-40B4-BE49-F238E27FC236}">
              <a16:creationId xmlns="" xmlns:a16="http://schemas.microsoft.com/office/drawing/2014/main" id="{00000000-0008-0000-0200-000014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 xmlns:a16="http://schemas.microsoft.com/office/drawing/2014/main" id="{00000000-0008-0000-0200-00001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5" name="テキスト ボックス 534">
          <a:extLst>
            <a:ext uri="{FF2B5EF4-FFF2-40B4-BE49-F238E27FC236}">
              <a16:creationId xmlns="" xmlns:a16="http://schemas.microsoft.com/office/drawing/2014/main" id="{00000000-0008-0000-0200-000017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庁舎】&#10;有形固定資産減価償却率グラフ枠">
          <a:extLst>
            <a:ext uri="{FF2B5EF4-FFF2-40B4-BE49-F238E27FC236}">
              <a16:creationId xmlns="" xmlns:a16="http://schemas.microsoft.com/office/drawing/2014/main" id="{00000000-0008-0000-0200-00001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537" name="直線コネクタ 536">
          <a:extLst>
            <a:ext uri="{FF2B5EF4-FFF2-40B4-BE49-F238E27FC236}">
              <a16:creationId xmlns="" xmlns:a16="http://schemas.microsoft.com/office/drawing/2014/main" id="{00000000-0008-0000-0200-000019020000}"/>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38" name="【庁舎】&#10;有形固定資産減価償却率最小値テキスト">
          <a:extLst>
            <a:ext uri="{FF2B5EF4-FFF2-40B4-BE49-F238E27FC236}">
              <a16:creationId xmlns="" xmlns:a16="http://schemas.microsoft.com/office/drawing/2014/main" id="{00000000-0008-0000-0200-00001A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39" name="直線コネクタ 538">
          <a:extLst>
            <a:ext uri="{FF2B5EF4-FFF2-40B4-BE49-F238E27FC236}">
              <a16:creationId xmlns="" xmlns:a16="http://schemas.microsoft.com/office/drawing/2014/main" id="{00000000-0008-0000-0200-00001B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540" name="【庁舎】&#10;有形固定資産減価償却率最大値テキスト">
          <a:extLst>
            <a:ext uri="{FF2B5EF4-FFF2-40B4-BE49-F238E27FC236}">
              <a16:creationId xmlns="" xmlns:a16="http://schemas.microsoft.com/office/drawing/2014/main" id="{00000000-0008-0000-0200-00001C02000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541" name="直線コネクタ 540">
          <a:extLst>
            <a:ext uri="{FF2B5EF4-FFF2-40B4-BE49-F238E27FC236}">
              <a16:creationId xmlns="" xmlns:a16="http://schemas.microsoft.com/office/drawing/2014/main" id="{00000000-0008-0000-0200-00001D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542" name="【庁舎】&#10;有形固定資産減価償却率平均値テキスト">
          <a:extLst>
            <a:ext uri="{FF2B5EF4-FFF2-40B4-BE49-F238E27FC236}">
              <a16:creationId xmlns="" xmlns:a16="http://schemas.microsoft.com/office/drawing/2014/main" id="{00000000-0008-0000-0200-00001E020000}"/>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543" name="フローチャート: 判断 542">
          <a:extLst>
            <a:ext uri="{FF2B5EF4-FFF2-40B4-BE49-F238E27FC236}">
              <a16:creationId xmlns="" xmlns:a16="http://schemas.microsoft.com/office/drawing/2014/main" id="{00000000-0008-0000-0200-00001F020000}"/>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544" name="フローチャート: 判断 543">
          <a:extLst>
            <a:ext uri="{FF2B5EF4-FFF2-40B4-BE49-F238E27FC236}">
              <a16:creationId xmlns="" xmlns:a16="http://schemas.microsoft.com/office/drawing/2014/main" id="{00000000-0008-0000-0200-000020020000}"/>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545" name="フローチャート: 判断 544">
          <a:extLst>
            <a:ext uri="{FF2B5EF4-FFF2-40B4-BE49-F238E27FC236}">
              <a16:creationId xmlns="" xmlns:a16="http://schemas.microsoft.com/office/drawing/2014/main" id="{00000000-0008-0000-0200-000021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546" name="フローチャート: 判断 545">
          <a:extLst>
            <a:ext uri="{FF2B5EF4-FFF2-40B4-BE49-F238E27FC236}">
              <a16:creationId xmlns="" xmlns:a16="http://schemas.microsoft.com/office/drawing/2014/main" id="{00000000-0008-0000-0200-00002202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547" name="フローチャート: 判断 546">
          <a:extLst>
            <a:ext uri="{FF2B5EF4-FFF2-40B4-BE49-F238E27FC236}">
              <a16:creationId xmlns="" xmlns:a16="http://schemas.microsoft.com/office/drawing/2014/main" id="{00000000-0008-0000-0200-000023020000}"/>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8" name="テキスト ボックス 547">
          <a:extLst>
            <a:ext uri="{FF2B5EF4-FFF2-40B4-BE49-F238E27FC236}">
              <a16:creationId xmlns="" xmlns:a16="http://schemas.microsoft.com/office/drawing/2014/main" id="{00000000-0008-0000-0200-00002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9" name="テキスト ボックス 548">
          <a:extLst>
            <a:ext uri="{FF2B5EF4-FFF2-40B4-BE49-F238E27FC236}">
              <a16:creationId xmlns="" xmlns:a16="http://schemas.microsoft.com/office/drawing/2014/main" id="{00000000-0008-0000-0200-00002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0" name="テキスト ボックス 549">
          <a:extLst>
            <a:ext uri="{FF2B5EF4-FFF2-40B4-BE49-F238E27FC236}">
              <a16:creationId xmlns="" xmlns:a16="http://schemas.microsoft.com/office/drawing/2014/main" id="{00000000-0008-0000-0200-00002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2" name="テキスト ボックス 551">
          <a:extLst>
            <a:ext uri="{FF2B5EF4-FFF2-40B4-BE49-F238E27FC236}">
              <a16:creationId xmlns="" xmlns:a16="http://schemas.microsoft.com/office/drawing/2014/main" id="{00000000-0008-0000-0200-00002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553" name="楕円 552">
          <a:extLst>
            <a:ext uri="{FF2B5EF4-FFF2-40B4-BE49-F238E27FC236}">
              <a16:creationId xmlns="" xmlns:a16="http://schemas.microsoft.com/office/drawing/2014/main" id="{00000000-0008-0000-0200-000029020000}"/>
            </a:ext>
          </a:extLst>
        </xdr:cNvPr>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554" name="【庁舎】&#10;有形固定資産減価償却率該当値テキスト">
          <a:extLst>
            <a:ext uri="{FF2B5EF4-FFF2-40B4-BE49-F238E27FC236}">
              <a16:creationId xmlns="" xmlns:a16="http://schemas.microsoft.com/office/drawing/2014/main" id="{00000000-0008-0000-0200-00002A020000}"/>
            </a:ext>
          </a:extLst>
        </xdr:cNvPr>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xdr:rowOff>
    </xdr:from>
    <xdr:to>
      <xdr:col>81</xdr:col>
      <xdr:colOff>101600</xdr:colOff>
      <xdr:row>100</xdr:row>
      <xdr:rowOff>106426</xdr:rowOff>
    </xdr:to>
    <xdr:sp macro="" textlink="">
      <xdr:nvSpPr>
        <xdr:cNvPr id="555" name="楕円 554">
          <a:extLst>
            <a:ext uri="{FF2B5EF4-FFF2-40B4-BE49-F238E27FC236}">
              <a16:creationId xmlns="" xmlns:a16="http://schemas.microsoft.com/office/drawing/2014/main" id="{00000000-0008-0000-0200-00002B020000}"/>
            </a:ext>
          </a:extLst>
        </xdr:cNvPr>
        <xdr:cNvSpPr/>
      </xdr:nvSpPr>
      <xdr:spPr>
        <a:xfrm>
          <a:off x="15430500" y="171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55626</xdr:rowOff>
    </xdr:from>
    <xdr:to>
      <xdr:col>85</xdr:col>
      <xdr:colOff>127000</xdr:colOff>
      <xdr:row>102</xdr:row>
      <xdr:rowOff>7620</xdr:rowOff>
    </xdr:to>
    <xdr:cxnSp macro="">
      <xdr:nvCxnSpPr>
        <xdr:cNvPr id="556" name="直線コネクタ 555">
          <a:extLst>
            <a:ext uri="{FF2B5EF4-FFF2-40B4-BE49-F238E27FC236}">
              <a16:creationId xmlns="" xmlns:a16="http://schemas.microsoft.com/office/drawing/2014/main" id="{00000000-0008-0000-0200-00002C020000}"/>
            </a:ext>
          </a:extLst>
        </xdr:cNvPr>
        <xdr:cNvCxnSpPr/>
      </xdr:nvCxnSpPr>
      <xdr:spPr>
        <a:xfrm>
          <a:off x="15481300" y="17200626"/>
          <a:ext cx="8382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121413</xdr:rowOff>
    </xdr:from>
    <xdr:to>
      <xdr:col>76</xdr:col>
      <xdr:colOff>165100</xdr:colOff>
      <xdr:row>100</xdr:row>
      <xdr:rowOff>51563</xdr:rowOff>
    </xdr:to>
    <xdr:sp macro="" textlink="">
      <xdr:nvSpPr>
        <xdr:cNvPr id="557" name="楕円 556">
          <a:extLst>
            <a:ext uri="{FF2B5EF4-FFF2-40B4-BE49-F238E27FC236}">
              <a16:creationId xmlns="" xmlns:a16="http://schemas.microsoft.com/office/drawing/2014/main" id="{00000000-0008-0000-0200-00002D020000}"/>
            </a:ext>
          </a:extLst>
        </xdr:cNvPr>
        <xdr:cNvSpPr/>
      </xdr:nvSpPr>
      <xdr:spPr>
        <a:xfrm>
          <a:off x="14541500" y="17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763</xdr:rowOff>
    </xdr:from>
    <xdr:to>
      <xdr:col>81</xdr:col>
      <xdr:colOff>50800</xdr:colOff>
      <xdr:row>100</xdr:row>
      <xdr:rowOff>55626</xdr:rowOff>
    </xdr:to>
    <xdr:cxnSp macro="">
      <xdr:nvCxnSpPr>
        <xdr:cNvPr id="558" name="直線コネクタ 557">
          <a:extLst>
            <a:ext uri="{FF2B5EF4-FFF2-40B4-BE49-F238E27FC236}">
              <a16:creationId xmlns="" xmlns:a16="http://schemas.microsoft.com/office/drawing/2014/main" id="{00000000-0008-0000-0200-00002E020000}"/>
            </a:ext>
          </a:extLst>
        </xdr:cNvPr>
        <xdr:cNvCxnSpPr/>
      </xdr:nvCxnSpPr>
      <xdr:spPr>
        <a:xfrm>
          <a:off x="14592300" y="1714576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107696</xdr:rowOff>
    </xdr:from>
    <xdr:to>
      <xdr:col>72</xdr:col>
      <xdr:colOff>38100</xdr:colOff>
      <xdr:row>101</xdr:row>
      <xdr:rowOff>37846</xdr:rowOff>
    </xdr:to>
    <xdr:sp macro="" textlink="">
      <xdr:nvSpPr>
        <xdr:cNvPr id="559" name="楕円 558">
          <a:extLst>
            <a:ext uri="{FF2B5EF4-FFF2-40B4-BE49-F238E27FC236}">
              <a16:creationId xmlns="" xmlns:a16="http://schemas.microsoft.com/office/drawing/2014/main" id="{00000000-0008-0000-0200-00002F020000}"/>
            </a:ext>
          </a:extLst>
        </xdr:cNvPr>
        <xdr:cNvSpPr/>
      </xdr:nvSpPr>
      <xdr:spPr>
        <a:xfrm>
          <a:off x="136525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763</xdr:rowOff>
    </xdr:from>
    <xdr:to>
      <xdr:col>76</xdr:col>
      <xdr:colOff>114300</xdr:colOff>
      <xdr:row>100</xdr:row>
      <xdr:rowOff>158496</xdr:rowOff>
    </xdr:to>
    <xdr:cxnSp macro="">
      <xdr:nvCxnSpPr>
        <xdr:cNvPr id="560" name="直線コネクタ 559">
          <a:extLst>
            <a:ext uri="{FF2B5EF4-FFF2-40B4-BE49-F238E27FC236}">
              <a16:creationId xmlns="" xmlns:a16="http://schemas.microsoft.com/office/drawing/2014/main" id="{00000000-0008-0000-0200-000030020000}"/>
            </a:ext>
          </a:extLst>
        </xdr:cNvPr>
        <xdr:cNvCxnSpPr/>
      </xdr:nvCxnSpPr>
      <xdr:spPr>
        <a:xfrm flipV="1">
          <a:off x="13703300" y="17145763"/>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61976</xdr:rowOff>
    </xdr:from>
    <xdr:to>
      <xdr:col>67</xdr:col>
      <xdr:colOff>101600</xdr:colOff>
      <xdr:row>100</xdr:row>
      <xdr:rowOff>163576</xdr:rowOff>
    </xdr:to>
    <xdr:sp macro="" textlink="">
      <xdr:nvSpPr>
        <xdr:cNvPr id="561" name="楕円 560">
          <a:extLst>
            <a:ext uri="{FF2B5EF4-FFF2-40B4-BE49-F238E27FC236}">
              <a16:creationId xmlns="" xmlns:a16="http://schemas.microsoft.com/office/drawing/2014/main" id="{00000000-0008-0000-0200-000031020000}"/>
            </a:ext>
          </a:extLst>
        </xdr:cNvPr>
        <xdr:cNvSpPr/>
      </xdr:nvSpPr>
      <xdr:spPr>
        <a:xfrm>
          <a:off x="12763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112776</xdr:rowOff>
    </xdr:from>
    <xdr:to>
      <xdr:col>71</xdr:col>
      <xdr:colOff>177800</xdr:colOff>
      <xdr:row>100</xdr:row>
      <xdr:rowOff>158496</xdr:rowOff>
    </xdr:to>
    <xdr:cxnSp macro="">
      <xdr:nvCxnSpPr>
        <xdr:cNvPr id="562" name="直線コネクタ 561">
          <a:extLst>
            <a:ext uri="{FF2B5EF4-FFF2-40B4-BE49-F238E27FC236}">
              <a16:creationId xmlns="" xmlns:a16="http://schemas.microsoft.com/office/drawing/2014/main" id="{00000000-0008-0000-0200-000032020000}"/>
            </a:ext>
          </a:extLst>
        </xdr:cNvPr>
        <xdr:cNvCxnSpPr/>
      </xdr:nvCxnSpPr>
      <xdr:spPr>
        <a:xfrm>
          <a:off x="12814300" y="17257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563" name="n_1aveValue【庁舎】&#10;有形固定資産減価償却率">
          <a:extLst>
            <a:ext uri="{FF2B5EF4-FFF2-40B4-BE49-F238E27FC236}">
              <a16:creationId xmlns="" xmlns:a16="http://schemas.microsoft.com/office/drawing/2014/main" id="{00000000-0008-0000-0200-000033020000}"/>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564" name="n_2aveValue【庁舎】&#10;有形固定資産減価償却率">
          <a:extLst>
            <a:ext uri="{FF2B5EF4-FFF2-40B4-BE49-F238E27FC236}">
              <a16:creationId xmlns="" xmlns:a16="http://schemas.microsoft.com/office/drawing/2014/main" id="{00000000-0008-0000-0200-000034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565" name="n_3aveValue【庁舎】&#10;有形固定資産減価償却率">
          <a:extLst>
            <a:ext uri="{FF2B5EF4-FFF2-40B4-BE49-F238E27FC236}">
              <a16:creationId xmlns="" xmlns:a16="http://schemas.microsoft.com/office/drawing/2014/main" id="{00000000-0008-0000-0200-000035020000}"/>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152416</xdr:rowOff>
    </xdr:from>
    <xdr:ext cx="405111" cy="259045"/>
    <xdr:sp macro="" textlink="">
      <xdr:nvSpPr>
        <xdr:cNvPr id="566" name="n_4aveValue【庁舎】&#10;有形固定資産減価償却率">
          <a:extLst>
            <a:ext uri="{FF2B5EF4-FFF2-40B4-BE49-F238E27FC236}">
              <a16:creationId xmlns="" xmlns:a16="http://schemas.microsoft.com/office/drawing/2014/main" id="{00000000-0008-0000-0200-000036020000}"/>
            </a:ext>
          </a:extLst>
        </xdr:cNvPr>
        <xdr:cNvSpPr txBox="1"/>
      </xdr:nvSpPr>
      <xdr:spPr>
        <a:xfrm>
          <a:off x="12611744" y="1764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122953</xdr:rowOff>
    </xdr:from>
    <xdr:ext cx="405111" cy="259045"/>
    <xdr:sp macro="" textlink="">
      <xdr:nvSpPr>
        <xdr:cNvPr id="567" name="n_1mainValue【庁舎】&#10;有形固定資産減価償却率">
          <a:extLst>
            <a:ext uri="{FF2B5EF4-FFF2-40B4-BE49-F238E27FC236}">
              <a16:creationId xmlns="" xmlns:a16="http://schemas.microsoft.com/office/drawing/2014/main" id="{00000000-0008-0000-0200-000037020000}"/>
            </a:ext>
          </a:extLst>
        </xdr:cNvPr>
        <xdr:cNvSpPr txBox="1"/>
      </xdr:nvSpPr>
      <xdr:spPr>
        <a:xfrm>
          <a:off x="15266044" y="1692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68090</xdr:rowOff>
    </xdr:from>
    <xdr:ext cx="405111" cy="259045"/>
    <xdr:sp macro="" textlink="">
      <xdr:nvSpPr>
        <xdr:cNvPr id="568" name="n_2mainValue【庁舎】&#10;有形固定資産減価償却率">
          <a:extLst>
            <a:ext uri="{FF2B5EF4-FFF2-40B4-BE49-F238E27FC236}">
              <a16:creationId xmlns="" xmlns:a16="http://schemas.microsoft.com/office/drawing/2014/main" id="{00000000-0008-0000-0200-000038020000}"/>
            </a:ext>
          </a:extLst>
        </xdr:cNvPr>
        <xdr:cNvSpPr txBox="1"/>
      </xdr:nvSpPr>
      <xdr:spPr>
        <a:xfrm>
          <a:off x="14389744" y="1687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54373</xdr:rowOff>
    </xdr:from>
    <xdr:ext cx="405111" cy="259045"/>
    <xdr:sp macro="" textlink="">
      <xdr:nvSpPr>
        <xdr:cNvPr id="569" name="n_3mainValue【庁舎】&#10;有形固定資産減価償却率">
          <a:extLst>
            <a:ext uri="{FF2B5EF4-FFF2-40B4-BE49-F238E27FC236}">
              <a16:creationId xmlns="" xmlns:a16="http://schemas.microsoft.com/office/drawing/2014/main" id="{00000000-0008-0000-0200-000039020000}"/>
            </a:ext>
          </a:extLst>
        </xdr:cNvPr>
        <xdr:cNvSpPr txBox="1"/>
      </xdr:nvSpPr>
      <xdr:spPr>
        <a:xfrm>
          <a:off x="13500744" y="1702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8653</xdr:rowOff>
    </xdr:from>
    <xdr:ext cx="405111" cy="259045"/>
    <xdr:sp macro="" textlink="">
      <xdr:nvSpPr>
        <xdr:cNvPr id="570" name="n_4mainValue【庁舎】&#10;有形固定資産減価償却率">
          <a:extLst>
            <a:ext uri="{FF2B5EF4-FFF2-40B4-BE49-F238E27FC236}">
              <a16:creationId xmlns="" xmlns:a16="http://schemas.microsoft.com/office/drawing/2014/main" id="{00000000-0008-0000-0200-00003A020000}"/>
            </a:ext>
          </a:extLst>
        </xdr:cNvPr>
        <xdr:cNvSpPr txBox="1"/>
      </xdr:nvSpPr>
      <xdr:spPr>
        <a:xfrm>
          <a:off x="12611744" y="1698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a:extLst>
            <a:ext uri="{FF2B5EF4-FFF2-40B4-BE49-F238E27FC236}">
              <a16:creationId xmlns="" xmlns:a16="http://schemas.microsoft.com/office/drawing/2014/main" id="{00000000-0008-0000-0200-00003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a:extLst>
            <a:ext uri="{FF2B5EF4-FFF2-40B4-BE49-F238E27FC236}">
              <a16:creationId xmlns="" xmlns:a16="http://schemas.microsoft.com/office/drawing/2014/main" id="{00000000-0008-0000-0200-00003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a:extLst>
            <a:ext uri="{FF2B5EF4-FFF2-40B4-BE49-F238E27FC236}">
              <a16:creationId xmlns="" xmlns:a16="http://schemas.microsoft.com/office/drawing/2014/main" id="{00000000-0008-0000-0200-00003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a:extLst>
            <a:ext uri="{FF2B5EF4-FFF2-40B4-BE49-F238E27FC236}">
              <a16:creationId xmlns="" xmlns:a16="http://schemas.microsoft.com/office/drawing/2014/main" id="{00000000-0008-0000-0200-00003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a:extLst>
            <a:ext uri="{FF2B5EF4-FFF2-40B4-BE49-F238E27FC236}">
              <a16:creationId xmlns="" xmlns:a16="http://schemas.microsoft.com/office/drawing/2014/main" id="{00000000-0008-0000-0200-00003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a:extLst>
            <a:ext uri="{FF2B5EF4-FFF2-40B4-BE49-F238E27FC236}">
              <a16:creationId xmlns="" xmlns:a16="http://schemas.microsoft.com/office/drawing/2014/main" id="{00000000-0008-0000-0200-00004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a:extLst>
            <a:ext uri="{FF2B5EF4-FFF2-40B4-BE49-F238E27FC236}">
              <a16:creationId xmlns="" xmlns:a16="http://schemas.microsoft.com/office/drawing/2014/main" id="{00000000-0008-0000-0200-00004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a:extLst>
            <a:ext uri="{FF2B5EF4-FFF2-40B4-BE49-F238E27FC236}">
              <a16:creationId xmlns="" xmlns:a16="http://schemas.microsoft.com/office/drawing/2014/main" id="{00000000-0008-0000-0200-00004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9" name="テキスト ボックス 578">
          <a:extLst>
            <a:ext uri="{FF2B5EF4-FFF2-40B4-BE49-F238E27FC236}">
              <a16:creationId xmlns="" xmlns:a16="http://schemas.microsoft.com/office/drawing/2014/main" id="{00000000-0008-0000-0200-00004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0" name="直線コネクタ 579">
          <a:extLst>
            <a:ext uri="{FF2B5EF4-FFF2-40B4-BE49-F238E27FC236}">
              <a16:creationId xmlns="" xmlns:a16="http://schemas.microsoft.com/office/drawing/2014/main" id="{00000000-0008-0000-0200-00004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1" name="直線コネクタ 580">
          <a:extLst>
            <a:ext uri="{FF2B5EF4-FFF2-40B4-BE49-F238E27FC236}">
              <a16:creationId xmlns="" xmlns:a16="http://schemas.microsoft.com/office/drawing/2014/main" id="{00000000-0008-0000-0200-00004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2" name="テキスト ボックス 581">
          <a:extLst>
            <a:ext uri="{FF2B5EF4-FFF2-40B4-BE49-F238E27FC236}">
              <a16:creationId xmlns="" xmlns:a16="http://schemas.microsoft.com/office/drawing/2014/main" id="{00000000-0008-0000-0200-00004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3" name="直線コネクタ 582">
          <a:extLst>
            <a:ext uri="{FF2B5EF4-FFF2-40B4-BE49-F238E27FC236}">
              <a16:creationId xmlns="" xmlns:a16="http://schemas.microsoft.com/office/drawing/2014/main" id="{00000000-0008-0000-0200-00004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4" name="テキスト ボックス 583">
          <a:extLst>
            <a:ext uri="{FF2B5EF4-FFF2-40B4-BE49-F238E27FC236}">
              <a16:creationId xmlns="" xmlns:a16="http://schemas.microsoft.com/office/drawing/2014/main" id="{00000000-0008-0000-0200-00004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5" name="直線コネクタ 584">
          <a:extLst>
            <a:ext uri="{FF2B5EF4-FFF2-40B4-BE49-F238E27FC236}">
              <a16:creationId xmlns="" xmlns:a16="http://schemas.microsoft.com/office/drawing/2014/main" id="{00000000-0008-0000-0200-00004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6" name="テキスト ボックス 585">
          <a:extLst>
            <a:ext uri="{FF2B5EF4-FFF2-40B4-BE49-F238E27FC236}">
              <a16:creationId xmlns="" xmlns:a16="http://schemas.microsoft.com/office/drawing/2014/main" id="{00000000-0008-0000-0200-00004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87" name="直線コネクタ 586">
          <a:extLst>
            <a:ext uri="{FF2B5EF4-FFF2-40B4-BE49-F238E27FC236}">
              <a16:creationId xmlns="" xmlns:a16="http://schemas.microsoft.com/office/drawing/2014/main" id="{00000000-0008-0000-0200-00004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88" name="テキスト ボックス 587">
          <a:extLst>
            <a:ext uri="{FF2B5EF4-FFF2-40B4-BE49-F238E27FC236}">
              <a16:creationId xmlns="" xmlns:a16="http://schemas.microsoft.com/office/drawing/2014/main" id="{00000000-0008-0000-0200-00004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89" name="直線コネクタ 588">
          <a:extLst>
            <a:ext uri="{FF2B5EF4-FFF2-40B4-BE49-F238E27FC236}">
              <a16:creationId xmlns="" xmlns:a16="http://schemas.microsoft.com/office/drawing/2014/main" id="{00000000-0008-0000-0200-00004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0" name="テキスト ボックス 589">
          <a:extLst>
            <a:ext uri="{FF2B5EF4-FFF2-40B4-BE49-F238E27FC236}">
              <a16:creationId xmlns="" xmlns:a16="http://schemas.microsoft.com/office/drawing/2014/main" id="{00000000-0008-0000-0200-00004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1" name="直線コネクタ 590">
          <a:extLst>
            <a:ext uri="{FF2B5EF4-FFF2-40B4-BE49-F238E27FC236}">
              <a16:creationId xmlns="" xmlns:a16="http://schemas.microsoft.com/office/drawing/2014/main" id="{00000000-0008-0000-0200-00004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2" name="テキスト ボックス 591">
          <a:extLst>
            <a:ext uri="{FF2B5EF4-FFF2-40B4-BE49-F238E27FC236}">
              <a16:creationId xmlns="" xmlns:a16="http://schemas.microsoft.com/office/drawing/2014/main" id="{00000000-0008-0000-0200-00005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3" name="【庁舎】&#10;一人当たり面積グラフ枠">
          <a:extLst>
            <a:ext uri="{FF2B5EF4-FFF2-40B4-BE49-F238E27FC236}">
              <a16:creationId xmlns="" xmlns:a16="http://schemas.microsoft.com/office/drawing/2014/main" id="{00000000-0008-0000-0200-00005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594" name="直線コネクタ 593">
          <a:extLst>
            <a:ext uri="{FF2B5EF4-FFF2-40B4-BE49-F238E27FC236}">
              <a16:creationId xmlns="" xmlns:a16="http://schemas.microsoft.com/office/drawing/2014/main" id="{00000000-0008-0000-0200-000052020000}"/>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595" name="【庁舎】&#10;一人当たり面積最小値テキスト">
          <a:extLst>
            <a:ext uri="{FF2B5EF4-FFF2-40B4-BE49-F238E27FC236}">
              <a16:creationId xmlns="" xmlns:a16="http://schemas.microsoft.com/office/drawing/2014/main" id="{00000000-0008-0000-0200-00005302000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596" name="直線コネクタ 595">
          <a:extLst>
            <a:ext uri="{FF2B5EF4-FFF2-40B4-BE49-F238E27FC236}">
              <a16:creationId xmlns="" xmlns:a16="http://schemas.microsoft.com/office/drawing/2014/main" id="{00000000-0008-0000-0200-000054020000}"/>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597" name="【庁舎】&#10;一人当たり面積最大値テキスト">
          <a:extLst>
            <a:ext uri="{FF2B5EF4-FFF2-40B4-BE49-F238E27FC236}">
              <a16:creationId xmlns="" xmlns:a16="http://schemas.microsoft.com/office/drawing/2014/main" id="{00000000-0008-0000-0200-00005502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598" name="直線コネクタ 597">
          <a:extLst>
            <a:ext uri="{FF2B5EF4-FFF2-40B4-BE49-F238E27FC236}">
              <a16:creationId xmlns="" xmlns:a16="http://schemas.microsoft.com/office/drawing/2014/main" id="{00000000-0008-0000-0200-00005602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599" name="【庁舎】&#10;一人当たり面積平均値テキスト">
          <a:extLst>
            <a:ext uri="{FF2B5EF4-FFF2-40B4-BE49-F238E27FC236}">
              <a16:creationId xmlns="" xmlns:a16="http://schemas.microsoft.com/office/drawing/2014/main" id="{00000000-0008-0000-0200-000057020000}"/>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00" name="フローチャート: 判断 599">
          <a:extLst>
            <a:ext uri="{FF2B5EF4-FFF2-40B4-BE49-F238E27FC236}">
              <a16:creationId xmlns="" xmlns:a16="http://schemas.microsoft.com/office/drawing/2014/main" id="{00000000-0008-0000-0200-000058020000}"/>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01" name="フローチャート: 判断 600">
          <a:extLst>
            <a:ext uri="{FF2B5EF4-FFF2-40B4-BE49-F238E27FC236}">
              <a16:creationId xmlns="" xmlns:a16="http://schemas.microsoft.com/office/drawing/2014/main" id="{00000000-0008-0000-0200-00005902000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02" name="フローチャート: 判断 601">
          <a:extLst>
            <a:ext uri="{FF2B5EF4-FFF2-40B4-BE49-F238E27FC236}">
              <a16:creationId xmlns="" xmlns:a16="http://schemas.microsoft.com/office/drawing/2014/main" id="{00000000-0008-0000-0200-00005A02000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03" name="フローチャート: 判断 602">
          <a:extLst>
            <a:ext uri="{FF2B5EF4-FFF2-40B4-BE49-F238E27FC236}">
              <a16:creationId xmlns="" xmlns:a16="http://schemas.microsoft.com/office/drawing/2014/main" id="{00000000-0008-0000-0200-00005B020000}"/>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04" name="フローチャート: 判断 603">
          <a:extLst>
            <a:ext uri="{FF2B5EF4-FFF2-40B4-BE49-F238E27FC236}">
              <a16:creationId xmlns="" xmlns:a16="http://schemas.microsoft.com/office/drawing/2014/main" id="{00000000-0008-0000-0200-00005C02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5" name="テキスト ボックス 604">
          <a:extLst>
            <a:ext uri="{FF2B5EF4-FFF2-40B4-BE49-F238E27FC236}">
              <a16:creationId xmlns="" xmlns:a16="http://schemas.microsoft.com/office/drawing/2014/main" id="{00000000-0008-0000-0200-00005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6" name="テキスト ボックス 605">
          <a:extLst>
            <a:ext uri="{FF2B5EF4-FFF2-40B4-BE49-F238E27FC236}">
              <a16:creationId xmlns="" xmlns:a16="http://schemas.microsoft.com/office/drawing/2014/main" id="{00000000-0008-0000-0200-00005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7" name="テキスト ボックス 606">
          <a:extLst>
            <a:ext uri="{FF2B5EF4-FFF2-40B4-BE49-F238E27FC236}">
              <a16:creationId xmlns="" xmlns:a16="http://schemas.microsoft.com/office/drawing/2014/main" id="{00000000-0008-0000-0200-00005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8" name="テキスト ボックス 607">
          <a:extLst>
            <a:ext uri="{FF2B5EF4-FFF2-40B4-BE49-F238E27FC236}">
              <a16:creationId xmlns="" xmlns:a16="http://schemas.microsoft.com/office/drawing/2014/main" id="{00000000-0008-0000-0200-00006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9" name="テキスト ボックス 608">
          <a:extLst>
            <a:ext uri="{FF2B5EF4-FFF2-40B4-BE49-F238E27FC236}">
              <a16:creationId xmlns="" xmlns:a16="http://schemas.microsoft.com/office/drawing/2014/main" id="{00000000-0008-0000-0200-00006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100076</xdr:rowOff>
    </xdr:from>
    <xdr:to>
      <xdr:col>116</xdr:col>
      <xdr:colOff>114300</xdr:colOff>
      <xdr:row>107</xdr:row>
      <xdr:rowOff>30226</xdr:rowOff>
    </xdr:to>
    <xdr:sp macro="" textlink="">
      <xdr:nvSpPr>
        <xdr:cNvPr id="610" name="楕円 609">
          <a:extLst>
            <a:ext uri="{FF2B5EF4-FFF2-40B4-BE49-F238E27FC236}">
              <a16:creationId xmlns="" xmlns:a16="http://schemas.microsoft.com/office/drawing/2014/main" id="{00000000-0008-0000-0200-000062020000}"/>
            </a:ext>
          </a:extLst>
        </xdr:cNvPr>
        <xdr:cNvSpPr/>
      </xdr:nvSpPr>
      <xdr:spPr>
        <a:xfrm>
          <a:off x="221107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122953</xdr:rowOff>
    </xdr:from>
    <xdr:ext cx="469744" cy="259045"/>
    <xdr:sp macro="" textlink="">
      <xdr:nvSpPr>
        <xdr:cNvPr id="611" name="【庁舎】&#10;一人当たり面積該当値テキスト">
          <a:extLst>
            <a:ext uri="{FF2B5EF4-FFF2-40B4-BE49-F238E27FC236}">
              <a16:creationId xmlns="" xmlns:a16="http://schemas.microsoft.com/office/drawing/2014/main" id="{00000000-0008-0000-0200-000063020000}"/>
            </a:ext>
          </a:extLst>
        </xdr:cNvPr>
        <xdr:cNvSpPr txBox="1"/>
      </xdr:nvSpPr>
      <xdr:spPr>
        <a:xfrm>
          <a:off x="22199600"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612" name="楕円 611">
          <a:extLst>
            <a:ext uri="{FF2B5EF4-FFF2-40B4-BE49-F238E27FC236}">
              <a16:creationId xmlns="" xmlns:a16="http://schemas.microsoft.com/office/drawing/2014/main" id="{00000000-0008-0000-0200-000064020000}"/>
            </a:ext>
          </a:extLst>
        </xdr:cNvPr>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150876</xdr:rowOff>
    </xdr:to>
    <xdr:cxnSp macro="">
      <xdr:nvCxnSpPr>
        <xdr:cNvPr id="613" name="直線コネクタ 612">
          <a:extLst>
            <a:ext uri="{FF2B5EF4-FFF2-40B4-BE49-F238E27FC236}">
              <a16:creationId xmlns="" xmlns:a16="http://schemas.microsoft.com/office/drawing/2014/main" id="{00000000-0008-0000-0200-000065020000}"/>
            </a:ext>
          </a:extLst>
        </xdr:cNvPr>
        <xdr:cNvCxnSpPr/>
      </xdr:nvCxnSpPr>
      <xdr:spPr>
        <a:xfrm>
          <a:off x="21323300" y="181965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157226</xdr:rowOff>
    </xdr:from>
    <xdr:to>
      <xdr:col>107</xdr:col>
      <xdr:colOff>101600</xdr:colOff>
      <xdr:row>106</xdr:row>
      <xdr:rowOff>87376</xdr:rowOff>
    </xdr:to>
    <xdr:sp macro="" textlink="">
      <xdr:nvSpPr>
        <xdr:cNvPr id="614" name="楕円 613">
          <a:extLst>
            <a:ext uri="{FF2B5EF4-FFF2-40B4-BE49-F238E27FC236}">
              <a16:creationId xmlns="" xmlns:a16="http://schemas.microsoft.com/office/drawing/2014/main" id="{00000000-0008-0000-0200-000066020000}"/>
            </a:ext>
          </a:extLst>
        </xdr:cNvPr>
        <xdr:cNvSpPr/>
      </xdr:nvSpPr>
      <xdr:spPr>
        <a:xfrm>
          <a:off x="20383500" y="181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36576</xdr:rowOff>
    </xdr:to>
    <xdr:cxnSp macro="">
      <xdr:nvCxnSpPr>
        <xdr:cNvPr id="615" name="直線コネクタ 614">
          <a:extLst>
            <a:ext uri="{FF2B5EF4-FFF2-40B4-BE49-F238E27FC236}">
              <a16:creationId xmlns="" xmlns:a16="http://schemas.microsoft.com/office/drawing/2014/main" id="{00000000-0008-0000-0200-000067020000}"/>
            </a:ext>
          </a:extLst>
        </xdr:cNvPr>
        <xdr:cNvCxnSpPr/>
      </xdr:nvCxnSpPr>
      <xdr:spPr>
        <a:xfrm flipV="1">
          <a:off x="20434300" y="18196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4063</xdr:rowOff>
    </xdr:from>
    <xdr:to>
      <xdr:col>102</xdr:col>
      <xdr:colOff>165100</xdr:colOff>
      <xdr:row>107</xdr:row>
      <xdr:rowOff>105663</xdr:rowOff>
    </xdr:to>
    <xdr:sp macro="" textlink="">
      <xdr:nvSpPr>
        <xdr:cNvPr id="616" name="楕円 615">
          <a:extLst>
            <a:ext uri="{FF2B5EF4-FFF2-40B4-BE49-F238E27FC236}">
              <a16:creationId xmlns="" xmlns:a16="http://schemas.microsoft.com/office/drawing/2014/main" id="{00000000-0008-0000-0200-000068020000}"/>
            </a:ext>
          </a:extLst>
        </xdr:cNvPr>
        <xdr:cNvSpPr/>
      </xdr:nvSpPr>
      <xdr:spPr>
        <a:xfrm>
          <a:off x="194945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36576</xdr:rowOff>
    </xdr:from>
    <xdr:to>
      <xdr:col>107</xdr:col>
      <xdr:colOff>50800</xdr:colOff>
      <xdr:row>107</xdr:row>
      <xdr:rowOff>54863</xdr:rowOff>
    </xdr:to>
    <xdr:cxnSp macro="">
      <xdr:nvCxnSpPr>
        <xdr:cNvPr id="617" name="直線コネクタ 616">
          <a:extLst>
            <a:ext uri="{FF2B5EF4-FFF2-40B4-BE49-F238E27FC236}">
              <a16:creationId xmlns="" xmlns:a16="http://schemas.microsoft.com/office/drawing/2014/main" id="{00000000-0008-0000-0200-000069020000}"/>
            </a:ext>
          </a:extLst>
        </xdr:cNvPr>
        <xdr:cNvCxnSpPr/>
      </xdr:nvCxnSpPr>
      <xdr:spPr>
        <a:xfrm flipV="1">
          <a:off x="19545300" y="18210276"/>
          <a:ext cx="889000" cy="18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16256</xdr:rowOff>
    </xdr:from>
    <xdr:to>
      <xdr:col>98</xdr:col>
      <xdr:colOff>38100</xdr:colOff>
      <xdr:row>107</xdr:row>
      <xdr:rowOff>117856</xdr:rowOff>
    </xdr:to>
    <xdr:sp macro="" textlink="">
      <xdr:nvSpPr>
        <xdr:cNvPr id="618" name="楕円 617">
          <a:extLst>
            <a:ext uri="{FF2B5EF4-FFF2-40B4-BE49-F238E27FC236}">
              <a16:creationId xmlns="" xmlns:a16="http://schemas.microsoft.com/office/drawing/2014/main" id="{00000000-0008-0000-0200-00006A020000}"/>
            </a:ext>
          </a:extLst>
        </xdr:cNvPr>
        <xdr:cNvSpPr/>
      </xdr:nvSpPr>
      <xdr:spPr>
        <a:xfrm>
          <a:off x="18605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54863</xdr:rowOff>
    </xdr:from>
    <xdr:to>
      <xdr:col>102</xdr:col>
      <xdr:colOff>114300</xdr:colOff>
      <xdr:row>107</xdr:row>
      <xdr:rowOff>67056</xdr:rowOff>
    </xdr:to>
    <xdr:cxnSp macro="">
      <xdr:nvCxnSpPr>
        <xdr:cNvPr id="619" name="直線コネクタ 618">
          <a:extLst>
            <a:ext uri="{FF2B5EF4-FFF2-40B4-BE49-F238E27FC236}">
              <a16:creationId xmlns="" xmlns:a16="http://schemas.microsoft.com/office/drawing/2014/main" id="{00000000-0008-0000-0200-00006B020000}"/>
            </a:ext>
          </a:extLst>
        </xdr:cNvPr>
        <xdr:cNvCxnSpPr/>
      </xdr:nvCxnSpPr>
      <xdr:spPr>
        <a:xfrm flipV="1">
          <a:off x="18656300" y="18400013"/>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620" name="n_1aveValue【庁舎】&#10;一人当たり面積">
          <a:extLst>
            <a:ext uri="{FF2B5EF4-FFF2-40B4-BE49-F238E27FC236}">
              <a16:creationId xmlns="" xmlns:a16="http://schemas.microsoft.com/office/drawing/2014/main" id="{00000000-0008-0000-0200-00006C020000}"/>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621" name="n_2aveValue【庁舎】&#10;一人当たり面積">
          <a:extLst>
            <a:ext uri="{FF2B5EF4-FFF2-40B4-BE49-F238E27FC236}">
              <a16:creationId xmlns="" xmlns:a16="http://schemas.microsoft.com/office/drawing/2014/main" id="{00000000-0008-0000-0200-00006D020000}"/>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622" name="n_3aveValue【庁舎】&#10;一人当たり面積">
          <a:extLst>
            <a:ext uri="{FF2B5EF4-FFF2-40B4-BE49-F238E27FC236}">
              <a16:creationId xmlns="" xmlns:a16="http://schemas.microsoft.com/office/drawing/2014/main" id="{00000000-0008-0000-0200-00006E020000}"/>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623" name="n_4aveValue【庁舎】&#10;一人当たり面積">
          <a:extLst>
            <a:ext uri="{FF2B5EF4-FFF2-40B4-BE49-F238E27FC236}">
              <a16:creationId xmlns="" xmlns:a16="http://schemas.microsoft.com/office/drawing/2014/main" id="{00000000-0008-0000-0200-00006F020000}"/>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90188</xdr:rowOff>
    </xdr:from>
    <xdr:ext cx="469744" cy="259045"/>
    <xdr:sp macro="" textlink="">
      <xdr:nvSpPr>
        <xdr:cNvPr id="624" name="n_1mainValue【庁舎】&#10;一人当たり面積">
          <a:extLst>
            <a:ext uri="{FF2B5EF4-FFF2-40B4-BE49-F238E27FC236}">
              <a16:creationId xmlns="" xmlns:a16="http://schemas.microsoft.com/office/drawing/2014/main" id="{00000000-0008-0000-0200-000070020000}"/>
            </a:ext>
          </a:extLst>
        </xdr:cNvPr>
        <xdr:cNvSpPr txBox="1"/>
      </xdr:nvSpPr>
      <xdr:spPr>
        <a:xfrm>
          <a:off x="21075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103903</xdr:rowOff>
    </xdr:from>
    <xdr:ext cx="469744" cy="259045"/>
    <xdr:sp macro="" textlink="">
      <xdr:nvSpPr>
        <xdr:cNvPr id="625" name="n_2mainValue【庁舎】&#10;一人当たり面積">
          <a:extLst>
            <a:ext uri="{FF2B5EF4-FFF2-40B4-BE49-F238E27FC236}">
              <a16:creationId xmlns="" xmlns:a16="http://schemas.microsoft.com/office/drawing/2014/main" id="{00000000-0008-0000-0200-000071020000}"/>
            </a:ext>
          </a:extLst>
        </xdr:cNvPr>
        <xdr:cNvSpPr txBox="1"/>
      </xdr:nvSpPr>
      <xdr:spPr>
        <a:xfrm>
          <a:off x="20199427" y="1793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96790</xdr:rowOff>
    </xdr:from>
    <xdr:ext cx="469744" cy="259045"/>
    <xdr:sp macro="" textlink="">
      <xdr:nvSpPr>
        <xdr:cNvPr id="626" name="n_3mainValue【庁舎】&#10;一人当たり面積">
          <a:extLst>
            <a:ext uri="{FF2B5EF4-FFF2-40B4-BE49-F238E27FC236}">
              <a16:creationId xmlns="" xmlns:a16="http://schemas.microsoft.com/office/drawing/2014/main" id="{00000000-0008-0000-0200-000072020000}"/>
            </a:ext>
          </a:extLst>
        </xdr:cNvPr>
        <xdr:cNvSpPr txBox="1"/>
      </xdr:nvSpPr>
      <xdr:spPr>
        <a:xfrm>
          <a:off x="19310427" y="184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108983</xdr:rowOff>
    </xdr:from>
    <xdr:ext cx="469744" cy="259045"/>
    <xdr:sp macro="" textlink="">
      <xdr:nvSpPr>
        <xdr:cNvPr id="627" name="n_4mainValue【庁舎】&#10;一人当たり面積">
          <a:extLst>
            <a:ext uri="{FF2B5EF4-FFF2-40B4-BE49-F238E27FC236}">
              <a16:creationId xmlns="" xmlns:a16="http://schemas.microsoft.com/office/drawing/2014/main" id="{00000000-0008-0000-0200-000073020000}"/>
            </a:ext>
          </a:extLst>
        </xdr:cNvPr>
        <xdr:cNvSpPr txBox="1"/>
      </xdr:nvSpPr>
      <xdr:spPr>
        <a:xfrm>
          <a:off x="184214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 xmlns:a16="http://schemas.microsoft.com/office/drawing/2014/main" id="{00000000-0008-0000-02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 xmlns:a16="http://schemas.microsoft.com/office/drawing/2014/main" id="{00000000-0008-0000-02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p>
        <a:p>
          <a:r>
            <a:rPr kumimoji="1" lang="ja-JP" altLang="en-US" sz="1300">
              <a:latin typeface="ＭＳ Ｐゴシック" panose="020B0600070205080204" pitchFamily="50" charset="-128"/>
              <a:ea typeface="ＭＳ Ｐゴシック" panose="020B0600070205080204" pitchFamily="50" charset="-128"/>
            </a:rPr>
            <a:t>　体育館・プールなどのスポーツ施設は、類似団体に比べてやや低い。　</a:t>
          </a:r>
        </a:p>
        <a:p>
          <a:r>
            <a:rPr kumimoji="1" lang="ja-JP" altLang="en-US" sz="1300">
              <a:latin typeface="ＭＳ Ｐゴシック" panose="020B0600070205080204" pitchFamily="50" charset="-128"/>
              <a:ea typeface="ＭＳ Ｐゴシック" panose="020B0600070205080204" pitchFamily="50" charset="-128"/>
            </a:rPr>
            <a:t>　福祉施設については、昭和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年代に建設された町内会館があることから、類似団体に比べて高い傾向にあり、今後も「町内会館の再編計画」に基づき、町内会の利用状況及び規模に合わせ、施設の統廃合・改修等を計画的に進める。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町内の疲弊した経済状況や人口減少により、貴重な自主財源である町税等の減収が依然として乏しく、類似団体平均を０．４ポイント下回っております。　</a:t>
          </a:r>
        </a:p>
        <a:p>
          <a:r>
            <a:rPr kumimoji="1" lang="ja-JP" altLang="en-US" sz="1100">
              <a:latin typeface="ＭＳ Ｐゴシック" panose="020B0600070205080204" pitchFamily="50" charset="-128"/>
              <a:ea typeface="ＭＳ Ｐゴシック" panose="020B0600070205080204" pitchFamily="50" charset="-128"/>
            </a:rPr>
            <a:t>　こうした状況の中、平成２８年度からは「第２次福島町まちづくり行財政プラン」（計画期間：</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Ｒ元）を策定し、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83185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114800" y="74434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83185</xdr:rowOff>
    </xdr:from>
    <xdr:to>
      <xdr:col>19</xdr:col>
      <xdr:colOff>133350</xdr:colOff>
      <xdr:row>43</xdr:row>
      <xdr:rowOff>89218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3225800" y="74555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89218</xdr:rowOff>
    </xdr:from>
    <xdr:to>
      <xdr:col>15</xdr:col>
      <xdr:colOff>82550</xdr:colOff>
      <xdr:row>43</xdr:row>
      <xdr:rowOff>101282</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flipV="1">
          <a:off x="2336800" y="74615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101282</xdr:rowOff>
    </xdr:from>
    <xdr:to>
      <xdr:col>11</xdr:col>
      <xdr:colOff>31750</xdr:colOff>
      <xdr:row>43</xdr:row>
      <xdr:rowOff>107315</xdr:rowOff>
    </xdr:to>
    <xdr:cxnSp macro="">
      <xdr:nvCxnSpPr>
        <xdr:cNvPr id="73" name="直線コネクタ 72">
          <a:extLst>
            <a:ext uri="{FF2B5EF4-FFF2-40B4-BE49-F238E27FC236}">
              <a16:creationId xmlns="" xmlns:a16="http://schemas.microsoft.com/office/drawing/2014/main" id="{00000000-0008-0000-0300-000049000000}"/>
            </a:ext>
          </a:extLst>
        </xdr:cNvPr>
        <xdr:cNvCxnSpPr/>
      </xdr:nvCxnSpPr>
      <xdr:spPr>
        <a:xfrm flipV="1">
          <a:off x="1447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a:extLst>
            <a:ext uri="{FF2B5EF4-FFF2-40B4-BE49-F238E27FC236}">
              <a16:creationId xmlns="" xmlns:a16="http://schemas.microsoft.com/office/drawing/2014/main" id="{00000000-0008-0000-0300-000053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127017</xdr:rowOff>
    </xdr:from>
    <xdr:ext cx="762000" cy="259045"/>
    <xdr:sp macro="" textlink="">
      <xdr:nvSpPr>
        <xdr:cNvPr id="84" name="財政力該当値テキスト">
          <a:extLst>
            <a:ext uri="{FF2B5EF4-FFF2-40B4-BE49-F238E27FC236}">
              <a16:creationId xmlns="" xmlns:a16="http://schemas.microsoft.com/office/drawing/2014/main" id="{00000000-0008-0000-0300-000054000000}"/>
            </a:ext>
          </a:extLst>
        </xdr:cNvPr>
        <xdr:cNvSpPr txBox="1"/>
      </xdr:nvSpPr>
      <xdr:spPr>
        <a:xfrm>
          <a:off x="5041900" y="732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32385</xdr:rowOff>
    </xdr:from>
    <xdr:to>
      <xdr:col>19</xdr:col>
      <xdr:colOff>184150</xdr:colOff>
      <xdr:row>43</xdr:row>
      <xdr:rowOff>133985</xdr:rowOff>
    </xdr:to>
    <xdr:sp macro="" textlink="">
      <xdr:nvSpPr>
        <xdr:cNvPr id="85" name="楕円 84">
          <a:extLst>
            <a:ext uri="{FF2B5EF4-FFF2-40B4-BE49-F238E27FC236}">
              <a16:creationId xmlns="" xmlns:a16="http://schemas.microsoft.com/office/drawing/2014/main" id="{00000000-0008-0000-0300-000055000000}"/>
            </a:ext>
          </a:extLst>
        </xdr:cNvPr>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118762</xdr:rowOff>
    </xdr:from>
    <xdr:ext cx="7366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38418</xdr:rowOff>
    </xdr:from>
    <xdr:to>
      <xdr:col>15</xdr:col>
      <xdr:colOff>133350</xdr:colOff>
      <xdr:row>43</xdr:row>
      <xdr:rowOff>140018</xdr:rowOff>
    </xdr:to>
    <xdr:sp macro="" textlink="">
      <xdr:nvSpPr>
        <xdr:cNvPr id="87" name="楕円 86">
          <a:extLst>
            <a:ext uri="{FF2B5EF4-FFF2-40B4-BE49-F238E27FC236}">
              <a16:creationId xmlns="" xmlns:a16="http://schemas.microsoft.com/office/drawing/2014/main" id="{00000000-0008-0000-0300-000057000000}"/>
            </a:ext>
          </a:extLst>
        </xdr:cNvPr>
        <xdr:cNvSpPr/>
      </xdr:nvSpPr>
      <xdr:spPr>
        <a:xfrm>
          <a:off x="3175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124795</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50482</xdr:rowOff>
    </xdr:from>
    <xdr:to>
      <xdr:col>11</xdr:col>
      <xdr:colOff>82550</xdr:colOff>
      <xdr:row>43</xdr:row>
      <xdr:rowOff>152082</xdr:rowOff>
    </xdr:to>
    <xdr:sp macro="" textlink="">
      <xdr:nvSpPr>
        <xdr:cNvPr id="89" name="楕円 88">
          <a:extLst>
            <a:ext uri="{FF2B5EF4-FFF2-40B4-BE49-F238E27FC236}">
              <a16:creationId xmlns="" xmlns:a16="http://schemas.microsoft.com/office/drawing/2014/main" id="{00000000-0008-0000-0300-000059000000}"/>
            </a:ext>
          </a:extLst>
        </xdr:cNvPr>
        <xdr:cNvSpPr/>
      </xdr:nvSpPr>
      <xdr:spPr>
        <a:xfrm>
          <a:off x="2286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162259</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9558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92" name="テキスト ボックス 91">
          <a:extLst>
            <a:ext uri="{FF2B5EF4-FFF2-40B4-BE49-F238E27FC236}">
              <a16:creationId xmlns="" xmlns:a16="http://schemas.microsoft.com/office/drawing/2014/main" id="{00000000-0008-0000-0300-00005C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は、類似団体平均から３．８ポイント上回っております。職員構成が団塊世代の職員が退職し、若手職員に徐々に変化していることにより人件費は減少傾向にありますが、物件費及び補助費等も含め総体的には横ばいで推移しています。</a:t>
          </a:r>
        </a:p>
        <a:p>
          <a:r>
            <a:rPr kumimoji="1" lang="ja-JP" altLang="en-US" sz="1100">
              <a:latin typeface="ＭＳ Ｐゴシック" panose="020B0600070205080204" pitchFamily="50" charset="-128"/>
              <a:ea typeface="ＭＳ Ｐゴシック" panose="020B0600070205080204" pitchFamily="50" charset="-128"/>
            </a:rPr>
            <a:t>　今後も、従来にも増して行財政の健全な運営を行い、財政規律の堅持に努め、経常経費の削減を図ることにより経常収支比率の低下を目標としてまいります。</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64</xdr:row>
      <xdr:rowOff>44196</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flipV="1">
          <a:off x="4114800" y="109446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44196</xdr:rowOff>
    </xdr:from>
    <xdr:to>
      <xdr:col>19</xdr:col>
      <xdr:colOff>133350</xdr:colOff>
      <xdr:row>64</xdr:row>
      <xdr:rowOff>49022</xdr:rowOff>
    </xdr:to>
    <xdr:cxnSp macro="">
      <xdr:nvCxnSpPr>
        <xdr:cNvPr id="128" name="直線コネクタ 127">
          <a:extLst>
            <a:ext uri="{FF2B5EF4-FFF2-40B4-BE49-F238E27FC236}">
              <a16:creationId xmlns="" xmlns:a16="http://schemas.microsoft.com/office/drawing/2014/main" id="{00000000-0008-0000-0300-000080000000}"/>
            </a:ext>
          </a:extLst>
        </xdr:cNvPr>
        <xdr:cNvCxnSpPr/>
      </xdr:nvCxnSpPr>
      <xdr:spPr>
        <a:xfrm flipV="1">
          <a:off x="3225800" y="1101699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49022</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2336800" y="110121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64</xdr:row>
      <xdr:rowOff>39370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1447800" y="1070813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44" name="楕円 143">
          <a:extLst>
            <a:ext uri="{FF2B5EF4-FFF2-40B4-BE49-F238E27FC236}">
              <a16:creationId xmlns="" xmlns:a16="http://schemas.microsoft.com/office/drawing/2014/main" id="{00000000-0008-0000-0300-000090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64533</xdr:rowOff>
    </xdr:from>
    <xdr:ext cx="762000" cy="259045"/>
    <xdr:sp macro="" textlink="">
      <xdr:nvSpPr>
        <xdr:cNvPr id="145" name="財政構造の弾力性該当値テキスト">
          <a:extLst>
            <a:ext uri="{FF2B5EF4-FFF2-40B4-BE49-F238E27FC236}">
              <a16:creationId xmlns="" xmlns:a16="http://schemas.microsoft.com/office/drawing/2014/main" id="{00000000-0008-0000-0300-000091000000}"/>
            </a:ext>
          </a:extLst>
        </xdr:cNvPr>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46" name="楕円 145">
          <a:extLst>
            <a:ext uri="{FF2B5EF4-FFF2-40B4-BE49-F238E27FC236}">
              <a16:creationId xmlns="" xmlns:a16="http://schemas.microsoft.com/office/drawing/2014/main" id="{00000000-0008-0000-0300-000092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48" name="楕円 147">
          <a:extLst>
            <a:ext uri="{FF2B5EF4-FFF2-40B4-BE49-F238E27FC236}">
              <a16:creationId xmlns="" xmlns:a16="http://schemas.microsoft.com/office/drawing/2014/main" id="{00000000-0008-0000-0300-000094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0" name="楕円 149">
          <a:extLst>
            <a:ext uri="{FF2B5EF4-FFF2-40B4-BE49-F238E27FC236}">
              <a16:creationId xmlns="" xmlns:a16="http://schemas.microsoft.com/office/drawing/2014/main" id="{00000000-0008-0000-0300-000096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52" name="楕円 151">
          <a:extLst>
            <a:ext uri="{FF2B5EF4-FFF2-40B4-BE49-F238E27FC236}">
              <a16:creationId xmlns="" xmlns:a16="http://schemas.microsoft.com/office/drawing/2014/main" id="{00000000-0008-0000-0300-000098000000}"/>
            </a:ext>
          </a:extLst>
        </xdr:cNvPr>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人件費については、平成１７年度「福島町財政確立プラン」、平成１８年度「福島町自立プラン」（計画期間：</a:t>
          </a:r>
          <a:r>
            <a:rPr kumimoji="1" lang="en-US" altLang="ja-JP" sz="1100">
              <a:latin typeface="ＭＳ Ｐゴシック" panose="020B0600070205080204" pitchFamily="50" charset="-128"/>
              <a:ea typeface="ＭＳ Ｐゴシック" panose="020B0600070205080204" pitchFamily="50" charset="-128"/>
            </a:rPr>
            <a:t>H18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H21</a:t>
          </a:r>
          <a:r>
            <a:rPr kumimoji="1" lang="ja-JP" altLang="en-US" sz="1100">
              <a:latin typeface="ＭＳ Ｐゴシック" panose="020B0600070205080204" pitchFamily="50" charset="-128"/>
              <a:ea typeface="ＭＳ Ｐゴシック" panose="020B0600070205080204" pitchFamily="50" charset="-128"/>
            </a:rPr>
            <a:t>）において独自削減を実施しました。また、職員数も団塊世代の退職等により平成２５年度まで減少したが、それにも増して近年は急激な人口減少により人口１人当たりの決算額は増加しています。</a:t>
          </a:r>
        </a:p>
        <a:p>
          <a:r>
            <a:rPr kumimoji="1" lang="ja-JP" altLang="en-US" sz="1100">
              <a:latin typeface="ＭＳ Ｐゴシック" panose="020B0600070205080204" pitchFamily="50" charset="-128"/>
              <a:ea typeface="ＭＳ Ｐゴシック" panose="020B0600070205080204" pitchFamily="50" charset="-128"/>
            </a:rPr>
            <a:t>　一方、物件費については、昭和５０年代に建設した公共施設等の維持管理費が年々増加傾向にあり、それらの維持保全が課題となっています。</a:t>
          </a:r>
        </a:p>
        <a:p>
          <a:r>
            <a:rPr kumimoji="1" lang="ja-JP" altLang="en-US" sz="1100">
              <a:latin typeface="ＭＳ Ｐゴシック" panose="020B0600070205080204" pitchFamily="50" charset="-128"/>
              <a:ea typeface="ＭＳ Ｐゴシック" panose="020B0600070205080204" pitchFamily="50" charset="-128"/>
            </a:rPr>
            <a:t>　現状では、類似団体平均を下回っておりますが、今後も人件費及び物件費の抑制に努めます。</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33584</xdr:rowOff>
    </xdr:from>
    <xdr:to>
      <xdr:col>23</xdr:col>
      <xdr:colOff>133350</xdr:colOff>
      <xdr:row>82</xdr:row>
      <xdr:rowOff>33652</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4114800" y="14092484"/>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20244</xdr:rowOff>
    </xdr:from>
    <xdr:to>
      <xdr:col>19</xdr:col>
      <xdr:colOff>133350</xdr:colOff>
      <xdr:row>82</xdr:row>
      <xdr:rowOff>33584</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3225800" y="14079144"/>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167008</xdr:rowOff>
    </xdr:from>
    <xdr:to>
      <xdr:col>15</xdr:col>
      <xdr:colOff>82550</xdr:colOff>
      <xdr:row>82</xdr:row>
      <xdr:rowOff>20244</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2336800" y="14054458"/>
          <a:ext cx="889000" cy="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153477</xdr:rowOff>
    </xdr:from>
    <xdr:to>
      <xdr:col>11</xdr:col>
      <xdr:colOff>31750</xdr:colOff>
      <xdr:row>81</xdr:row>
      <xdr:rowOff>167008</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1447800" y="14040927"/>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154302</xdr:rowOff>
    </xdr:from>
    <xdr:to>
      <xdr:col>23</xdr:col>
      <xdr:colOff>184150</xdr:colOff>
      <xdr:row>82</xdr:row>
      <xdr:rowOff>84452</xdr:rowOff>
    </xdr:to>
    <xdr:sp macro="" textlink="">
      <xdr:nvSpPr>
        <xdr:cNvPr id="208" name="楕円 207">
          <a:extLst>
            <a:ext uri="{FF2B5EF4-FFF2-40B4-BE49-F238E27FC236}">
              <a16:creationId xmlns="" xmlns:a16="http://schemas.microsoft.com/office/drawing/2014/main" id="{00000000-0008-0000-0300-0000D0000000}"/>
            </a:ext>
          </a:extLst>
        </xdr:cNvPr>
        <xdr:cNvSpPr/>
      </xdr:nvSpPr>
      <xdr:spPr>
        <a:xfrm>
          <a:off x="4902200" y="1404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75579</xdr:rowOff>
    </xdr:from>
    <xdr:ext cx="762000" cy="259045"/>
    <xdr:sp macro="" textlink="">
      <xdr:nvSpPr>
        <xdr:cNvPr id="209" name="人件費・物件費等の状況該当値テキスト">
          <a:extLst>
            <a:ext uri="{FF2B5EF4-FFF2-40B4-BE49-F238E27FC236}">
              <a16:creationId xmlns="" xmlns:a16="http://schemas.microsoft.com/office/drawing/2014/main" id="{00000000-0008-0000-0300-0000D1000000}"/>
            </a:ext>
          </a:extLst>
        </xdr:cNvPr>
        <xdr:cNvSpPr txBox="1"/>
      </xdr:nvSpPr>
      <xdr:spPr>
        <a:xfrm>
          <a:off x="5041900" y="1396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154234</xdr:rowOff>
    </xdr:from>
    <xdr:to>
      <xdr:col>19</xdr:col>
      <xdr:colOff>184150</xdr:colOff>
      <xdr:row>82</xdr:row>
      <xdr:rowOff>84384</xdr:rowOff>
    </xdr:to>
    <xdr:sp macro="" textlink="">
      <xdr:nvSpPr>
        <xdr:cNvPr id="210" name="楕円 209">
          <a:extLst>
            <a:ext uri="{FF2B5EF4-FFF2-40B4-BE49-F238E27FC236}">
              <a16:creationId xmlns="" xmlns:a16="http://schemas.microsoft.com/office/drawing/2014/main" id="{00000000-0008-0000-0300-0000D2000000}"/>
            </a:ext>
          </a:extLst>
        </xdr:cNvPr>
        <xdr:cNvSpPr/>
      </xdr:nvSpPr>
      <xdr:spPr>
        <a:xfrm>
          <a:off x="4064000" y="140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94561</xdr:rowOff>
    </xdr:from>
    <xdr:ext cx="7366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733800" y="138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140894</xdr:rowOff>
    </xdr:from>
    <xdr:to>
      <xdr:col>15</xdr:col>
      <xdr:colOff>133350</xdr:colOff>
      <xdr:row>82</xdr:row>
      <xdr:rowOff>71044</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3175000" y="14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81221</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2844800" y="13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116208</xdr:rowOff>
    </xdr:from>
    <xdr:to>
      <xdr:col>11</xdr:col>
      <xdr:colOff>82550</xdr:colOff>
      <xdr:row>82</xdr:row>
      <xdr:rowOff>46358</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2286000" y="140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56535</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955800" y="1377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102677</xdr:rowOff>
    </xdr:from>
    <xdr:to>
      <xdr:col>7</xdr:col>
      <xdr:colOff>31750</xdr:colOff>
      <xdr:row>82</xdr:row>
      <xdr:rowOff>32827</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1397000" y="139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43004</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066800" y="137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平成２５年度以降は１００以下の指数となっております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が、類似団体平均を上回っている状況となっており、令和元年度は、類似団体平均を１．３ポイント上回っております。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今後の給与水準については、給与・期末手当とも現状維持を基本としておりますが、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第４次福島町職員定員管理適正化計画に基づき適正な定員管理に努め、適正な給与水準の確保に努めてまいります。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32173</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6179800" y="1507955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163407</xdr:rowOff>
    </xdr:from>
    <xdr:to>
      <xdr:col>77</xdr:col>
      <xdr:colOff>44450</xdr:colOff>
      <xdr:row>88</xdr:row>
      <xdr:rowOff>56304</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5290800" y="1507955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139277</xdr:rowOff>
    </xdr:from>
    <xdr:to>
      <xdr:col>72</xdr:col>
      <xdr:colOff>203200</xdr:colOff>
      <xdr:row>88</xdr:row>
      <xdr:rowOff>56304</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4401800" y="150554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139277</xdr:rowOff>
    </xdr:from>
    <xdr:to>
      <xdr:col>68</xdr:col>
      <xdr:colOff>152400</xdr:colOff>
      <xdr:row>89</xdr:row>
      <xdr:rowOff>13546</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3512800" y="150554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0" name="楕円 269">
          <a:extLst>
            <a:ext uri="{FF2B5EF4-FFF2-40B4-BE49-F238E27FC236}">
              <a16:creationId xmlns="" xmlns:a16="http://schemas.microsoft.com/office/drawing/2014/main" id="{00000000-0008-0000-0300-00000E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1" name="給与水準   （国との比較）該当値テキスト">
          <a:extLst>
            <a:ext uri="{FF2B5EF4-FFF2-40B4-BE49-F238E27FC236}">
              <a16:creationId xmlns="" xmlns:a16="http://schemas.microsoft.com/office/drawing/2014/main" id="{00000000-0008-0000-0300-00000F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2" name="楕円 271">
          <a:extLst>
            <a:ext uri="{FF2B5EF4-FFF2-40B4-BE49-F238E27FC236}">
              <a16:creationId xmlns="" xmlns:a16="http://schemas.microsoft.com/office/drawing/2014/main" id="{00000000-0008-0000-0300-000010010000}"/>
            </a:ext>
          </a:extLst>
        </xdr:cNvPr>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5504</xdr:rowOff>
    </xdr:from>
    <xdr:to>
      <xdr:col>73</xdr:col>
      <xdr:colOff>44450</xdr:colOff>
      <xdr:row>88</xdr:row>
      <xdr:rowOff>107104</xdr:rowOff>
    </xdr:to>
    <xdr:sp macro="" textlink="">
      <xdr:nvSpPr>
        <xdr:cNvPr id="274" name="楕円 273">
          <a:extLst>
            <a:ext uri="{FF2B5EF4-FFF2-40B4-BE49-F238E27FC236}">
              <a16:creationId xmlns="" xmlns:a16="http://schemas.microsoft.com/office/drawing/2014/main" id="{00000000-0008-0000-0300-000012010000}"/>
            </a:ext>
          </a:extLst>
        </xdr:cNvPr>
        <xdr:cNvSpPr/>
      </xdr:nvSpPr>
      <xdr:spPr>
        <a:xfrm>
          <a:off x="15240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91881</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909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88477</xdr:rowOff>
    </xdr:from>
    <xdr:to>
      <xdr:col>68</xdr:col>
      <xdr:colOff>203200</xdr:colOff>
      <xdr:row>88</xdr:row>
      <xdr:rowOff>18627</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4351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3404</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134196</xdr:rowOff>
    </xdr:from>
    <xdr:to>
      <xdr:col>64</xdr:col>
      <xdr:colOff>152400</xdr:colOff>
      <xdr:row>89</xdr:row>
      <xdr:rowOff>64346</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49123</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り職員数を抑制してきましたが、それ以上に人口減が急速に進んでおり、人口千人当たりの職員数は増加傾向にあります。職員数については、平成２６年度まで職員数の削減に取り組んできましたが、平成２７年度から行政需要に応じた産業分野等への増員や再任用職員の増加により、職員総数は増加して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今後は、第４次福島町職員定員管理適正化計画（計画期間：</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）に基づき柔軟に対応することとしておりますが、類似団体水準を注視する必要があります。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23825</xdr:rowOff>
    </xdr:from>
    <xdr:to>
      <xdr:col>81</xdr:col>
      <xdr:colOff>44450</xdr:colOff>
      <xdr:row>61</xdr:row>
      <xdr:rowOff>38303</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6179800" y="1048227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5969</xdr:rowOff>
    </xdr:from>
    <xdr:to>
      <xdr:col>77</xdr:col>
      <xdr:colOff>44450</xdr:colOff>
      <xdr:row>61</xdr:row>
      <xdr:rowOff>23825</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5290800" y="10464419"/>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5969</xdr:rowOff>
    </xdr:from>
    <xdr:to>
      <xdr:col>72</xdr:col>
      <xdr:colOff>203200</xdr:colOff>
      <xdr:row>61</xdr:row>
      <xdr:rowOff>28893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4401800" y="10464419"/>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7176</xdr:rowOff>
    </xdr:from>
    <xdr:to>
      <xdr:col>68</xdr:col>
      <xdr:colOff>152400</xdr:colOff>
      <xdr:row>61</xdr:row>
      <xdr:rowOff>28893</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3512800" y="1046562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158953</xdr:rowOff>
    </xdr:from>
    <xdr:to>
      <xdr:col>81</xdr:col>
      <xdr:colOff>95250</xdr:colOff>
      <xdr:row>61</xdr:row>
      <xdr:rowOff>89103</xdr:rowOff>
    </xdr:to>
    <xdr:sp macro="" textlink="">
      <xdr:nvSpPr>
        <xdr:cNvPr id="330" name="楕円 329">
          <a:extLst>
            <a:ext uri="{FF2B5EF4-FFF2-40B4-BE49-F238E27FC236}">
              <a16:creationId xmlns="" xmlns:a16="http://schemas.microsoft.com/office/drawing/2014/main" id="{00000000-0008-0000-0300-00004A010000}"/>
            </a:ext>
          </a:extLst>
        </xdr:cNvPr>
        <xdr:cNvSpPr/>
      </xdr:nvSpPr>
      <xdr:spPr>
        <a:xfrm>
          <a:off x="169672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4030</xdr:rowOff>
    </xdr:from>
    <xdr:ext cx="762000" cy="259045"/>
    <xdr:sp macro="" textlink="">
      <xdr:nvSpPr>
        <xdr:cNvPr id="331" name="定員管理の状況該当値テキスト">
          <a:extLst>
            <a:ext uri="{FF2B5EF4-FFF2-40B4-BE49-F238E27FC236}">
              <a16:creationId xmlns="" xmlns:a16="http://schemas.microsoft.com/office/drawing/2014/main" id="{00000000-0008-0000-0300-00004B010000}"/>
            </a:ext>
          </a:extLst>
        </xdr:cNvPr>
        <xdr:cNvSpPr txBox="1"/>
      </xdr:nvSpPr>
      <xdr:spPr>
        <a:xfrm>
          <a:off x="17106900" y="1029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144475</xdr:rowOff>
    </xdr:from>
    <xdr:to>
      <xdr:col>77</xdr:col>
      <xdr:colOff>95250</xdr:colOff>
      <xdr:row>61</xdr:row>
      <xdr:rowOff>74625</xdr:rowOff>
    </xdr:to>
    <xdr:sp macro="" textlink="">
      <xdr:nvSpPr>
        <xdr:cNvPr id="332" name="楕円 331">
          <a:extLst>
            <a:ext uri="{FF2B5EF4-FFF2-40B4-BE49-F238E27FC236}">
              <a16:creationId xmlns="" xmlns:a16="http://schemas.microsoft.com/office/drawing/2014/main" id="{00000000-0008-0000-0300-00004C010000}"/>
            </a:ext>
          </a:extLst>
        </xdr:cNvPr>
        <xdr:cNvSpPr/>
      </xdr:nvSpPr>
      <xdr:spPr>
        <a:xfrm>
          <a:off x="16129000" y="104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84802</xdr:rowOff>
    </xdr:from>
    <xdr:ext cx="7366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5798800" y="10200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126619</xdr:rowOff>
    </xdr:from>
    <xdr:to>
      <xdr:col>73</xdr:col>
      <xdr:colOff>44450</xdr:colOff>
      <xdr:row>61</xdr:row>
      <xdr:rowOff>56769</xdr:rowOff>
    </xdr:to>
    <xdr:sp macro="" textlink="">
      <xdr:nvSpPr>
        <xdr:cNvPr id="334" name="楕円 333">
          <a:extLst>
            <a:ext uri="{FF2B5EF4-FFF2-40B4-BE49-F238E27FC236}">
              <a16:creationId xmlns="" xmlns:a16="http://schemas.microsoft.com/office/drawing/2014/main" id="{00000000-0008-0000-0300-00004E010000}"/>
            </a:ext>
          </a:extLst>
        </xdr:cNvPr>
        <xdr:cNvSpPr/>
      </xdr:nvSpPr>
      <xdr:spPr>
        <a:xfrm>
          <a:off x="15240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66946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4909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149543</xdr:rowOff>
    </xdr:from>
    <xdr:to>
      <xdr:col>68</xdr:col>
      <xdr:colOff>203200</xdr:colOff>
      <xdr:row>61</xdr:row>
      <xdr:rowOff>79693</xdr:rowOff>
    </xdr:to>
    <xdr:sp macro="" textlink="">
      <xdr:nvSpPr>
        <xdr:cNvPr id="336" name="楕円 335">
          <a:extLst>
            <a:ext uri="{FF2B5EF4-FFF2-40B4-BE49-F238E27FC236}">
              <a16:creationId xmlns="" xmlns:a16="http://schemas.microsoft.com/office/drawing/2014/main" id="{00000000-0008-0000-0300-000050010000}"/>
            </a:ext>
          </a:extLst>
        </xdr:cNvPr>
        <xdr:cNvSpPr/>
      </xdr:nvSpPr>
      <xdr:spPr>
        <a:xfrm>
          <a:off x="14351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89870</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127826</xdr:rowOff>
    </xdr:from>
    <xdr:to>
      <xdr:col>64</xdr:col>
      <xdr:colOff>152400</xdr:colOff>
      <xdr:row>61</xdr:row>
      <xdr:rowOff>57976</xdr:rowOff>
    </xdr:to>
    <xdr:sp macro="" textlink="">
      <xdr:nvSpPr>
        <xdr:cNvPr id="338" name="楕円 337">
          <a:extLst>
            <a:ext uri="{FF2B5EF4-FFF2-40B4-BE49-F238E27FC236}">
              <a16:creationId xmlns="" xmlns:a16="http://schemas.microsoft.com/office/drawing/2014/main" id="{00000000-0008-0000-0300-000052010000}"/>
            </a:ext>
          </a:extLst>
        </xdr:cNvPr>
        <xdr:cNvSpPr/>
      </xdr:nvSpPr>
      <xdr:spPr>
        <a:xfrm>
          <a:off x="13462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68153</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町債の残高は、平成１６年度末の６２億７千万円をピークに減少し、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４８</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なっており、実質公債費比率は、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前年度と同じであり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の近年の借入は、過疎対策事業債などの地方交付税の補てん措置がある町債を中心に借入れしております。今後も単独事業の精査を図り、償還財源の確保に努めながら借入総額の抑制に努めてまいります。</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95250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6179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95250</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5290800" y="737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42</xdr:row>
      <xdr:rowOff>170180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4401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42</xdr:row>
      <xdr:rowOff>146050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3512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91" name="楕円 390">
          <a:extLst>
            <a:ext uri="{FF2B5EF4-FFF2-40B4-BE49-F238E27FC236}">
              <a16:creationId xmlns="" xmlns:a16="http://schemas.microsoft.com/office/drawing/2014/main" id="{00000000-0008-0000-0300-000087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2" name="公債費負担の状況該当値テキスト">
          <a:extLst>
            <a:ext uri="{FF2B5EF4-FFF2-40B4-BE49-F238E27FC236}">
              <a16:creationId xmlns="" xmlns:a16="http://schemas.microsoft.com/office/drawing/2014/main" id="{00000000-0008-0000-0300-000088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393" name="楕円 392">
          <a:extLst>
            <a:ext uri="{FF2B5EF4-FFF2-40B4-BE49-F238E27FC236}">
              <a16:creationId xmlns="" xmlns:a16="http://schemas.microsoft.com/office/drawing/2014/main" id="{00000000-0008-0000-0300-000089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395" name="楕円 394">
          <a:extLst>
            <a:ext uri="{FF2B5EF4-FFF2-40B4-BE49-F238E27FC236}">
              <a16:creationId xmlns="" xmlns:a16="http://schemas.microsoft.com/office/drawing/2014/main" id="{00000000-0008-0000-0300-00008B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397" name="楕円 396">
          <a:extLst>
            <a:ext uri="{FF2B5EF4-FFF2-40B4-BE49-F238E27FC236}">
              <a16:creationId xmlns="" xmlns:a16="http://schemas.microsoft.com/office/drawing/2014/main" id="{00000000-0008-0000-0300-00008D010000}"/>
            </a:ext>
          </a:extLst>
        </xdr:cNvPr>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実施した町独自の公債費適正化計画による新規起債の抑制や公的補償金免除による繰上償還の実施による地方債残高の減少、また、充当可能基金の増加により将来負担比率は減少傾向にありましたが、平成２８年度から浄化槽整備特別会計に係る繰入見込額が増加したことなどから、プラスに転じ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営住宅建設事業など大型事業の実施を予定していることから、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109925</xdr:rowOff>
    </xdr:from>
    <xdr:to>
      <xdr:col>81</xdr:col>
      <xdr:colOff>44450</xdr:colOff>
      <xdr:row>15</xdr:row>
      <xdr:rowOff>139418</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flipV="1">
          <a:off x="16179800" y="2681675"/>
          <a:ext cx="8382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5" name="将来負担の状況平均値テキスト">
          <a:extLst>
            <a:ext uri="{FF2B5EF4-FFF2-40B4-BE49-F238E27FC236}">
              <a16:creationId xmlns="" xmlns:a16="http://schemas.microsoft.com/office/drawing/2014/main" id="{00000000-0008-0000-0300-0000B3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6" name="フローチャート: 判断 435">
          <a:extLst>
            <a:ext uri="{FF2B5EF4-FFF2-40B4-BE49-F238E27FC236}">
              <a16:creationId xmlns="" xmlns:a16="http://schemas.microsoft.com/office/drawing/2014/main" id="{00000000-0008-0000-0300-0000B4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15</xdr:row>
      <xdr:rowOff>139418</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5290800" y="2583815"/>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15</xdr:row>
      <xdr:rowOff>12065</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4401800" y="245110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59125</xdr:rowOff>
    </xdr:from>
    <xdr:to>
      <xdr:col>81</xdr:col>
      <xdr:colOff>95250</xdr:colOff>
      <xdr:row>15</xdr:row>
      <xdr:rowOff>160725</xdr:rowOff>
    </xdr:to>
    <xdr:sp macro="" textlink="">
      <xdr:nvSpPr>
        <xdr:cNvPr id="452" name="楕円 451">
          <a:extLst>
            <a:ext uri="{FF2B5EF4-FFF2-40B4-BE49-F238E27FC236}">
              <a16:creationId xmlns="" xmlns:a16="http://schemas.microsoft.com/office/drawing/2014/main" id="{00000000-0008-0000-0300-0000C4010000}"/>
            </a:ext>
          </a:extLst>
        </xdr:cNvPr>
        <xdr:cNvSpPr/>
      </xdr:nvSpPr>
      <xdr:spPr>
        <a:xfrm>
          <a:off x="16967200" y="26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31202</xdr:rowOff>
    </xdr:from>
    <xdr:ext cx="762000" cy="259045"/>
    <xdr:sp macro="" textlink="">
      <xdr:nvSpPr>
        <xdr:cNvPr id="453" name="将来負担の状況該当値テキスト">
          <a:extLst>
            <a:ext uri="{FF2B5EF4-FFF2-40B4-BE49-F238E27FC236}">
              <a16:creationId xmlns="" xmlns:a16="http://schemas.microsoft.com/office/drawing/2014/main" id="{00000000-0008-0000-0300-0000C5010000}"/>
            </a:ext>
          </a:extLst>
        </xdr:cNvPr>
        <xdr:cNvSpPr txBox="1"/>
      </xdr:nvSpPr>
      <xdr:spPr>
        <a:xfrm>
          <a:off x="17106900" y="260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88618</xdr:rowOff>
    </xdr:from>
    <xdr:to>
      <xdr:col>77</xdr:col>
      <xdr:colOff>95250</xdr:colOff>
      <xdr:row>16</xdr:row>
      <xdr:rowOff>18768</xdr:rowOff>
    </xdr:to>
    <xdr:sp macro="" textlink="">
      <xdr:nvSpPr>
        <xdr:cNvPr id="454" name="楕円 453">
          <a:extLst>
            <a:ext uri="{FF2B5EF4-FFF2-40B4-BE49-F238E27FC236}">
              <a16:creationId xmlns="" xmlns:a16="http://schemas.microsoft.com/office/drawing/2014/main" id="{00000000-0008-0000-0300-0000C6010000}"/>
            </a:ext>
          </a:extLst>
        </xdr:cNvPr>
        <xdr:cNvSpPr/>
      </xdr:nvSpPr>
      <xdr:spPr>
        <a:xfrm>
          <a:off x="16129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3545</xdr:rowOff>
    </xdr:from>
    <xdr:ext cx="7366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798800" y="2746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56" name="楕円 455">
          <a:extLst>
            <a:ext uri="{FF2B5EF4-FFF2-40B4-BE49-F238E27FC236}">
              <a16:creationId xmlns="" xmlns:a16="http://schemas.microsoft.com/office/drawing/2014/main" id="{00000000-0008-0000-0300-0000C8010000}"/>
            </a:ext>
          </a:extLst>
        </xdr:cNvPr>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8" name="楕円 457">
          <a:extLst>
            <a:ext uri="{FF2B5EF4-FFF2-40B4-BE49-F238E27FC236}">
              <a16:creationId xmlns="" xmlns:a16="http://schemas.microsoft.com/office/drawing/2014/main" id="{00000000-0008-0000-0300-0000CA010000}"/>
            </a:ext>
          </a:extLst>
        </xdr:cNvPr>
        <xdr:cNvSpPr/>
      </xdr:nvSpPr>
      <xdr:spPr>
        <a:xfrm>
          <a:off x="1435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86377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昭和５０年前後の青函トンネル工事による人口急増期における行政需要の増加に対応するために採用（５年間で２５名）した職員の退職が進んでいるため、指数は低下傾向にあり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、令和元年度は、類似団体平均を１．０ポイント下回っております。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適正な定員管理が人件費の抑制につながることから、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第４次福島町職員定員管理適正化計画に基づき、引き続き適正な定員管理に努めます。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36</xdr:row>
      <xdr:rowOff>8890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1277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xdr:rowOff>
    </xdr:from>
    <xdr:to>
      <xdr:col>19</xdr:col>
      <xdr:colOff>187325</xdr:colOff>
      <xdr:row>36</xdr:row>
      <xdr:rowOff>66040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181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66040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23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xdr:rowOff>
    </xdr:from>
    <xdr:to>
      <xdr:col>11</xdr:col>
      <xdr:colOff>9525</xdr:colOff>
      <xdr:row>36</xdr:row>
      <xdr:rowOff>66040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181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92727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129540</xdr:rowOff>
    </xdr:from>
    <xdr:to>
      <xdr:col>20</xdr:col>
      <xdr:colOff>38100</xdr:colOff>
      <xdr:row>36</xdr:row>
      <xdr:rowOff>59690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129540</xdr:rowOff>
    </xdr:from>
    <xdr:to>
      <xdr:col>6</xdr:col>
      <xdr:colOff>171450</xdr:colOff>
      <xdr:row>36</xdr:row>
      <xdr:rowOff>59690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44467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21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令和元</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年度の決算においては、歳出総額の１</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％を占める５億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９，７４１</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万円で、前年度に比べ</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２，５６９</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物件費については、今後老朽化した公共施設の維持保全と解体等に係る経費が予想され、また、近年は委託料に係る作業単価等の上昇により増加傾向にあります。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現状は、類似団体平均を下回っている状況にありますが、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今後も事務事業等の合理化を推進するとともに一層の経費削減を図り歳出の抑制に努めてまいります。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94996</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5671800" y="2829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85852</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4782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90424</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3893800" y="2815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90424</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004800" y="2815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3" name="楕円 142">
          <a:extLst>
            <a:ext uri="{FF2B5EF4-FFF2-40B4-BE49-F238E27FC236}">
              <a16:creationId xmlns="" xmlns:a16="http://schemas.microsoft.com/office/drawing/2014/main" id="{00000000-0008-0000-0400-00008F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4" name="物件費該当値テキスト">
          <a:extLst>
            <a:ext uri="{FF2B5EF4-FFF2-40B4-BE49-F238E27FC236}">
              <a16:creationId xmlns="" xmlns:a16="http://schemas.microsoft.com/office/drawing/2014/main" id="{00000000-0008-0000-0400-000090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5" name="楕円 144">
          <a:extLst>
            <a:ext uri="{FF2B5EF4-FFF2-40B4-BE49-F238E27FC236}">
              <a16:creationId xmlns="" xmlns:a16="http://schemas.microsoft.com/office/drawing/2014/main" id="{00000000-0008-0000-0400-000091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6" name="テキスト ボックス 145">
          <a:extLst>
            <a:ext uri="{FF2B5EF4-FFF2-40B4-BE49-F238E27FC236}">
              <a16:creationId xmlns="" xmlns:a16="http://schemas.microsoft.com/office/drawing/2014/main" id="{00000000-0008-0000-0400-00009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a:extLst>
            <a:ext uri="{FF2B5EF4-FFF2-40B4-BE49-F238E27FC236}">
              <a16:creationId xmlns="" xmlns:a16="http://schemas.microsoft.com/office/drawing/2014/main" id="{00000000-0008-0000-0400-000093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a:extLst>
            <a:ext uri="{FF2B5EF4-FFF2-40B4-BE49-F238E27FC236}">
              <a16:creationId xmlns="" xmlns:a16="http://schemas.microsoft.com/office/drawing/2014/main" id="{00000000-0008-0000-0400-000094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a:extLst>
            <a:ext uri="{FF2B5EF4-FFF2-40B4-BE49-F238E27FC236}">
              <a16:creationId xmlns="" xmlns:a16="http://schemas.microsoft.com/office/drawing/2014/main" id="{00000000-0008-0000-0400-000095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a:extLst>
            <a:ext uri="{FF2B5EF4-FFF2-40B4-BE49-F238E27FC236}">
              <a16:creationId xmlns="" xmlns:a16="http://schemas.microsoft.com/office/drawing/2014/main" id="{00000000-0008-0000-0400-000096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1" name="楕円 150">
          <a:extLst>
            <a:ext uri="{FF2B5EF4-FFF2-40B4-BE49-F238E27FC236}">
              <a16:creationId xmlns="" xmlns:a16="http://schemas.microsoft.com/office/drawing/2014/main" id="{00000000-0008-0000-0400-000097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2" name="テキスト ボックス 151">
          <a:extLst>
            <a:ext uri="{FF2B5EF4-FFF2-40B4-BE49-F238E27FC236}">
              <a16:creationId xmlns="" xmlns:a16="http://schemas.microsoft.com/office/drawing/2014/main" id="{00000000-0008-0000-0400-000098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過去５年間を比較すると若干ではありますが減少傾向にあり、主な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要因は障害者介護給付費及び児童手当などが減少したことによるものです。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平成２４年度から子育て世代の定住促進を目的に、町独自の施策として実施している子ども医療費扶助費は、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７，９２９</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人口減に対応した定住対策を推進するとともに、今後も引き続き事業の優先度や重要度を考慮しつつ事業実施を図ってまいります。</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20865</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3363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55</xdr:row>
      <xdr:rowOff>20865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4535</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flipV="1">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125185</xdr:rowOff>
    </xdr:from>
    <xdr:to>
      <xdr:col>15</xdr:col>
      <xdr:colOff>149225</xdr:colOff>
      <xdr:row>55</xdr:row>
      <xdr:rowOff>55335</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65512</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その他に係る経常収支比率は、類似団体平均を下回っている状況にあります。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他会計への繰出金が主なものであり、今後も健全な財政運営に努め比率の改善を図っていくこととします。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67564</xdr:rowOff>
    </xdr:from>
    <xdr:to>
      <xdr:col>82</xdr:col>
      <xdr:colOff>107950</xdr:colOff>
      <xdr:row>56</xdr:row>
      <xdr:rowOff>108712</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5671800" y="9668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108712</xdr:rowOff>
    </xdr:from>
    <xdr:to>
      <xdr:col>78</xdr:col>
      <xdr:colOff>69850</xdr:colOff>
      <xdr:row>56</xdr:row>
      <xdr:rowOff>149860</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4782800" y="9709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149860</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3893800" y="9641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124714</xdr:rowOff>
    </xdr:from>
    <xdr:to>
      <xdr:col>69</xdr:col>
      <xdr:colOff>92075</xdr:colOff>
      <xdr:row>56</xdr:row>
      <xdr:rowOff>40132</xdr:rowOff>
    </xdr:to>
    <xdr:cxnSp macro="">
      <xdr:nvCxnSpPr>
        <xdr:cNvPr id="253" name="直線コネクタ 252">
          <a:extLst>
            <a:ext uri="{FF2B5EF4-FFF2-40B4-BE49-F238E27FC236}">
              <a16:creationId xmlns="" xmlns:a16="http://schemas.microsoft.com/office/drawing/2014/main" id="{00000000-0008-0000-0400-0000FD000000}"/>
            </a:ext>
          </a:extLst>
        </xdr:cNvPr>
        <xdr:cNvCxnSpPr/>
      </xdr:nvCxnSpPr>
      <xdr:spPr>
        <a:xfrm>
          <a:off x="13004800" y="9554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3" name="楕円 262">
          <a:extLst>
            <a:ext uri="{FF2B5EF4-FFF2-40B4-BE49-F238E27FC236}">
              <a16:creationId xmlns="" xmlns:a16="http://schemas.microsoft.com/office/drawing/2014/main" id="{00000000-0008-0000-0400-000007010000}"/>
            </a:ext>
          </a:extLst>
        </xdr:cNvPr>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4" name="その他該当値テキスト">
          <a:extLst>
            <a:ext uri="{FF2B5EF4-FFF2-40B4-BE49-F238E27FC236}">
              <a16:creationId xmlns="" xmlns:a16="http://schemas.microsoft.com/office/drawing/2014/main" id="{00000000-0008-0000-0400-000008010000}"/>
            </a:ext>
          </a:extLst>
        </xdr:cNvPr>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57912</xdr:rowOff>
    </xdr:from>
    <xdr:to>
      <xdr:col>78</xdr:col>
      <xdr:colOff>120650</xdr:colOff>
      <xdr:row>56</xdr:row>
      <xdr:rowOff>159512</xdr:rowOff>
    </xdr:to>
    <xdr:sp macro="" textlink="">
      <xdr:nvSpPr>
        <xdr:cNvPr id="265" name="楕円 264">
          <a:extLst>
            <a:ext uri="{FF2B5EF4-FFF2-40B4-BE49-F238E27FC236}">
              <a16:creationId xmlns="" xmlns:a16="http://schemas.microsoft.com/office/drawing/2014/main" id="{00000000-0008-0000-0400-000009010000}"/>
            </a:ext>
          </a:extLst>
        </xdr:cNvPr>
        <xdr:cNvSpPr/>
      </xdr:nvSpPr>
      <xdr:spPr>
        <a:xfrm>
          <a:off x="15621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169689</xdr:rowOff>
    </xdr:from>
    <xdr:ext cx="7366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290800" y="942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a:extLst>
            <a:ext uri="{FF2B5EF4-FFF2-40B4-BE49-F238E27FC236}">
              <a16:creationId xmlns="" xmlns:a16="http://schemas.microsoft.com/office/drawing/2014/main" id="{00000000-0008-0000-0400-00000B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160782</xdr:rowOff>
    </xdr:from>
    <xdr:to>
      <xdr:col>69</xdr:col>
      <xdr:colOff>142875</xdr:colOff>
      <xdr:row>56</xdr:row>
      <xdr:rowOff>90932</xdr:rowOff>
    </xdr:to>
    <xdr:sp macro="" textlink="">
      <xdr:nvSpPr>
        <xdr:cNvPr id="269" name="楕円 268">
          <a:extLst>
            <a:ext uri="{FF2B5EF4-FFF2-40B4-BE49-F238E27FC236}">
              <a16:creationId xmlns="" xmlns:a16="http://schemas.microsoft.com/office/drawing/2014/main" id="{00000000-0008-0000-0400-00000D010000}"/>
            </a:ext>
          </a:extLst>
        </xdr:cNvPr>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101109</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73914</xdr:rowOff>
    </xdr:from>
    <xdr:to>
      <xdr:col>65</xdr:col>
      <xdr:colOff>53975</xdr:colOff>
      <xdr:row>56</xdr:row>
      <xdr:rowOff>4064</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14241</xdr:rowOff>
    </xdr:from>
    <xdr:ext cx="762000" cy="259045"/>
    <xdr:sp macro="" textlink="">
      <xdr:nvSpPr>
        <xdr:cNvPr id="272" name="テキスト ボックス 271">
          <a:extLst>
            <a:ext uri="{FF2B5EF4-FFF2-40B4-BE49-F238E27FC236}">
              <a16:creationId xmlns="" xmlns:a16="http://schemas.microsoft.com/office/drawing/2014/main" id="{00000000-0008-0000-0400-000010010000}"/>
            </a:ext>
          </a:extLst>
        </xdr:cNvPr>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年度決算において、補助費等の決算額は７億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２，０６２</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万円となり、歳出総額の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１８．６</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決算構成比に占める割合が高めの項目となっています。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は、平成２６～２８年度施行の企業等振興条例に基づく地元企業等助成金及び平成２９年度から施行されたがんばる地元企業等応援条例に基づく地元企業等助成金も含まれ、また、渡島廃棄物処理広域連合や渡島西部広域事務組合などの一部事務組合に対する負担金が含まれており、決算構成比に占める割合が高くなってい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今後も、関係団体と連携し、過度の負担のならないよう適正化に努めてまいります。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110998</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5671800" y="67792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92710</xdr:rowOff>
    </xdr:from>
    <xdr:to>
      <xdr:col>78</xdr:col>
      <xdr:colOff>69850</xdr:colOff>
      <xdr:row>39</xdr:row>
      <xdr:rowOff>129286</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flipV="1">
          <a:off x="14782800" y="6779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129286</xdr:rowOff>
    </xdr:from>
    <xdr:to>
      <xdr:col>73</xdr:col>
      <xdr:colOff>180975</xdr:colOff>
      <xdr:row>39</xdr:row>
      <xdr:rowOff>129286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815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129286</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a:off x="13004800" y="67792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32275</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78486</xdr:rowOff>
    </xdr:from>
    <xdr:to>
      <xdr:col>74</xdr:col>
      <xdr:colOff>31750</xdr:colOff>
      <xdr:row>40</xdr:row>
      <xdr:rowOff>8636</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164863</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78486</xdr:rowOff>
    </xdr:from>
    <xdr:to>
      <xdr:col>69</xdr:col>
      <xdr:colOff>142875</xdr:colOff>
      <xdr:row>40</xdr:row>
      <xdr:rowOff>8636</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164863</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５７４</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３千</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円となり、前年度に比べ</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１，５１２</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７千</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円の</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町債の残高は、平成１６年度末の６２億７千万円をピークに減少し、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令和元</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年度末で４</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９０７</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５千</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借入は、大型公共事業などの影響で増加傾向にありますが、公債費比率の低下や類似団体平均との乖離を考慮し、一般債についても、過疎対策事業債などの地方交付税の補てん措置がある町債を中心に借入れし、償還財源の確保に努めながら借入総額の抑制に努めてまいります。</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8889</xdr:rowOff>
    </xdr:from>
    <xdr:to>
      <xdr:col>24</xdr:col>
      <xdr:colOff>25400</xdr:colOff>
      <xdr:row>78</xdr:row>
      <xdr:rowOff>50800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3987800" y="133819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78</xdr:row>
      <xdr:rowOff>8889</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3098800" y="132943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168911</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flipV="1">
          <a:off x="2209800" y="132943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168911</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1320800" y="132867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83" name="公債費該当値テキスト">
          <a:extLst>
            <a:ext uri="{FF2B5EF4-FFF2-40B4-BE49-F238E27FC236}">
              <a16:creationId xmlns="" xmlns:a16="http://schemas.microsoft.com/office/drawing/2014/main" id="{00000000-0008-0000-0400-00007F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129539</xdr:rowOff>
    </xdr:from>
    <xdr:to>
      <xdr:col>20</xdr:col>
      <xdr:colOff>38100</xdr:colOff>
      <xdr:row>78</xdr:row>
      <xdr:rowOff>59689</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44466</xdr:rowOff>
    </xdr:from>
    <xdr:ext cx="7366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公債費以外の経常収支比率は、類似団体を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下回っていますが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、今後も、健全な財政運営に努め比率の改善を図っていくこととします。</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16511</xdr:rowOff>
    </xdr:from>
    <xdr:to>
      <xdr:col>82</xdr:col>
      <xdr:colOff>107950</xdr:colOff>
      <xdr:row>76</xdr:row>
      <xdr:rowOff>115570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5671800" y="1304671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35561</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4782800" y="131457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77</xdr:row>
      <xdr:rowOff>35561</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3893800" y="131533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123189</xdr:rowOff>
    </xdr:to>
    <xdr:cxnSp macro="">
      <xdr:nvCxnSpPr>
        <xdr:cNvPr id="433" name="直線コネクタ 432">
          <a:extLst>
            <a:ext uri="{FF2B5EF4-FFF2-40B4-BE49-F238E27FC236}">
              <a16:creationId xmlns="" xmlns:a16="http://schemas.microsoft.com/office/drawing/2014/main" id="{00000000-0008-0000-0400-0000B1010000}"/>
            </a:ext>
          </a:extLst>
        </xdr:cNvPr>
        <xdr:cNvCxnSpPr/>
      </xdr:nvCxnSpPr>
      <xdr:spPr>
        <a:xfrm>
          <a:off x="13004800" y="129971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44" name="公債費以外該当値テキスト">
          <a:extLst>
            <a:ext uri="{FF2B5EF4-FFF2-40B4-BE49-F238E27FC236}">
              <a16:creationId xmlns="" xmlns:a16="http://schemas.microsoft.com/office/drawing/2014/main" id="{00000000-0008-0000-0400-0000BC010000}"/>
            </a:ext>
          </a:extLst>
        </xdr:cNvPr>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156211</xdr:rowOff>
    </xdr:from>
    <xdr:to>
      <xdr:col>74</xdr:col>
      <xdr:colOff>31750</xdr:colOff>
      <xdr:row>77</xdr:row>
      <xdr:rowOff>86361</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158766</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3512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37156</xdr:rowOff>
    </xdr:from>
    <xdr:to>
      <xdr:col>29</xdr:col>
      <xdr:colOff>127000</xdr:colOff>
      <xdr:row>18</xdr:row>
      <xdr:rowOff>43110</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flipV="1">
          <a:off x="5003800" y="3170881"/>
          <a:ext cx="647700" cy="5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43110</xdr:rowOff>
    </xdr:from>
    <xdr:to>
      <xdr:col>26</xdr:col>
      <xdr:colOff>50800</xdr:colOff>
      <xdr:row>18</xdr:row>
      <xdr:rowOff>48813</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4305300" y="3176835"/>
          <a:ext cx="698500" cy="5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48813</xdr:rowOff>
    </xdr:from>
    <xdr:to>
      <xdr:col>22</xdr:col>
      <xdr:colOff>114300</xdr:colOff>
      <xdr:row>18</xdr:row>
      <xdr:rowOff>60649</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3606800" y="3182538"/>
          <a:ext cx="698500" cy="11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60649</xdr:rowOff>
    </xdr:from>
    <xdr:to>
      <xdr:col>18</xdr:col>
      <xdr:colOff>177800</xdr:colOff>
      <xdr:row>18</xdr:row>
      <xdr:rowOff>71879</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2908300" y="3194374"/>
          <a:ext cx="698500" cy="1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157806</xdr:rowOff>
    </xdr:from>
    <xdr:to>
      <xdr:col>29</xdr:col>
      <xdr:colOff>177800</xdr:colOff>
      <xdr:row>18</xdr:row>
      <xdr:rowOff>87956</xdr:rowOff>
    </xdr:to>
    <xdr:sp macro="" textlink="">
      <xdr:nvSpPr>
        <xdr:cNvPr id="68" name="楕円 67">
          <a:extLst>
            <a:ext uri="{FF2B5EF4-FFF2-40B4-BE49-F238E27FC236}">
              <a16:creationId xmlns="" xmlns:a16="http://schemas.microsoft.com/office/drawing/2014/main" id="{00000000-0008-0000-0500-000044000000}"/>
            </a:ext>
          </a:extLst>
        </xdr:cNvPr>
        <xdr:cNvSpPr/>
      </xdr:nvSpPr>
      <xdr:spPr bwMode="auto">
        <a:xfrm>
          <a:off x="5600700" y="3120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129883</xdr:rowOff>
    </xdr:from>
    <xdr:ext cx="762000" cy="259045"/>
    <xdr:sp macro="" textlink="">
      <xdr:nvSpPr>
        <xdr:cNvPr id="69" name="人口1人当たり決算額の推移該当値テキスト130">
          <a:extLst>
            <a:ext uri="{FF2B5EF4-FFF2-40B4-BE49-F238E27FC236}">
              <a16:creationId xmlns="" xmlns:a16="http://schemas.microsoft.com/office/drawing/2014/main" id="{00000000-0008-0000-0500-000045000000}"/>
            </a:ext>
          </a:extLst>
        </xdr:cNvPr>
        <xdr:cNvSpPr txBox="1"/>
      </xdr:nvSpPr>
      <xdr:spPr>
        <a:xfrm>
          <a:off x="5740400" y="30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163760</xdr:rowOff>
    </xdr:from>
    <xdr:to>
      <xdr:col>26</xdr:col>
      <xdr:colOff>101600</xdr:colOff>
      <xdr:row>18</xdr:row>
      <xdr:rowOff>93910</xdr:rowOff>
    </xdr:to>
    <xdr:sp macro="" textlink="">
      <xdr:nvSpPr>
        <xdr:cNvPr id="70" name="楕円 69">
          <a:extLst>
            <a:ext uri="{FF2B5EF4-FFF2-40B4-BE49-F238E27FC236}">
              <a16:creationId xmlns="" xmlns:a16="http://schemas.microsoft.com/office/drawing/2014/main" id="{00000000-0008-0000-0500-000046000000}"/>
            </a:ext>
          </a:extLst>
        </xdr:cNvPr>
        <xdr:cNvSpPr/>
      </xdr:nvSpPr>
      <xdr:spPr bwMode="auto">
        <a:xfrm>
          <a:off x="4953000" y="312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78686</xdr:rowOff>
    </xdr:from>
    <xdr:ext cx="736600" cy="259045"/>
    <xdr:sp macro="" textlink="">
      <xdr:nvSpPr>
        <xdr:cNvPr id="71" name="テキスト ボックス 70">
          <a:extLst>
            <a:ext uri="{FF2B5EF4-FFF2-40B4-BE49-F238E27FC236}">
              <a16:creationId xmlns="" xmlns:a16="http://schemas.microsoft.com/office/drawing/2014/main" id="{00000000-0008-0000-0500-000047000000}"/>
            </a:ext>
          </a:extLst>
        </xdr:cNvPr>
        <xdr:cNvSpPr txBox="1"/>
      </xdr:nvSpPr>
      <xdr:spPr>
        <a:xfrm>
          <a:off x="4622800" y="321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169463</xdr:rowOff>
    </xdr:from>
    <xdr:to>
      <xdr:col>22</xdr:col>
      <xdr:colOff>165100</xdr:colOff>
      <xdr:row>18</xdr:row>
      <xdr:rowOff>99613</xdr:rowOff>
    </xdr:to>
    <xdr:sp macro="" textlink="">
      <xdr:nvSpPr>
        <xdr:cNvPr id="72" name="楕円 71">
          <a:extLst>
            <a:ext uri="{FF2B5EF4-FFF2-40B4-BE49-F238E27FC236}">
              <a16:creationId xmlns="" xmlns:a16="http://schemas.microsoft.com/office/drawing/2014/main" id="{00000000-0008-0000-0500-000048000000}"/>
            </a:ext>
          </a:extLst>
        </xdr:cNvPr>
        <xdr:cNvSpPr/>
      </xdr:nvSpPr>
      <xdr:spPr bwMode="auto">
        <a:xfrm>
          <a:off x="4254500" y="313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84390</xdr:rowOff>
    </xdr:from>
    <xdr:ext cx="762000" cy="259045"/>
    <xdr:sp macro="" textlink="">
      <xdr:nvSpPr>
        <xdr:cNvPr id="73" name="テキスト ボックス 72">
          <a:extLst>
            <a:ext uri="{FF2B5EF4-FFF2-40B4-BE49-F238E27FC236}">
              <a16:creationId xmlns="" xmlns:a16="http://schemas.microsoft.com/office/drawing/2014/main" id="{00000000-0008-0000-0500-000049000000}"/>
            </a:ext>
          </a:extLst>
        </xdr:cNvPr>
        <xdr:cNvSpPr txBox="1"/>
      </xdr:nvSpPr>
      <xdr:spPr>
        <a:xfrm>
          <a:off x="3924300" y="321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9849</xdr:rowOff>
    </xdr:from>
    <xdr:to>
      <xdr:col>19</xdr:col>
      <xdr:colOff>38100</xdr:colOff>
      <xdr:row>18</xdr:row>
      <xdr:rowOff>111449</xdr:rowOff>
    </xdr:to>
    <xdr:sp macro="" textlink="">
      <xdr:nvSpPr>
        <xdr:cNvPr id="74" name="楕円 73">
          <a:extLst>
            <a:ext uri="{FF2B5EF4-FFF2-40B4-BE49-F238E27FC236}">
              <a16:creationId xmlns="" xmlns:a16="http://schemas.microsoft.com/office/drawing/2014/main" id="{00000000-0008-0000-0500-00004A000000}"/>
            </a:ext>
          </a:extLst>
        </xdr:cNvPr>
        <xdr:cNvSpPr/>
      </xdr:nvSpPr>
      <xdr:spPr bwMode="auto">
        <a:xfrm>
          <a:off x="3556000" y="314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96226</xdr:rowOff>
    </xdr:from>
    <xdr:ext cx="762000" cy="259045"/>
    <xdr:sp macro="" textlink="">
      <xdr:nvSpPr>
        <xdr:cNvPr id="75" name="テキスト ボックス 74">
          <a:extLst>
            <a:ext uri="{FF2B5EF4-FFF2-40B4-BE49-F238E27FC236}">
              <a16:creationId xmlns="" xmlns:a16="http://schemas.microsoft.com/office/drawing/2014/main" id="{00000000-0008-0000-0500-00004B000000}"/>
            </a:ext>
          </a:extLst>
        </xdr:cNvPr>
        <xdr:cNvSpPr txBox="1"/>
      </xdr:nvSpPr>
      <xdr:spPr>
        <a:xfrm>
          <a:off x="3225800" y="322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21079</xdr:rowOff>
    </xdr:from>
    <xdr:to>
      <xdr:col>15</xdr:col>
      <xdr:colOff>101600</xdr:colOff>
      <xdr:row>18</xdr:row>
      <xdr:rowOff>122679</xdr:rowOff>
    </xdr:to>
    <xdr:sp macro="" textlink="">
      <xdr:nvSpPr>
        <xdr:cNvPr id="76" name="楕円 75">
          <a:extLst>
            <a:ext uri="{FF2B5EF4-FFF2-40B4-BE49-F238E27FC236}">
              <a16:creationId xmlns="" xmlns:a16="http://schemas.microsoft.com/office/drawing/2014/main" id="{00000000-0008-0000-0500-00004C000000}"/>
            </a:ext>
          </a:extLst>
        </xdr:cNvPr>
        <xdr:cNvSpPr/>
      </xdr:nvSpPr>
      <xdr:spPr bwMode="auto">
        <a:xfrm>
          <a:off x="2857500" y="315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107456</xdr:rowOff>
    </xdr:from>
    <xdr:ext cx="762000" cy="259045"/>
    <xdr:sp macro="" textlink="">
      <xdr:nvSpPr>
        <xdr:cNvPr id="77" name="テキスト ボックス 76">
          <a:extLst>
            <a:ext uri="{FF2B5EF4-FFF2-40B4-BE49-F238E27FC236}">
              <a16:creationId xmlns="" xmlns:a16="http://schemas.microsoft.com/office/drawing/2014/main" id="{00000000-0008-0000-0500-00004D000000}"/>
            </a:ext>
          </a:extLst>
        </xdr:cNvPr>
        <xdr:cNvSpPr txBox="1"/>
      </xdr:nvSpPr>
      <xdr:spPr>
        <a:xfrm>
          <a:off x="2527300" y="32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132662</xdr:rowOff>
    </xdr:from>
    <xdr:to>
      <xdr:col>29</xdr:col>
      <xdr:colOff>127000</xdr:colOff>
      <xdr:row>35</xdr:row>
      <xdr:rowOff>133378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6743012"/>
          <a:ext cx="647700" cy="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132662</xdr:rowOff>
    </xdr:from>
    <xdr:to>
      <xdr:col>26</xdr:col>
      <xdr:colOff>50800</xdr:colOff>
      <xdr:row>35</xdr:row>
      <xdr:rowOff>214157</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6743012"/>
          <a:ext cx="698500" cy="81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174198</xdr:rowOff>
    </xdr:from>
    <xdr:to>
      <xdr:col>22</xdr:col>
      <xdr:colOff>114300</xdr:colOff>
      <xdr:row>35</xdr:row>
      <xdr:rowOff>214157</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6784548"/>
          <a:ext cx="698500" cy="3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174198</xdr:rowOff>
    </xdr:from>
    <xdr:to>
      <xdr:col>18</xdr:col>
      <xdr:colOff>177800</xdr:colOff>
      <xdr:row>35</xdr:row>
      <xdr:rowOff>286205</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2908300" y="6784548"/>
          <a:ext cx="698500" cy="11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8737</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82578</xdr:rowOff>
    </xdr:from>
    <xdr:to>
      <xdr:col>29</xdr:col>
      <xdr:colOff>177800</xdr:colOff>
      <xdr:row>35</xdr:row>
      <xdr:rowOff>184178</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669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270555</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53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81862</xdr:rowOff>
    </xdr:from>
    <xdr:to>
      <xdr:col>26</xdr:col>
      <xdr:colOff>101600</xdr:colOff>
      <xdr:row>35</xdr:row>
      <xdr:rowOff>183462</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669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193639</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646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163357</xdr:rowOff>
    </xdr:from>
    <xdr:to>
      <xdr:col>22</xdr:col>
      <xdr:colOff>165100</xdr:colOff>
      <xdr:row>35</xdr:row>
      <xdr:rowOff>264957</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6773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275134</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54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123398</xdr:rowOff>
    </xdr:from>
    <xdr:to>
      <xdr:col>19</xdr:col>
      <xdr:colOff>38100</xdr:colOff>
      <xdr:row>35</xdr:row>
      <xdr:rowOff>224998</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6733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235175</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50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235405</xdr:rowOff>
    </xdr:from>
    <xdr:to>
      <xdr:col>15</xdr:col>
      <xdr:colOff>101600</xdr:colOff>
      <xdr:row>35</xdr:row>
      <xdr:rowOff>337005</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684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4282</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61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149642</xdr:rowOff>
    </xdr:from>
    <xdr:to>
      <xdr:col>24</xdr:col>
      <xdr:colOff>63500</xdr:colOff>
      <xdr:row>36</xdr:row>
      <xdr:rowOff>151194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3797300" y="6321842"/>
          <a:ext cx="8382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145008</xdr:rowOff>
    </xdr:from>
    <xdr:to>
      <xdr:col>19</xdr:col>
      <xdr:colOff>177800</xdr:colOff>
      <xdr:row>36</xdr:row>
      <xdr:rowOff>149642</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2908300" y="6317208"/>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141965</xdr:rowOff>
    </xdr:from>
    <xdr:to>
      <xdr:col>15</xdr:col>
      <xdr:colOff>50800</xdr:colOff>
      <xdr:row>36</xdr:row>
      <xdr:rowOff>145008</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019300" y="6314165"/>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141965</xdr:rowOff>
    </xdr:from>
    <xdr:to>
      <xdr:col>10</xdr:col>
      <xdr:colOff>114300</xdr:colOff>
      <xdr:row>36</xdr:row>
      <xdr:rowOff>166188</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1130300" y="6314165"/>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100394</xdr:rowOff>
    </xdr:from>
    <xdr:to>
      <xdr:col>24</xdr:col>
      <xdr:colOff>114300</xdr:colOff>
      <xdr:row>37</xdr:row>
      <xdr:rowOff>30544</xdr:rowOff>
    </xdr:to>
    <xdr:sp macro="" textlink="">
      <xdr:nvSpPr>
        <xdr:cNvPr id="77" name="楕円 76">
          <a:extLst>
            <a:ext uri="{FF2B5EF4-FFF2-40B4-BE49-F238E27FC236}">
              <a16:creationId xmlns="" xmlns:a16="http://schemas.microsoft.com/office/drawing/2014/main" id="{00000000-0008-0000-0600-00004D000000}"/>
            </a:ext>
          </a:extLst>
        </xdr:cNvPr>
        <xdr:cNvSpPr/>
      </xdr:nvSpPr>
      <xdr:spPr>
        <a:xfrm>
          <a:off x="4584700" y="62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16569</xdr:rowOff>
    </xdr:from>
    <xdr:ext cx="599010" cy="259045"/>
    <xdr:sp macro="" textlink="">
      <xdr:nvSpPr>
        <xdr:cNvPr id="78" name="人件費該当値テキスト">
          <a:extLst>
            <a:ext uri="{FF2B5EF4-FFF2-40B4-BE49-F238E27FC236}">
              <a16:creationId xmlns="" xmlns:a16="http://schemas.microsoft.com/office/drawing/2014/main" id="{00000000-0008-0000-0600-00004E000000}"/>
            </a:ext>
          </a:extLst>
        </xdr:cNvPr>
        <xdr:cNvSpPr txBox="1"/>
      </xdr:nvSpPr>
      <xdr:spPr>
        <a:xfrm>
          <a:off x="4686300" y="618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98842</xdr:rowOff>
    </xdr:from>
    <xdr:to>
      <xdr:col>20</xdr:col>
      <xdr:colOff>38100</xdr:colOff>
      <xdr:row>37</xdr:row>
      <xdr:rowOff>28992</xdr:rowOff>
    </xdr:to>
    <xdr:sp macro="" textlink="">
      <xdr:nvSpPr>
        <xdr:cNvPr id="79" name="楕円 78">
          <a:extLst>
            <a:ext uri="{FF2B5EF4-FFF2-40B4-BE49-F238E27FC236}">
              <a16:creationId xmlns="" xmlns:a16="http://schemas.microsoft.com/office/drawing/2014/main" id="{00000000-0008-0000-0600-00004F000000}"/>
            </a:ext>
          </a:extLst>
        </xdr:cNvPr>
        <xdr:cNvSpPr/>
      </xdr:nvSpPr>
      <xdr:spPr>
        <a:xfrm>
          <a:off x="3746500" y="627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20119</xdr:rowOff>
    </xdr:from>
    <xdr:ext cx="59901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3497795" y="636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94208</xdr:rowOff>
    </xdr:from>
    <xdr:to>
      <xdr:col>15</xdr:col>
      <xdr:colOff>101600</xdr:colOff>
      <xdr:row>37</xdr:row>
      <xdr:rowOff>24358</xdr:rowOff>
    </xdr:to>
    <xdr:sp macro="" textlink="">
      <xdr:nvSpPr>
        <xdr:cNvPr id="81" name="楕円 80">
          <a:extLst>
            <a:ext uri="{FF2B5EF4-FFF2-40B4-BE49-F238E27FC236}">
              <a16:creationId xmlns="" xmlns:a16="http://schemas.microsoft.com/office/drawing/2014/main" id="{00000000-0008-0000-0600-000051000000}"/>
            </a:ext>
          </a:extLst>
        </xdr:cNvPr>
        <xdr:cNvSpPr/>
      </xdr:nvSpPr>
      <xdr:spPr>
        <a:xfrm>
          <a:off x="2857500" y="62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15485</xdr:rowOff>
    </xdr:from>
    <xdr:ext cx="599010" cy="259045"/>
    <xdr:sp macro="" textlink="">
      <xdr:nvSpPr>
        <xdr:cNvPr id="82" name="テキスト ボックス 81">
          <a:extLst>
            <a:ext uri="{FF2B5EF4-FFF2-40B4-BE49-F238E27FC236}">
              <a16:creationId xmlns="" xmlns:a16="http://schemas.microsoft.com/office/drawing/2014/main" id="{00000000-0008-0000-0600-000052000000}"/>
            </a:ext>
          </a:extLst>
        </xdr:cNvPr>
        <xdr:cNvSpPr txBox="1"/>
      </xdr:nvSpPr>
      <xdr:spPr>
        <a:xfrm>
          <a:off x="2608795" y="635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91165</xdr:rowOff>
    </xdr:from>
    <xdr:to>
      <xdr:col>10</xdr:col>
      <xdr:colOff>165100</xdr:colOff>
      <xdr:row>37</xdr:row>
      <xdr:rowOff>21315</xdr:rowOff>
    </xdr:to>
    <xdr:sp macro="" textlink="">
      <xdr:nvSpPr>
        <xdr:cNvPr id="83" name="楕円 82">
          <a:extLst>
            <a:ext uri="{FF2B5EF4-FFF2-40B4-BE49-F238E27FC236}">
              <a16:creationId xmlns="" xmlns:a16="http://schemas.microsoft.com/office/drawing/2014/main" id="{00000000-0008-0000-0600-000053000000}"/>
            </a:ext>
          </a:extLst>
        </xdr:cNvPr>
        <xdr:cNvSpPr/>
      </xdr:nvSpPr>
      <xdr:spPr>
        <a:xfrm>
          <a:off x="1968500" y="62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12442</xdr:rowOff>
    </xdr:from>
    <xdr:ext cx="599010" cy="259045"/>
    <xdr:sp macro="" textlink="">
      <xdr:nvSpPr>
        <xdr:cNvPr id="84" name="テキスト ボックス 83">
          <a:extLst>
            <a:ext uri="{FF2B5EF4-FFF2-40B4-BE49-F238E27FC236}">
              <a16:creationId xmlns="" xmlns:a16="http://schemas.microsoft.com/office/drawing/2014/main" id="{00000000-0008-0000-0600-000054000000}"/>
            </a:ext>
          </a:extLst>
        </xdr:cNvPr>
        <xdr:cNvSpPr txBox="1"/>
      </xdr:nvSpPr>
      <xdr:spPr>
        <a:xfrm>
          <a:off x="1719795" y="635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115388</xdr:rowOff>
    </xdr:from>
    <xdr:to>
      <xdr:col>6</xdr:col>
      <xdr:colOff>38100</xdr:colOff>
      <xdr:row>37</xdr:row>
      <xdr:rowOff>45538</xdr:rowOff>
    </xdr:to>
    <xdr:sp macro="" textlink="">
      <xdr:nvSpPr>
        <xdr:cNvPr id="85" name="楕円 84">
          <a:extLst>
            <a:ext uri="{FF2B5EF4-FFF2-40B4-BE49-F238E27FC236}">
              <a16:creationId xmlns="" xmlns:a16="http://schemas.microsoft.com/office/drawing/2014/main" id="{00000000-0008-0000-0600-000055000000}"/>
            </a:ext>
          </a:extLst>
        </xdr:cNvPr>
        <xdr:cNvSpPr/>
      </xdr:nvSpPr>
      <xdr:spPr>
        <a:xfrm>
          <a:off x="1079500" y="628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36665</xdr:rowOff>
    </xdr:from>
    <xdr:ext cx="599010" cy="259045"/>
    <xdr:sp macro="" textlink="">
      <xdr:nvSpPr>
        <xdr:cNvPr id="86" name="テキスト ボックス 85">
          <a:extLst>
            <a:ext uri="{FF2B5EF4-FFF2-40B4-BE49-F238E27FC236}">
              <a16:creationId xmlns="" xmlns:a16="http://schemas.microsoft.com/office/drawing/2014/main" id="{00000000-0008-0000-0600-000056000000}"/>
            </a:ext>
          </a:extLst>
        </xdr:cNvPr>
        <xdr:cNvSpPr txBox="1"/>
      </xdr:nvSpPr>
      <xdr:spPr>
        <a:xfrm>
          <a:off x="830795" y="638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100539</xdr:rowOff>
    </xdr:from>
    <xdr:to>
      <xdr:col>24</xdr:col>
      <xdr:colOff>63500</xdr:colOff>
      <xdr:row>57</xdr:row>
      <xdr:rowOff>122162</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flipV="1">
          <a:off x="3797300" y="9873189"/>
          <a:ext cx="838200" cy="2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122162</xdr:rowOff>
    </xdr:from>
    <xdr:to>
      <xdr:col>19</xdr:col>
      <xdr:colOff>177800</xdr:colOff>
      <xdr:row>57</xdr:row>
      <xdr:rowOff>152654</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2908300" y="9894812"/>
          <a:ext cx="889000" cy="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142270</xdr:rowOff>
    </xdr:from>
    <xdr:to>
      <xdr:col>15</xdr:col>
      <xdr:colOff>50800</xdr:colOff>
      <xdr:row>57</xdr:row>
      <xdr:rowOff>152654</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2019300" y="9914920"/>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142270</xdr:rowOff>
    </xdr:from>
    <xdr:to>
      <xdr:col>10</xdr:col>
      <xdr:colOff>114300</xdr:colOff>
      <xdr:row>57</xdr:row>
      <xdr:rowOff>150783</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1130300" y="9914920"/>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49739</xdr:rowOff>
    </xdr:from>
    <xdr:to>
      <xdr:col>24</xdr:col>
      <xdr:colOff>114300</xdr:colOff>
      <xdr:row>57</xdr:row>
      <xdr:rowOff>151339</xdr:rowOff>
    </xdr:to>
    <xdr:sp macro="" textlink="">
      <xdr:nvSpPr>
        <xdr:cNvPr id="134" name="楕円 133">
          <a:extLst>
            <a:ext uri="{FF2B5EF4-FFF2-40B4-BE49-F238E27FC236}">
              <a16:creationId xmlns="" xmlns:a16="http://schemas.microsoft.com/office/drawing/2014/main" id="{00000000-0008-0000-0600-000086000000}"/>
            </a:ext>
          </a:extLst>
        </xdr:cNvPr>
        <xdr:cNvSpPr/>
      </xdr:nvSpPr>
      <xdr:spPr>
        <a:xfrm>
          <a:off x="4584700" y="98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28166</xdr:rowOff>
    </xdr:from>
    <xdr:ext cx="599010" cy="259045"/>
    <xdr:sp macro="" textlink="">
      <xdr:nvSpPr>
        <xdr:cNvPr id="135" name="物件費該当値テキスト">
          <a:extLst>
            <a:ext uri="{FF2B5EF4-FFF2-40B4-BE49-F238E27FC236}">
              <a16:creationId xmlns="" xmlns:a16="http://schemas.microsoft.com/office/drawing/2014/main" id="{00000000-0008-0000-0600-000087000000}"/>
            </a:ext>
          </a:extLst>
        </xdr:cNvPr>
        <xdr:cNvSpPr txBox="1"/>
      </xdr:nvSpPr>
      <xdr:spPr>
        <a:xfrm>
          <a:off x="4686300" y="980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71362</xdr:rowOff>
    </xdr:from>
    <xdr:to>
      <xdr:col>20</xdr:col>
      <xdr:colOff>38100</xdr:colOff>
      <xdr:row>58</xdr:row>
      <xdr:rowOff>1512</xdr:rowOff>
    </xdr:to>
    <xdr:sp macro="" textlink="">
      <xdr:nvSpPr>
        <xdr:cNvPr id="136" name="楕円 135">
          <a:extLst>
            <a:ext uri="{FF2B5EF4-FFF2-40B4-BE49-F238E27FC236}">
              <a16:creationId xmlns="" xmlns:a16="http://schemas.microsoft.com/office/drawing/2014/main" id="{00000000-0008-0000-0600-000088000000}"/>
            </a:ext>
          </a:extLst>
        </xdr:cNvPr>
        <xdr:cNvSpPr/>
      </xdr:nvSpPr>
      <xdr:spPr>
        <a:xfrm>
          <a:off x="3746500" y="98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164089</xdr:rowOff>
    </xdr:from>
    <xdr:ext cx="59901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497795" y="993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101854</xdr:rowOff>
    </xdr:from>
    <xdr:to>
      <xdr:col>15</xdr:col>
      <xdr:colOff>101600</xdr:colOff>
      <xdr:row>58</xdr:row>
      <xdr:rowOff>32004</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2857500" y="98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23131</xdr:rowOff>
    </xdr:from>
    <xdr:ext cx="59901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608795" y="9967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91470</xdr:rowOff>
    </xdr:from>
    <xdr:to>
      <xdr:col>10</xdr:col>
      <xdr:colOff>165100</xdr:colOff>
      <xdr:row>58</xdr:row>
      <xdr:rowOff>21620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1968500" y="98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12747</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1719795" y="995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99983</xdr:rowOff>
    </xdr:from>
    <xdr:to>
      <xdr:col>6</xdr:col>
      <xdr:colOff>38100</xdr:colOff>
      <xdr:row>58</xdr:row>
      <xdr:rowOff>30133</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1079500" y="987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21260</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830795" y="996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91091</xdr:rowOff>
    </xdr:from>
    <xdr:to>
      <xdr:col>24</xdr:col>
      <xdr:colOff>63500</xdr:colOff>
      <xdr:row>77</xdr:row>
      <xdr:rowOff>57127</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3797300" y="13121291"/>
          <a:ext cx="8382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60604</xdr:rowOff>
    </xdr:from>
    <xdr:to>
      <xdr:col>19</xdr:col>
      <xdr:colOff>177800</xdr:colOff>
      <xdr:row>76</xdr:row>
      <xdr:rowOff>91091</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2908300" y="13090804"/>
          <a:ext cx="889000" cy="3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60604</xdr:rowOff>
    </xdr:from>
    <xdr:to>
      <xdr:col>15</xdr:col>
      <xdr:colOff>50800</xdr:colOff>
      <xdr:row>78</xdr:row>
      <xdr:rowOff>88576</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2019300" y="13090804"/>
          <a:ext cx="889000" cy="37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88576</xdr:rowOff>
    </xdr:from>
    <xdr:to>
      <xdr:col>10</xdr:col>
      <xdr:colOff>114300</xdr:colOff>
      <xdr:row>78</xdr:row>
      <xdr:rowOff>96968</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1130300" y="13461676"/>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6327</xdr:rowOff>
    </xdr:from>
    <xdr:to>
      <xdr:col>24</xdr:col>
      <xdr:colOff>114300</xdr:colOff>
      <xdr:row>77</xdr:row>
      <xdr:rowOff>107927</xdr:rowOff>
    </xdr:to>
    <xdr:sp macro="" textlink="">
      <xdr:nvSpPr>
        <xdr:cNvPr id="193" name="楕円 192">
          <a:extLst>
            <a:ext uri="{FF2B5EF4-FFF2-40B4-BE49-F238E27FC236}">
              <a16:creationId xmlns="" xmlns:a16="http://schemas.microsoft.com/office/drawing/2014/main" id="{00000000-0008-0000-0600-0000C1000000}"/>
            </a:ext>
          </a:extLst>
        </xdr:cNvPr>
        <xdr:cNvSpPr/>
      </xdr:nvSpPr>
      <xdr:spPr>
        <a:xfrm>
          <a:off x="4584700" y="132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29204</xdr:rowOff>
    </xdr:from>
    <xdr:ext cx="534377" cy="259045"/>
    <xdr:sp macro="" textlink="">
      <xdr:nvSpPr>
        <xdr:cNvPr id="194" name="維持補修費該当値テキスト">
          <a:extLst>
            <a:ext uri="{FF2B5EF4-FFF2-40B4-BE49-F238E27FC236}">
              <a16:creationId xmlns="" xmlns:a16="http://schemas.microsoft.com/office/drawing/2014/main" id="{00000000-0008-0000-0600-0000C2000000}"/>
            </a:ext>
          </a:extLst>
        </xdr:cNvPr>
        <xdr:cNvSpPr txBox="1"/>
      </xdr:nvSpPr>
      <xdr:spPr>
        <a:xfrm>
          <a:off x="4686300" y="130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40291</xdr:rowOff>
    </xdr:from>
    <xdr:to>
      <xdr:col>20</xdr:col>
      <xdr:colOff>38100</xdr:colOff>
      <xdr:row>76</xdr:row>
      <xdr:rowOff>141891</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3746500" y="13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158417</xdr:rowOff>
    </xdr:from>
    <xdr:ext cx="534377"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3530111" y="128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9804</xdr:rowOff>
    </xdr:from>
    <xdr:to>
      <xdr:col>15</xdr:col>
      <xdr:colOff>101600</xdr:colOff>
      <xdr:row>76</xdr:row>
      <xdr:rowOff>111404</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2857500" y="130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127931</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641111" y="128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37776</xdr:rowOff>
    </xdr:from>
    <xdr:to>
      <xdr:col>10</xdr:col>
      <xdr:colOff>165100</xdr:colOff>
      <xdr:row>78</xdr:row>
      <xdr:rowOff>139376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1968500" y="134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130503</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1752111" y="13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46168</xdr:rowOff>
    </xdr:from>
    <xdr:to>
      <xdr:col>6</xdr:col>
      <xdr:colOff>38100</xdr:colOff>
      <xdr:row>78</xdr:row>
      <xdr:rowOff>147768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079500" y="134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138895</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863111" y="1351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11697</xdr:rowOff>
    </xdr:from>
    <xdr:to>
      <xdr:col>24</xdr:col>
      <xdr:colOff>63500</xdr:colOff>
      <xdr:row>97</xdr:row>
      <xdr:rowOff>51003</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3797300" y="16642347"/>
          <a:ext cx="8382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546</xdr:rowOff>
    </xdr:from>
    <xdr:to>
      <xdr:col>19</xdr:col>
      <xdr:colOff>177800</xdr:colOff>
      <xdr:row>97</xdr:row>
      <xdr:rowOff>51003</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2908300" y="16631196"/>
          <a:ext cx="889000" cy="5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163576</xdr:rowOff>
    </xdr:from>
    <xdr:to>
      <xdr:col>15</xdr:col>
      <xdr:colOff>50800</xdr:colOff>
      <xdr:row>97</xdr:row>
      <xdr:rowOff>546</xdr:rowOff>
    </xdr:to>
    <xdr:cxnSp macro="">
      <xdr:nvCxnSpPr>
        <xdr:cNvPr id="238" name="直線コネクタ 237">
          <a:extLst>
            <a:ext uri="{FF2B5EF4-FFF2-40B4-BE49-F238E27FC236}">
              <a16:creationId xmlns="" xmlns:a16="http://schemas.microsoft.com/office/drawing/2014/main" id="{00000000-0008-0000-0600-0000EE000000}"/>
            </a:ext>
          </a:extLst>
        </xdr:cNvPr>
        <xdr:cNvCxnSpPr/>
      </xdr:nvCxnSpPr>
      <xdr:spPr>
        <a:xfrm>
          <a:off x="2019300" y="16622776"/>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163576</xdr:rowOff>
    </xdr:from>
    <xdr:to>
      <xdr:col>10</xdr:col>
      <xdr:colOff>114300</xdr:colOff>
      <xdr:row>97</xdr:row>
      <xdr:rowOff>43218</xdr:rowOff>
    </xdr:to>
    <xdr:cxnSp macro="">
      <xdr:nvCxnSpPr>
        <xdr:cNvPr id="241" name="直線コネクタ 240">
          <a:extLst>
            <a:ext uri="{FF2B5EF4-FFF2-40B4-BE49-F238E27FC236}">
              <a16:creationId xmlns="" xmlns:a16="http://schemas.microsoft.com/office/drawing/2014/main" id="{00000000-0008-0000-0600-0000F1000000}"/>
            </a:ext>
          </a:extLst>
        </xdr:cNvPr>
        <xdr:cNvCxnSpPr/>
      </xdr:nvCxnSpPr>
      <xdr:spPr>
        <a:xfrm flipV="1">
          <a:off x="1130300" y="16622776"/>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132347</xdr:rowOff>
    </xdr:from>
    <xdr:to>
      <xdr:col>24</xdr:col>
      <xdr:colOff>114300</xdr:colOff>
      <xdr:row>97</xdr:row>
      <xdr:rowOff>62497</xdr:rowOff>
    </xdr:to>
    <xdr:sp macro="" textlink="">
      <xdr:nvSpPr>
        <xdr:cNvPr id="251" name="楕円 250">
          <a:extLst>
            <a:ext uri="{FF2B5EF4-FFF2-40B4-BE49-F238E27FC236}">
              <a16:creationId xmlns="" xmlns:a16="http://schemas.microsoft.com/office/drawing/2014/main" id="{00000000-0008-0000-0600-0000FB000000}"/>
            </a:ext>
          </a:extLst>
        </xdr:cNvPr>
        <xdr:cNvSpPr/>
      </xdr:nvSpPr>
      <xdr:spPr>
        <a:xfrm>
          <a:off x="4584700" y="165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110774</xdr:rowOff>
    </xdr:from>
    <xdr:ext cx="534377" cy="259045"/>
    <xdr:sp macro="" textlink="">
      <xdr:nvSpPr>
        <xdr:cNvPr id="252" name="扶助費該当値テキスト">
          <a:extLst>
            <a:ext uri="{FF2B5EF4-FFF2-40B4-BE49-F238E27FC236}">
              <a16:creationId xmlns="" xmlns:a16="http://schemas.microsoft.com/office/drawing/2014/main" id="{00000000-0008-0000-0600-0000FC000000}"/>
            </a:ext>
          </a:extLst>
        </xdr:cNvPr>
        <xdr:cNvSpPr txBox="1"/>
      </xdr:nvSpPr>
      <xdr:spPr>
        <a:xfrm>
          <a:off x="4686300" y="1656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203</xdr:rowOff>
    </xdr:from>
    <xdr:to>
      <xdr:col>20</xdr:col>
      <xdr:colOff>38100</xdr:colOff>
      <xdr:row>97</xdr:row>
      <xdr:rowOff>101803</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3746500" y="166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92930</xdr:rowOff>
    </xdr:from>
    <xdr:ext cx="534377"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3530111" y="167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121196</xdr:rowOff>
    </xdr:from>
    <xdr:to>
      <xdr:col>15</xdr:col>
      <xdr:colOff>101600</xdr:colOff>
      <xdr:row>97</xdr:row>
      <xdr:rowOff>51346</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2857500" y="165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42473</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641111" y="1667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112776</xdr:rowOff>
    </xdr:from>
    <xdr:to>
      <xdr:col>10</xdr:col>
      <xdr:colOff>165100</xdr:colOff>
      <xdr:row>97</xdr:row>
      <xdr:rowOff>42926</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19685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34053</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1752111" y="166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163868</xdr:rowOff>
    </xdr:from>
    <xdr:to>
      <xdr:col>6</xdr:col>
      <xdr:colOff>38100</xdr:colOff>
      <xdr:row>97</xdr:row>
      <xdr:rowOff>94018</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079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85145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863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22085</xdr:rowOff>
    </xdr:from>
    <xdr:to>
      <xdr:col>55</xdr:col>
      <xdr:colOff>0</xdr:colOff>
      <xdr:row>35</xdr:row>
      <xdr:rowOff>38328</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9639300" y="6022835"/>
          <a:ext cx="8382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22085</xdr:rowOff>
    </xdr:from>
    <xdr:to>
      <xdr:col>50</xdr:col>
      <xdr:colOff>114300</xdr:colOff>
      <xdr:row>35</xdr:row>
      <xdr:rowOff>93332</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8750300" y="6022835"/>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93332</xdr:rowOff>
    </xdr:from>
    <xdr:to>
      <xdr:col>45</xdr:col>
      <xdr:colOff>177800</xdr:colOff>
      <xdr:row>36</xdr:row>
      <xdr:rowOff>12480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7861300" y="6094082"/>
          <a:ext cx="889000" cy="9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49281</xdr:rowOff>
    </xdr:from>
    <xdr:to>
      <xdr:col>41</xdr:col>
      <xdr:colOff>50800</xdr:colOff>
      <xdr:row>36</xdr:row>
      <xdr:rowOff>12480</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6972300" y="6050031"/>
          <a:ext cx="889000" cy="1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158978</xdr:rowOff>
    </xdr:from>
    <xdr:to>
      <xdr:col>55</xdr:col>
      <xdr:colOff>50800</xdr:colOff>
      <xdr:row>35</xdr:row>
      <xdr:rowOff>89128</xdr:rowOff>
    </xdr:to>
    <xdr:sp macro="" textlink="">
      <xdr:nvSpPr>
        <xdr:cNvPr id="308" name="楕円 307">
          <a:extLst>
            <a:ext uri="{FF2B5EF4-FFF2-40B4-BE49-F238E27FC236}">
              <a16:creationId xmlns="" xmlns:a16="http://schemas.microsoft.com/office/drawing/2014/main" id="{00000000-0008-0000-0600-000034010000}"/>
            </a:ext>
          </a:extLst>
        </xdr:cNvPr>
        <xdr:cNvSpPr/>
      </xdr:nvSpPr>
      <xdr:spPr>
        <a:xfrm>
          <a:off x="10426700" y="59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10405</xdr:rowOff>
    </xdr:from>
    <xdr:ext cx="599010" cy="259045"/>
    <xdr:sp macro="" textlink="">
      <xdr:nvSpPr>
        <xdr:cNvPr id="309" name="補助費等該当値テキスト">
          <a:extLst>
            <a:ext uri="{FF2B5EF4-FFF2-40B4-BE49-F238E27FC236}">
              <a16:creationId xmlns="" xmlns:a16="http://schemas.microsoft.com/office/drawing/2014/main" id="{00000000-0008-0000-0600-000035010000}"/>
            </a:ext>
          </a:extLst>
        </xdr:cNvPr>
        <xdr:cNvSpPr txBox="1"/>
      </xdr:nvSpPr>
      <xdr:spPr>
        <a:xfrm>
          <a:off x="10528300" y="583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142735</xdr:rowOff>
    </xdr:from>
    <xdr:to>
      <xdr:col>50</xdr:col>
      <xdr:colOff>165100</xdr:colOff>
      <xdr:row>35</xdr:row>
      <xdr:rowOff>72885</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9588500" y="59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89412</xdr:rowOff>
    </xdr:from>
    <xdr:ext cx="59901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339795" y="57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42532</xdr:rowOff>
    </xdr:from>
    <xdr:to>
      <xdr:col>46</xdr:col>
      <xdr:colOff>38100</xdr:colOff>
      <xdr:row>35</xdr:row>
      <xdr:rowOff>144132</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8699500" y="60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160659</xdr:rowOff>
    </xdr:from>
    <xdr:ext cx="59901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450795" y="581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133130</xdr:rowOff>
    </xdr:from>
    <xdr:to>
      <xdr:col>41</xdr:col>
      <xdr:colOff>101600</xdr:colOff>
      <xdr:row>36</xdr:row>
      <xdr:rowOff>63280</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7810500" y="61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79807</xdr:rowOff>
    </xdr:from>
    <xdr:ext cx="59901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7561795" y="59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169931</xdr:rowOff>
    </xdr:from>
    <xdr:to>
      <xdr:col>36</xdr:col>
      <xdr:colOff>165100</xdr:colOff>
      <xdr:row>35</xdr:row>
      <xdr:rowOff>100081</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6921500" y="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116608</xdr:rowOff>
    </xdr:from>
    <xdr:ext cx="59901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672795" y="577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88806</xdr:rowOff>
    </xdr:from>
    <xdr:to>
      <xdr:col>55</xdr:col>
      <xdr:colOff>0</xdr:colOff>
      <xdr:row>57</xdr:row>
      <xdr:rowOff>120349</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9639300" y="9861456"/>
          <a:ext cx="838200" cy="3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80790</xdr:rowOff>
    </xdr:from>
    <xdr:to>
      <xdr:col>50</xdr:col>
      <xdr:colOff>114300</xdr:colOff>
      <xdr:row>57</xdr:row>
      <xdr:rowOff>88806</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8750300" y="9853440"/>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80790</xdr:rowOff>
    </xdr:from>
    <xdr:to>
      <xdr:col>45</xdr:col>
      <xdr:colOff>177800</xdr:colOff>
      <xdr:row>57</xdr:row>
      <xdr:rowOff>104998</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flipV="1">
          <a:off x="7861300" y="9853440"/>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85311</xdr:rowOff>
    </xdr:from>
    <xdr:to>
      <xdr:col>41</xdr:col>
      <xdr:colOff>50800</xdr:colOff>
      <xdr:row>57</xdr:row>
      <xdr:rowOff>104998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6972300" y="9857961"/>
          <a:ext cx="889000" cy="1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69549</xdr:rowOff>
    </xdr:from>
    <xdr:to>
      <xdr:col>55</xdr:col>
      <xdr:colOff>50800</xdr:colOff>
      <xdr:row>57</xdr:row>
      <xdr:rowOff>171149</xdr:rowOff>
    </xdr:to>
    <xdr:sp macro="" textlink="">
      <xdr:nvSpPr>
        <xdr:cNvPr id="361" name="楕円 360">
          <a:extLst>
            <a:ext uri="{FF2B5EF4-FFF2-40B4-BE49-F238E27FC236}">
              <a16:creationId xmlns="" xmlns:a16="http://schemas.microsoft.com/office/drawing/2014/main" id="{00000000-0008-0000-0600-000069010000}"/>
            </a:ext>
          </a:extLst>
        </xdr:cNvPr>
        <xdr:cNvSpPr/>
      </xdr:nvSpPr>
      <xdr:spPr>
        <a:xfrm>
          <a:off x="10426700" y="98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155926</xdr:rowOff>
    </xdr:from>
    <xdr:ext cx="599010" cy="259045"/>
    <xdr:sp macro="" textlink="">
      <xdr:nvSpPr>
        <xdr:cNvPr id="362" name="普通建設事業費該当値テキスト">
          <a:extLst>
            <a:ext uri="{FF2B5EF4-FFF2-40B4-BE49-F238E27FC236}">
              <a16:creationId xmlns="" xmlns:a16="http://schemas.microsoft.com/office/drawing/2014/main" id="{00000000-0008-0000-0600-00006A010000}"/>
            </a:ext>
          </a:extLst>
        </xdr:cNvPr>
        <xdr:cNvSpPr txBox="1"/>
      </xdr:nvSpPr>
      <xdr:spPr>
        <a:xfrm>
          <a:off x="10528300" y="97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38006</xdr:rowOff>
    </xdr:from>
    <xdr:to>
      <xdr:col>50</xdr:col>
      <xdr:colOff>165100</xdr:colOff>
      <xdr:row>57</xdr:row>
      <xdr:rowOff>139606</xdr:rowOff>
    </xdr:to>
    <xdr:sp macro="" textlink="">
      <xdr:nvSpPr>
        <xdr:cNvPr id="363" name="楕円 362">
          <a:extLst>
            <a:ext uri="{FF2B5EF4-FFF2-40B4-BE49-F238E27FC236}">
              <a16:creationId xmlns="" xmlns:a16="http://schemas.microsoft.com/office/drawing/2014/main" id="{00000000-0008-0000-0600-00006B010000}"/>
            </a:ext>
          </a:extLst>
        </xdr:cNvPr>
        <xdr:cNvSpPr/>
      </xdr:nvSpPr>
      <xdr:spPr>
        <a:xfrm>
          <a:off x="9588500" y="98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130733</xdr:rowOff>
    </xdr:from>
    <xdr:ext cx="59901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9339795" y="990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29990</xdr:rowOff>
    </xdr:from>
    <xdr:to>
      <xdr:col>46</xdr:col>
      <xdr:colOff>38100</xdr:colOff>
      <xdr:row>57</xdr:row>
      <xdr:rowOff>131590</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8699500" y="98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122717</xdr:rowOff>
    </xdr:from>
    <xdr:ext cx="59901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450795" y="989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54198</xdr:rowOff>
    </xdr:from>
    <xdr:to>
      <xdr:col>41</xdr:col>
      <xdr:colOff>101600</xdr:colOff>
      <xdr:row>57</xdr:row>
      <xdr:rowOff>155798</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7810500" y="9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146925</xdr:rowOff>
    </xdr:from>
    <xdr:ext cx="59901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7561795" y="991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34511</xdr:rowOff>
    </xdr:from>
    <xdr:to>
      <xdr:col>36</xdr:col>
      <xdr:colOff>165100</xdr:colOff>
      <xdr:row>57</xdr:row>
      <xdr:rowOff>136111</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6921500" y="98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127238</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672795" y="98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13680</xdr:rowOff>
    </xdr:from>
    <xdr:to>
      <xdr:col>55</xdr:col>
      <xdr:colOff>0</xdr:colOff>
      <xdr:row>79</xdr:row>
      <xdr:rowOff>34080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9639300" y="13558230"/>
          <a:ext cx="8382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98289</xdr:rowOff>
    </xdr:from>
    <xdr:to>
      <xdr:col>50</xdr:col>
      <xdr:colOff>114300</xdr:colOff>
      <xdr:row>79</xdr:row>
      <xdr:rowOff>13680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8750300" y="13471389"/>
          <a:ext cx="8890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98289</xdr:rowOff>
    </xdr:from>
    <xdr:to>
      <xdr:col>45</xdr:col>
      <xdr:colOff>177800</xdr:colOff>
      <xdr:row>78</xdr:row>
      <xdr:rowOff>141041</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flipV="1">
          <a:off x="7861300" y="13471389"/>
          <a:ext cx="889000" cy="4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141041</xdr:rowOff>
    </xdr:from>
    <xdr:to>
      <xdr:col>41</xdr:col>
      <xdr:colOff>50800</xdr:colOff>
      <xdr:row>79</xdr:row>
      <xdr:rowOff>44117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flipV="1">
          <a:off x="6972300" y="13514141"/>
          <a:ext cx="889000" cy="7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154730</xdr:rowOff>
    </xdr:from>
    <xdr:to>
      <xdr:col>55</xdr:col>
      <xdr:colOff>50800</xdr:colOff>
      <xdr:row>79</xdr:row>
      <xdr:rowOff>84880</xdr:rowOff>
    </xdr:to>
    <xdr:sp macro="" textlink="">
      <xdr:nvSpPr>
        <xdr:cNvPr id="418" name="楕円 417">
          <a:extLst>
            <a:ext uri="{FF2B5EF4-FFF2-40B4-BE49-F238E27FC236}">
              <a16:creationId xmlns="" xmlns:a16="http://schemas.microsoft.com/office/drawing/2014/main" id="{00000000-0008-0000-0600-0000A2010000}"/>
            </a:ext>
          </a:extLst>
        </xdr:cNvPr>
        <xdr:cNvSpPr/>
      </xdr:nvSpPr>
      <xdr:spPr>
        <a:xfrm>
          <a:off x="10426700" y="135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69657</xdr:rowOff>
    </xdr:from>
    <xdr:ext cx="469744" cy="259045"/>
    <xdr:sp macro="" textlink="">
      <xdr:nvSpPr>
        <xdr:cNvPr id="419" name="普通建設事業費 （ うち新規整備　）該当値テキスト">
          <a:extLst>
            <a:ext uri="{FF2B5EF4-FFF2-40B4-BE49-F238E27FC236}">
              <a16:creationId xmlns="" xmlns:a16="http://schemas.microsoft.com/office/drawing/2014/main" id="{00000000-0008-0000-0600-0000A3010000}"/>
            </a:ext>
          </a:extLst>
        </xdr:cNvPr>
        <xdr:cNvSpPr txBox="1"/>
      </xdr:nvSpPr>
      <xdr:spPr>
        <a:xfrm>
          <a:off x="10528300" y="134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134330</xdr:rowOff>
    </xdr:from>
    <xdr:to>
      <xdr:col>50</xdr:col>
      <xdr:colOff>165100</xdr:colOff>
      <xdr:row>79</xdr:row>
      <xdr:rowOff>64480</xdr:rowOff>
    </xdr:to>
    <xdr:sp macro="" textlink="">
      <xdr:nvSpPr>
        <xdr:cNvPr id="420" name="楕円 419">
          <a:extLst>
            <a:ext uri="{FF2B5EF4-FFF2-40B4-BE49-F238E27FC236}">
              <a16:creationId xmlns="" xmlns:a16="http://schemas.microsoft.com/office/drawing/2014/main" id="{00000000-0008-0000-0600-0000A4010000}"/>
            </a:ext>
          </a:extLst>
        </xdr:cNvPr>
        <xdr:cNvSpPr/>
      </xdr:nvSpPr>
      <xdr:spPr>
        <a:xfrm>
          <a:off x="9588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55607</xdr:rowOff>
    </xdr:from>
    <xdr:ext cx="534377"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9372111" y="136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47489</xdr:rowOff>
    </xdr:from>
    <xdr:to>
      <xdr:col>46</xdr:col>
      <xdr:colOff>38100</xdr:colOff>
      <xdr:row>78</xdr:row>
      <xdr:rowOff>149089</xdr:rowOff>
    </xdr:to>
    <xdr:sp macro="" textlink="">
      <xdr:nvSpPr>
        <xdr:cNvPr id="422" name="楕円 421">
          <a:extLst>
            <a:ext uri="{FF2B5EF4-FFF2-40B4-BE49-F238E27FC236}">
              <a16:creationId xmlns="" xmlns:a16="http://schemas.microsoft.com/office/drawing/2014/main" id="{00000000-0008-0000-0600-0000A6010000}"/>
            </a:ext>
          </a:extLst>
        </xdr:cNvPr>
        <xdr:cNvSpPr/>
      </xdr:nvSpPr>
      <xdr:spPr>
        <a:xfrm>
          <a:off x="8699500" y="134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140216</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83111" y="135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90241</xdr:rowOff>
    </xdr:from>
    <xdr:to>
      <xdr:col>41</xdr:col>
      <xdr:colOff>101600</xdr:colOff>
      <xdr:row>79</xdr:row>
      <xdr:rowOff>20391</xdr:rowOff>
    </xdr:to>
    <xdr:sp macro="" textlink="">
      <xdr:nvSpPr>
        <xdr:cNvPr id="424" name="楕円 423">
          <a:extLst>
            <a:ext uri="{FF2B5EF4-FFF2-40B4-BE49-F238E27FC236}">
              <a16:creationId xmlns="" xmlns:a16="http://schemas.microsoft.com/office/drawing/2014/main" id="{00000000-0008-0000-0600-0000A8010000}"/>
            </a:ext>
          </a:extLst>
        </xdr:cNvPr>
        <xdr:cNvSpPr/>
      </xdr:nvSpPr>
      <xdr:spPr>
        <a:xfrm>
          <a:off x="7810500" y="134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11518</xdr:rowOff>
    </xdr:from>
    <xdr:ext cx="534377"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7594111" y="1355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164767</xdr:rowOff>
    </xdr:from>
    <xdr:to>
      <xdr:col>36</xdr:col>
      <xdr:colOff>165100</xdr:colOff>
      <xdr:row>79</xdr:row>
      <xdr:rowOff>94917</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6921500" y="1353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86044</xdr:rowOff>
    </xdr:from>
    <xdr:ext cx="378565"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6783017" y="1363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104246</xdr:rowOff>
    </xdr:from>
    <xdr:to>
      <xdr:col>55</xdr:col>
      <xdr:colOff>0</xdr:colOff>
      <xdr:row>98</xdr:row>
      <xdr:rowOff>124978</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9639300" y="16906346"/>
          <a:ext cx="8382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104246</xdr:rowOff>
    </xdr:from>
    <xdr:to>
      <xdr:col>50</xdr:col>
      <xdr:colOff>114300</xdr:colOff>
      <xdr:row>98</xdr:row>
      <xdr:rowOff>143453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8750300" y="16906346"/>
          <a:ext cx="889000" cy="3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143453</xdr:rowOff>
    </xdr:from>
    <xdr:to>
      <xdr:col>45</xdr:col>
      <xdr:colOff>177800</xdr:colOff>
      <xdr:row>98</xdr:row>
      <xdr:rowOff>157237</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flipV="1">
          <a:off x="7861300" y="16945553"/>
          <a:ext cx="889000" cy="1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76792</xdr:rowOff>
    </xdr:from>
    <xdr:to>
      <xdr:col>41</xdr:col>
      <xdr:colOff>50800</xdr:colOff>
      <xdr:row>98</xdr:row>
      <xdr:rowOff>157237</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6972300" y="16878892"/>
          <a:ext cx="889000" cy="8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74178</xdr:rowOff>
    </xdr:from>
    <xdr:to>
      <xdr:col>55</xdr:col>
      <xdr:colOff>50800</xdr:colOff>
      <xdr:row>99</xdr:row>
      <xdr:rowOff>4328</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10426700" y="168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53446</xdr:rowOff>
    </xdr:from>
    <xdr:to>
      <xdr:col>50</xdr:col>
      <xdr:colOff>165100</xdr:colOff>
      <xdr:row>98</xdr:row>
      <xdr:rowOff>155046</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9588500" y="168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146173</xdr:rowOff>
    </xdr:from>
    <xdr:ext cx="59901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9339795" y="1694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92653</xdr:rowOff>
    </xdr:from>
    <xdr:to>
      <xdr:col>46</xdr:col>
      <xdr:colOff>38100</xdr:colOff>
      <xdr:row>99</xdr:row>
      <xdr:rowOff>22803</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8699500" y="168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13930</xdr:rowOff>
    </xdr:from>
    <xdr:ext cx="534377"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483111" y="16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106437</xdr:rowOff>
    </xdr:from>
    <xdr:to>
      <xdr:col>41</xdr:col>
      <xdr:colOff>101600</xdr:colOff>
      <xdr:row>99</xdr:row>
      <xdr:rowOff>36587</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7810500" y="169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27714</xdr:rowOff>
    </xdr:from>
    <xdr:ext cx="534377"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7594111" y="170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25992</xdr:rowOff>
    </xdr:from>
    <xdr:to>
      <xdr:col>36</xdr:col>
      <xdr:colOff>165100</xdr:colOff>
      <xdr:row>98</xdr:row>
      <xdr:rowOff>127592</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6921500" y="168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144119</xdr:rowOff>
    </xdr:from>
    <xdr:ext cx="59901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6672795" y="166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114694</xdr:rowOff>
    </xdr:from>
    <xdr:to>
      <xdr:col>85</xdr:col>
      <xdr:colOff>127000</xdr:colOff>
      <xdr:row>76</xdr:row>
      <xdr:rowOff>142835</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5481300" y="13144894"/>
          <a:ext cx="8382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142835</xdr:rowOff>
    </xdr:from>
    <xdr:to>
      <xdr:col>81</xdr:col>
      <xdr:colOff>50800</xdr:colOff>
      <xdr:row>77</xdr:row>
      <xdr:rowOff>31908</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4592300" y="13173035"/>
          <a:ext cx="889000" cy="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6217</xdr:rowOff>
    </xdr:from>
    <xdr:to>
      <xdr:col>76</xdr:col>
      <xdr:colOff>114300</xdr:colOff>
      <xdr:row>77</xdr:row>
      <xdr:rowOff>31908</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3703300" y="13207867"/>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6217</xdr:rowOff>
    </xdr:from>
    <xdr:to>
      <xdr:col>71</xdr:col>
      <xdr:colOff>177800</xdr:colOff>
      <xdr:row>77</xdr:row>
      <xdr:rowOff>42872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flipV="1">
          <a:off x="12814300" y="13207867"/>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63894</xdr:rowOff>
    </xdr:from>
    <xdr:to>
      <xdr:col>85</xdr:col>
      <xdr:colOff>177800</xdr:colOff>
      <xdr:row>76</xdr:row>
      <xdr:rowOff>165494</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30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86772</xdr:rowOff>
    </xdr:from>
    <xdr:ext cx="599010"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294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92035</xdr:rowOff>
    </xdr:from>
    <xdr:to>
      <xdr:col>81</xdr:col>
      <xdr:colOff>101600</xdr:colOff>
      <xdr:row>77</xdr:row>
      <xdr:rowOff>22185</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312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38712</xdr:rowOff>
    </xdr:from>
    <xdr:ext cx="59901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181795" y="1289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152558</xdr:rowOff>
    </xdr:from>
    <xdr:to>
      <xdr:col>76</xdr:col>
      <xdr:colOff>165100</xdr:colOff>
      <xdr:row>77</xdr:row>
      <xdr:rowOff>82708</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318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99236</xdr:rowOff>
    </xdr:from>
    <xdr:ext cx="59901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292795" y="1295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126867</xdr:rowOff>
    </xdr:from>
    <xdr:to>
      <xdr:col>72</xdr:col>
      <xdr:colOff>38100</xdr:colOff>
      <xdr:row>77</xdr:row>
      <xdr:rowOff>57017</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31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73544</xdr:rowOff>
    </xdr:from>
    <xdr:ext cx="59901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03795" y="1293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163522</xdr:rowOff>
    </xdr:from>
    <xdr:to>
      <xdr:col>67</xdr:col>
      <xdr:colOff>101600</xdr:colOff>
      <xdr:row>77</xdr:row>
      <xdr:rowOff>93672</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110199</xdr:rowOff>
    </xdr:from>
    <xdr:ext cx="599010"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14795" y="12968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71038</xdr:rowOff>
    </xdr:from>
    <xdr:to>
      <xdr:col>85</xdr:col>
      <xdr:colOff>127000</xdr:colOff>
      <xdr:row>97</xdr:row>
      <xdr:rowOff>111674</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5481300" y="16701688"/>
          <a:ext cx="838200" cy="4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150582</xdr:rowOff>
    </xdr:from>
    <xdr:to>
      <xdr:col>81</xdr:col>
      <xdr:colOff>50800</xdr:colOff>
      <xdr:row>97</xdr:row>
      <xdr:rowOff>71038</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4592300" y="16609782"/>
          <a:ext cx="889000" cy="9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150582</xdr:rowOff>
    </xdr:from>
    <xdr:to>
      <xdr:col>76</xdr:col>
      <xdr:colOff>114300</xdr:colOff>
      <xdr:row>98</xdr:row>
      <xdr:rowOff>25642</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3703300" y="16609782"/>
          <a:ext cx="889000" cy="2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25642</xdr:rowOff>
    </xdr:from>
    <xdr:to>
      <xdr:col>71</xdr:col>
      <xdr:colOff>177800</xdr:colOff>
      <xdr:row>98</xdr:row>
      <xdr:rowOff>77009</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2814300" y="16827742"/>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60874</xdr:rowOff>
    </xdr:from>
    <xdr:to>
      <xdr:col>85</xdr:col>
      <xdr:colOff>177800</xdr:colOff>
      <xdr:row>97</xdr:row>
      <xdr:rowOff>162474</xdr:rowOff>
    </xdr:to>
    <xdr:sp macro="" textlink="">
      <xdr:nvSpPr>
        <xdr:cNvPr id="695" name="楕円 694">
          <a:extLst>
            <a:ext uri="{FF2B5EF4-FFF2-40B4-BE49-F238E27FC236}">
              <a16:creationId xmlns="" xmlns:a16="http://schemas.microsoft.com/office/drawing/2014/main" id="{00000000-0008-0000-0600-0000B7020000}"/>
            </a:ext>
          </a:extLst>
        </xdr:cNvPr>
        <xdr:cNvSpPr/>
      </xdr:nvSpPr>
      <xdr:spPr>
        <a:xfrm>
          <a:off x="16268700" y="166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39301</xdr:rowOff>
    </xdr:from>
    <xdr:ext cx="534377" cy="259045"/>
    <xdr:sp macro="" textlink="">
      <xdr:nvSpPr>
        <xdr:cNvPr id="696" name="積立金該当値テキスト">
          <a:extLst>
            <a:ext uri="{FF2B5EF4-FFF2-40B4-BE49-F238E27FC236}">
              <a16:creationId xmlns="" xmlns:a16="http://schemas.microsoft.com/office/drawing/2014/main" id="{00000000-0008-0000-0600-0000B8020000}"/>
            </a:ext>
          </a:extLst>
        </xdr:cNvPr>
        <xdr:cNvSpPr txBox="1"/>
      </xdr:nvSpPr>
      <xdr:spPr>
        <a:xfrm>
          <a:off x="16370300" y="1666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20238</xdr:rowOff>
    </xdr:from>
    <xdr:to>
      <xdr:col>81</xdr:col>
      <xdr:colOff>101600</xdr:colOff>
      <xdr:row>97</xdr:row>
      <xdr:rowOff>121838</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5430500" y="1665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112965</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14111" y="167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99782</xdr:rowOff>
    </xdr:from>
    <xdr:to>
      <xdr:col>76</xdr:col>
      <xdr:colOff>165100</xdr:colOff>
      <xdr:row>97</xdr:row>
      <xdr:rowOff>29932</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4541500" y="16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21059</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325111" y="16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146292</xdr:rowOff>
    </xdr:from>
    <xdr:to>
      <xdr:col>72</xdr:col>
      <xdr:colOff>38100</xdr:colOff>
      <xdr:row>98</xdr:row>
      <xdr:rowOff>76442</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3652500" y="167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67569</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436111" y="168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26209</xdr:rowOff>
    </xdr:from>
    <xdr:to>
      <xdr:col>67</xdr:col>
      <xdr:colOff>101600</xdr:colOff>
      <xdr:row>98</xdr:row>
      <xdr:rowOff>127809</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2763500" y="168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118936</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547111" y="1692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33564</xdr:rowOff>
    </xdr:from>
    <xdr:to>
      <xdr:col>107</xdr:col>
      <xdr:colOff>50800</xdr:colOff>
      <xdr:row>39</xdr:row>
      <xdr:rowOff>98878</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034314"/>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33564</xdr:rowOff>
    </xdr:from>
    <xdr:to>
      <xdr:col>102</xdr:col>
      <xdr:colOff>114300</xdr:colOff>
      <xdr:row>39</xdr:row>
      <xdr:rowOff>98878</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flipV="1">
          <a:off x="18656300" y="6034314"/>
          <a:ext cx="889000" cy="7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153868</xdr:rowOff>
    </xdr:from>
    <xdr:ext cx="378565"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56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154214</xdr:rowOff>
    </xdr:from>
    <xdr:to>
      <xdr:col>102</xdr:col>
      <xdr:colOff>165100</xdr:colOff>
      <xdr:row>35</xdr:row>
      <xdr:rowOff>84364</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59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100891</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310428" y="5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72894</xdr:rowOff>
    </xdr:from>
    <xdr:to>
      <xdr:col>116</xdr:col>
      <xdr:colOff>63500</xdr:colOff>
      <xdr:row>58</xdr:row>
      <xdr:rowOff>73104</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1323300" y="10016994"/>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73104</xdr:rowOff>
    </xdr:from>
    <xdr:to>
      <xdr:col>111</xdr:col>
      <xdr:colOff>177800</xdr:colOff>
      <xdr:row>58</xdr:row>
      <xdr:rowOff>79240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0434300" y="10017204"/>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79240</xdr:rowOff>
    </xdr:from>
    <xdr:to>
      <xdr:col>107</xdr:col>
      <xdr:colOff>50800</xdr:colOff>
      <xdr:row>58</xdr:row>
      <xdr:rowOff>85303</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19545300" y="10023340"/>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85211</xdr:rowOff>
    </xdr:from>
    <xdr:to>
      <xdr:col>102</xdr:col>
      <xdr:colOff>114300</xdr:colOff>
      <xdr:row>58</xdr:row>
      <xdr:rowOff>85303</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656300" y="1002931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130339</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22094</xdr:rowOff>
    </xdr:from>
    <xdr:to>
      <xdr:col>116</xdr:col>
      <xdr:colOff>114300</xdr:colOff>
      <xdr:row>58</xdr:row>
      <xdr:rowOff>123694</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99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138714</xdr:rowOff>
    </xdr:from>
    <xdr:ext cx="469744"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99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22304</xdr:rowOff>
    </xdr:from>
    <xdr:to>
      <xdr:col>112</xdr:col>
      <xdr:colOff>38100</xdr:colOff>
      <xdr:row>58</xdr:row>
      <xdr:rowOff>123904</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99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115031</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088428" y="100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28440</xdr:rowOff>
    </xdr:from>
    <xdr:to>
      <xdr:col>107</xdr:col>
      <xdr:colOff>101600</xdr:colOff>
      <xdr:row>58</xdr:row>
      <xdr:rowOff>130040</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9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121167</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199428" y="100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34503</xdr:rowOff>
    </xdr:from>
    <xdr:to>
      <xdr:col>102</xdr:col>
      <xdr:colOff>165100</xdr:colOff>
      <xdr:row>58</xdr:row>
      <xdr:rowOff>136103</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99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152630</xdr:rowOff>
    </xdr:from>
    <xdr:ext cx="469744"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310428" y="975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34411</xdr:rowOff>
    </xdr:from>
    <xdr:to>
      <xdr:col>98</xdr:col>
      <xdr:colOff>38100</xdr:colOff>
      <xdr:row>58</xdr:row>
      <xdr:rowOff>136011</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9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127138</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421428" y="10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131694</xdr:rowOff>
    </xdr:from>
    <xdr:to>
      <xdr:col>116</xdr:col>
      <xdr:colOff>63500</xdr:colOff>
      <xdr:row>76</xdr:row>
      <xdr:rowOff>132902</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21323300" y="13161894"/>
          <a:ext cx="8382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132902</xdr:rowOff>
    </xdr:from>
    <xdr:to>
      <xdr:col>111</xdr:col>
      <xdr:colOff>177800</xdr:colOff>
      <xdr:row>77</xdr:row>
      <xdr:rowOff>9229</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flipV="1">
          <a:off x="20434300" y="13163102"/>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169276</xdr:rowOff>
    </xdr:from>
    <xdr:to>
      <xdr:col>107</xdr:col>
      <xdr:colOff>50800</xdr:colOff>
      <xdr:row>77</xdr:row>
      <xdr:rowOff>9229</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9545300" y="13199476"/>
          <a:ext cx="889000" cy="1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169276</xdr:rowOff>
    </xdr:from>
    <xdr:to>
      <xdr:col>102</xdr:col>
      <xdr:colOff>114300</xdr:colOff>
      <xdr:row>77</xdr:row>
      <xdr:rowOff>36596</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8656300" y="13199476"/>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80894</xdr:rowOff>
    </xdr:from>
    <xdr:to>
      <xdr:col>116</xdr:col>
      <xdr:colOff>114300</xdr:colOff>
      <xdr:row>77</xdr:row>
      <xdr:rowOff>11044</xdr:rowOff>
    </xdr:to>
    <xdr:sp macro="" textlink="">
      <xdr:nvSpPr>
        <xdr:cNvPr id="864" name="楕円 863">
          <a:extLst>
            <a:ext uri="{FF2B5EF4-FFF2-40B4-BE49-F238E27FC236}">
              <a16:creationId xmlns="" xmlns:a16="http://schemas.microsoft.com/office/drawing/2014/main" id="{00000000-0008-0000-0600-000060030000}"/>
            </a:ext>
          </a:extLst>
        </xdr:cNvPr>
        <xdr:cNvSpPr/>
      </xdr:nvSpPr>
      <xdr:spPr>
        <a:xfrm>
          <a:off x="22110700" y="131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59321</xdr:rowOff>
    </xdr:from>
    <xdr:ext cx="534377" cy="259045"/>
    <xdr:sp macro="" textlink="">
      <xdr:nvSpPr>
        <xdr:cNvPr id="865" name="繰出金該当値テキスト">
          <a:extLst>
            <a:ext uri="{FF2B5EF4-FFF2-40B4-BE49-F238E27FC236}">
              <a16:creationId xmlns="" xmlns:a16="http://schemas.microsoft.com/office/drawing/2014/main" id="{00000000-0008-0000-0600-000061030000}"/>
            </a:ext>
          </a:extLst>
        </xdr:cNvPr>
        <xdr:cNvSpPr txBox="1"/>
      </xdr:nvSpPr>
      <xdr:spPr>
        <a:xfrm>
          <a:off x="22212300" y="130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82102</xdr:rowOff>
    </xdr:from>
    <xdr:to>
      <xdr:col>112</xdr:col>
      <xdr:colOff>38100</xdr:colOff>
      <xdr:row>77</xdr:row>
      <xdr:rowOff>12252</xdr:rowOff>
    </xdr:to>
    <xdr:sp macro="" textlink="">
      <xdr:nvSpPr>
        <xdr:cNvPr id="866" name="楕円 865">
          <a:extLst>
            <a:ext uri="{FF2B5EF4-FFF2-40B4-BE49-F238E27FC236}">
              <a16:creationId xmlns="" xmlns:a16="http://schemas.microsoft.com/office/drawing/2014/main" id="{00000000-0008-0000-0600-000062030000}"/>
            </a:ext>
          </a:extLst>
        </xdr:cNvPr>
        <xdr:cNvSpPr/>
      </xdr:nvSpPr>
      <xdr:spPr>
        <a:xfrm>
          <a:off x="21272500" y="131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3379</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1056111" y="132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129879</xdr:rowOff>
    </xdr:from>
    <xdr:to>
      <xdr:col>107</xdr:col>
      <xdr:colOff>101600</xdr:colOff>
      <xdr:row>77</xdr:row>
      <xdr:rowOff>60029</xdr:rowOff>
    </xdr:to>
    <xdr:sp macro="" textlink="">
      <xdr:nvSpPr>
        <xdr:cNvPr id="868" name="楕円 867">
          <a:extLst>
            <a:ext uri="{FF2B5EF4-FFF2-40B4-BE49-F238E27FC236}">
              <a16:creationId xmlns="" xmlns:a16="http://schemas.microsoft.com/office/drawing/2014/main" id="{00000000-0008-0000-0600-000064030000}"/>
            </a:ext>
          </a:extLst>
        </xdr:cNvPr>
        <xdr:cNvSpPr/>
      </xdr:nvSpPr>
      <xdr:spPr>
        <a:xfrm>
          <a:off x="20383500" y="131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51156</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0167111" y="1325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118476</xdr:rowOff>
    </xdr:from>
    <xdr:to>
      <xdr:col>102</xdr:col>
      <xdr:colOff>165100</xdr:colOff>
      <xdr:row>77</xdr:row>
      <xdr:rowOff>48626</xdr:rowOff>
    </xdr:to>
    <xdr:sp macro="" textlink="">
      <xdr:nvSpPr>
        <xdr:cNvPr id="870" name="楕円 869">
          <a:extLst>
            <a:ext uri="{FF2B5EF4-FFF2-40B4-BE49-F238E27FC236}">
              <a16:creationId xmlns="" xmlns:a16="http://schemas.microsoft.com/office/drawing/2014/main" id="{00000000-0008-0000-0600-000066030000}"/>
            </a:ext>
          </a:extLst>
        </xdr:cNvPr>
        <xdr:cNvSpPr/>
      </xdr:nvSpPr>
      <xdr:spPr>
        <a:xfrm>
          <a:off x="19494500" y="131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39753</xdr:rowOff>
    </xdr:from>
    <xdr:ext cx="534377"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278111" y="1324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157246</xdr:rowOff>
    </xdr:from>
    <xdr:to>
      <xdr:col>98</xdr:col>
      <xdr:colOff>38100</xdr:colOff>
      <xdr:row>77</xdr:row>
      <xdr:rowOff>87396</xdr:rowOff>
    </xdr:to>
    <xdr:sp macro="" textlink="">
      <xdr:nvSpPr>
        <xdr:cNvPr id="872" name="楕円 871">
          <a:extLst>
            <a:ext uri="{FF2B5EF4-FFF2-40B4-BE49-F238E27FC236}">
              <a16:creationId xmlns="" xmlns:a16="http://schemas.microsoft.com/office/drawing/2014/main" id="{00000000-0008-0000-0600-000068030000}"/>
            </a:ext>
          </a:extLst>
        </xdr:cNvPr>
        <xdr:cNvSpPr/>
      </xdr:nvSpPr>
      <xdr:spPr>
        <a:xfrm>
          <a:off x="18605500" y="131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78523</xdr:rowOff>
    </xdr:from>
    <xdr:ext cx="534377"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8389111" y="132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類似団体を上回っているのは、補助費等・維持補修費・公債費であるが、補助費等が増加しているのは、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２８年度施行の企業等振興条例に基づく地元企業等助成金及び平成２９年度から施行されたがんばる地元企業等応援条例に基づく地元企業等助成金が主なもので、維持補修については、平成２８年度までは町道除雪費を物件費で計上していたが、平成２９年度からは維持補修費に計上したことから、大幅に増加している。公債</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費の増加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平成２７年度の吉岡総合センター整備事業及び総合体育館耐震化事業など</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の大型事業に係る償還が主なもの</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普通建設事業（うち新規整備）については、前年度と比較し、</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林業専用桧倉線開設事業</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完了したため減少している。また、</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普通建設事業（うち</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については、前年度と比較し、町営住宅建替事業の事業費が減少したため減となっている。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北海道福島町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3,968
3,931
187.28
3,956,579
3,866,720
89,859
2,348,046
4,809,075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141333</xdr:rowOff>
    </xdr:from>
    <xdr:to>
      <xdr:col>24</xdr:col>
      <xdr:colOff>63500</xdr:colOff>
      <xdr:row>37</xdr:row>
      <xdr:rowOff>143994</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3797300" y="6484983"/>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140451</xdr:rowOff>
    </xdr:from>
    <xdr:to>
      <xdr:col>19</xdr:col>
      <xdr:colOff>177800</xdr:colOff>
      <xdr:row>37</xdr:row>
      <xdr:rowOff>143994</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a:off x="2908300" y="648410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140451</xdr:rowOff>
    </xdr:from>
    <xdr:to>
      <xdr:col>15</xdr:col>
      <xdr:colOff>50800</xdr:colOff>
      <xdr:row>37</xdr:row>
      <xdr:rowOff>164340</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flipV="1">
          <a:off x="2019300" y="6484101"/>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164340</xdr:rowOff>
    </xdr:from>
    <xdr:to>
      <xdr:col>10</xdr:col>
      <xdr:colOff>114300</xdr:colOff>
      <xdr:row>38</xdr:row>
      <xdr:rowOff>1234</xdr:rowOff>
    </xdr:to>
    <xdr:cxnSp macro="">
      <xdr:nvCxnSpPr>
        <xdr:cNvPr id="71" name="直線コネクタ 70">
          <a:extLst>
            <a:ext uri="{FF2B5EF4-FFF2-40B4-BE49-F238E27FC236}">
              <a16:creationId xmlns="" xmlns:a16="http://schemas.microsoft.com/office/drawing/2014/main" id="{00000000-0008-0000-0700-000047000000}"/>
            </a:ext>
          </a:extLst>
        </xdr:cNvPr>
        <xdr:cNvCxnSpPr/>
      </xdr:nvCxnSpPr>
      <xdr:spPr>
        <a:xfrm flipV="1">
          <a:off x="1130300" y="650799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90533</xdr:rowOff>
    </xdr:from>
    <xdr:to>
      <xdr:col>24</xdr:col>
      <xdr:colOff>114300</xdr:colOff>
      <xdr:row>38</xdr:row>
      <xdr:rowOff>20682</xdr:rowOff>
    </xdr:to>
    <xdr:sp macro="" textlink="">
      <xdr:nvSpPr>
        <xdr:cNvPr id="81" name="楕円 80">
          <a:extLst>
            <a:ext uri="{FF2B5EF4-FFF2-40B4-BE49-F238E27FC236}">
              <a16:creationId xmlns="" xmlns:a16="http://schemas.microsoft.com/office/drawing/2014/main" id="{00000000-0008-0000-0700-000051000000}"/>
            </a:ext>
          </a:extLst>
        </xdr:cNvPr>
        <xdr:cNvSpPr/>
      </xdr:nvSpPr>
      <xdr:spPr>
        <a:xfrm>
          <a:off x="45847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113410</xdr:rowOff>
    </xdr:from>
    <xdr:ext cx="534377" cy="259045"/>
    <xdr:sp macro="" textlink="">
      <xdr:nvSpPr>
        <xdr:cNvPr id="82" name="議会費該当値テキスト">
          <a:extLst>
            <a:ext uri="{FF2B5EF4-FFF2-40B4-BE49-F238E27FC236}">
              <a16:creationId xmlns="" xmlns:a16="http://schemas.microsoft.com/office/drawing/2014/main" id="{00000000-0008-0000-0700-000052000000}"/>
            </a:ext>
          </a:extLst>
        </xdr:cNvPr>
        <xdr:cNvSpPr txBox="1"/>
      </xdr:nvSpPr>
      <xdr:spPr>
        <a:xfrm>
          <a:off x="4686300" y="628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93194</xdr:rowOff>
    </xdr:from>
    <xdr:to>
      <xdr:col>20</xdr:col>
      <xdr:colOff>38100</xdr:colOff>
      <xdr:row>38</xdr:row>
      <xdr:rowOff>23344</xdr:rowOff>
    </xdr:to>
    <xdr:sp macro="" textlink="">
      <xdr:nvSpPr>
        <xdr:cNvPr id="83" name="楕円 82">
          <a:extLst>
            <a:ext uri="{FF2B5EF4-FFF2-40B4-BE49-F238E27FC236}">
              <a16:creationId xmlns="" xmlns:a16="http://schemas.microsoft.com/office/drawing/2014/main" id="{00000000-0008-0000-0700-000053000000}"/>
            </a:ext>
          </a:extLst>
        </xdr:cNvPr>
        <xdr:cNvSpPr/>
      </xdr:nvSpPr>
      <xdr:spPr>
        <a:xfrm>
          <a:off x="3746500" y="6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39871</xdr:rowOff>
    </xdr:from>
    <xdr:ext cx="534377" cy="259045"/>
    <xdr:sp macro="" textlink="">
      <xdr:nvSpPr>
        <xdr:cNvPr id="84" name="テキスト ボックス 83">
          <a:extLst>
            <a:ext uri="{FF2B5EF4-FFF2-40B4-BE49-F238E27FC236}">
              <a16:creationId xmlns="" xmlns:a16="http://schemas.microsoft.com/office/drawing/2014/main" id="{00000000-0008-0000-0700-000054000000}"/>
            </a:ext>
          </a:extLst>
        </xdr:cNvPr>
        <xdr:cNvSpPr txBox="1"/>
      </xdr:nvSpPr>
      <xdr:spPr>
        <a:xfrm>
          <a:off x="3530111" y="62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89651</xdr:rowOff>
    </xdr:from>
    <xdr:to>
      <xdr:col>15</xdr:col>
      <xdr:colOff>101600</xdr:colOff>
      <xdr:row>38</xdr:row>
      <xdr:rowOff>19801</xdr:rowOff>
    </xdr:to>
    <xdr:sp macro="" textlink="">
      <xdr:nvSpPr>
        <xdr:cNvPr id="85" name="楕円 84">
          <a:extLst>
            <a:ext uri="{FF2B5EF4-FFF2-40B4-BE49-F238E27FC236}">
              <a16:creationId xmlns="" xmlns:a16="http://schemas.microsoft.com/office/drawing/2014/main" id="{00000000-0008-0000-0700-000055000000}"/>
            </a:ext>
          </a:extLst>
        </xdr:cNvPr>
        <xdr:cNvSpPr/>
      </xdr:nvSpPr>
      <xdr:spPr>
        <a:xfrm>
          <a:off x="2857500" y="643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36328</xdr:rowOff>
    </xdr:from>
    <xdr:ext cx="534377" cy="259045"/>
    <xdr:sp macro="" textlink="">
      <xdr:nvSpPr>
        <xdr:cNvPr id="86" name="テキスト ボックス 85">
          <a:extLst>
            <a:ext uri="{FF2B5EF4-FFF2-40B4-BE49-F238E27FC236}">
              <a16:creationId xmlns="" xmlns:a16="http://schemas.microsoft.com/office/drawing/2014/main" id="{00000000-0008-0000-0700-000056000000}"/>
            </a:ext>
          </a:extLst>
        </xdr:cNvPr>
        <xdr:cNvSpPr txBox="1"/>
      </xdr:nvSpPr>
      <xdr:spPr>
        <a:xfrm>
          <a:off x="2641111" y="620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113540</xdr:rowOff>
    </xdr:from>
    <xdr:to>
      <xdr:col>10</xdr:col>
      <xdr:colOff>165100</xdr:colOff>
      <xdr:row>38</xdr:row>
      <xdr:rowOff>43690</xdr:rowOff>
    </xdr:to>
    <xdr:sp macro="" textlink="">
      <xdr:nvSpPr>
        <xdr:cNvPr id="87" name="楕円 86">
          <a:extLst>
            <a:ext uri="{FF2B5EF4-FFF2-40B4-BE49-F238E27FC236}">
              <a16:creationId xmlns="" xmlns:a16="http://schemas.microsoft.com/office/drawing/2014/main" id="{00000000-0008-0000-0700-000057000000}"/>
            </a:ext>
          </a:extLst>
        </xdr:cNvPr>
        <xdr:cNvSpPr/>
      </xdr:nvSpPr>
      <xdr:spPr>
        <a:xfrm>
          <a:off x="19685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60217</xdr:rowOff>
    </xdr:from>
    <xdr:ext cx="534377" cy="259045"/>
    <xdr:sp macro="" textlink="">
      <xdr:nvSpPr>
        <xdr:cNvPr id="88" name="テキスト ボックス 87">
          <a:extLst>
            <a:ext uri="{FF2B5EF4-FFF2-40B4-BE49-F238E27FC236}">
              <a16:creationId xmlns="" xmlns:a16="http://schemas.microsoft.com/office/drawing/2014/main" id="{00000000-0008-0000-0700-000058000000}"/>
            </a:ext>
          </a:extLst>
        </xdr:cNvPr>
        <xdr:cNvSpPr txBox="1"/>
      </xdr:nvSpPr>
      <xdr:spPr>
        <a:xfrm>
          <a:off x="1752111" y="6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121884</xdr:rowOff>
    </xdr:from>
    <xdr:to>
      <xdr:col>6</xdr:col>
      <xdr:colOff>38100</xdr:colOff>
      <xdr:row>38</xdr:row>
      <xdr:rowOff>52034</xdr:rowOff>
    </xdr:to>
    <xdr:sp macro="" textlink="">
      <xdr:nvSpPr>
        <xdr:cNvPr id="89" name="楕円 88">
          <a:extLst>
            <a:ext uri="{FF2B5EF4-FFF2-40B4-BE49-F238E27FC236}">
              <a16:creationId xmlns="" xmlns:a16="http://schemas.microsoft.com/office/drawing/2014/main" id="{00000000-0008-0000-0700-000059000000}"/>
            </a:ext>
          </a:extLst>
        </xdr:cNvPr>
        <xdr:cNvSpPr/>
      </xdr:nvSpPr>
      <xdr:spPr>
        <a:xfrm>
          <a:off x="1079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68561</xdr:rowOff>
    </xdr:from>
    <xdr:ext cx="534377" cy="259045"/>
    <xdr:sp macro="" textlink="">
      <xdr:nvSpPr>
        <xdr:cNvPr id="90" name="テキスト ボックス 89">
          <a:extLst>
            <a:ext uri="{FF2B5EF4-FFF2-40B4-BE49-F238E27FC236}">
              <a16:creationId xmlns="" xmlns:a16="http://schemas.microsoft.com/office/drawing/2014/main" id="{00000000-0008-0000-0700-00005A000000}"/>
            </a:ext>
          </a:extLst>
        </xdr:cNvPr>
        <xdr:cNvSpPr txBox="1"/>
      </xdr:nvSpPr>
      <xdr:spPr>
        <a:xfrm>
          <a:off x="863111" y="62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130618</xdr:rowOff>
    </xdr:from>
    <xdr:to>
      <xdr:col>24</xdr:col>
      <xdr:colOff>63500</xdr:colOff>
      <xdr:row>57</xdr:row>
      <xdr:rowOff>133063</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3797300" y="9903268"/>
          <a:ext cx="8382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126164</xdr:rowOff>
    </xdr:from>
    <xdr:to>
      <xdr:col>19</xdr:col>
      <xdr:colOff>177800</xdr:colOff>
      <xdr:row>57</xdr:row>
      <xdr:rowOff>130618</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a:off x="2908300" y="9898814"/>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126164</xdr:rowOff>
    </xdr:from>
    <xdr:to>
      <xdr:col>15</xdr:col>
      <xdr:colOff>50800</xdr:colOff>
      <xdr:row>58</xdr:row>
      <xdr:rowOff>34803</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9898814"/>
          <a:ext cx="889000" cy="8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19635</xdr:rowOff>
    </xdr:from>
    <xdr:to>
      <xdr:col>10</xdr:col>
      <xdr:colOff>114300</xdr:colOff>
      <xdr:row>58</xdr:row>
      <xdr:rowOff>34803</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a:off x="1130300" y="9963735"/>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82263</xdr:rowOff>
    </xdr:from>
    <xdr:to>
      <xdr:col>24</xdr:col>
      <xdr:colOff>114300</xdr:colOff>
      <xdr:row>58</xdr:row>
      <xdr:rowOff>12413</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8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60690</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83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79818</xdr:rowOff>
    </xdr:from>
    <xdr:to>
      <xdr:col>20</xdr:col>
      <xdr:colOff>38100</xdr:colOff>
      <xdr:row>58</xdr:row>
      <xdr:rowOff>9968</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8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1095</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994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75364</xdr:rowOff>
    </xdr:from>
    <xdr:to>
      <xdr:col>15</xdr:col>
      <xdr:colOff>101600</xdr:colOff>
      <xdr:row>58</xdr:row>
      <xdr:rowOff>5514</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98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168091</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994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155453</xdr:rowOff>
    </xdr:from>
    <xdr:to>
      <xdr:col>10</xdr:col>
      <xdr:colOff>165100</xdr:colOff>
      <xdr:row>58</xdr:row>
      <xdr:rowOff>85603</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9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76730</xdr:rowOff>
    </xdr:from>
    <xdr:ext cx="599010"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19795" y="1002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140285</xdr:rowOff>
    </xdr:from>
    <xdr:to>
      <xdr:col>6</xdr:col>
      <xdr:colOff>38100</xdr:colOff>
      <xdr:row>58</xdr:row>
      <xdr:rowOff>70435</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99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61562</xdr:rowOff>
    </xdr:from>
    <xdr:ext cx="599010"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30795" y="1000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143273</xdr:rowOff>
    </xdr:from>
    <xdr:to>
      <xdr:col>24</xdr:col>
      <xdr:colOff>63500</xdr:colOff>
      <xdr:row>76</xdr:row>
      <xdr:rowOff>164610</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3797300" y="13173473"/>
          <a:ext cx="8382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164610</xdr:rowOff>
    </xdr:from>
    <xdr:to>
      <xdr:col>19</xdr:col>
      <xdr:colOff>177800</xdr:colOff>
      <xdr:row>77</xdr:row>
      <xdr:rowOff>85195</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908300" y="13194810"/>
          <a:ext cx="889000" cy="9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162142</xdr:rowOff>
    </xdr:from>
    <xdr:to>
      <xdr:col>15</xdr:col>
      <xdr:colOff>50800</xdr:colOff>
      <xdr:row>77</xdr:row>
      <xdr:rowOff>85195</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2019300" y="13020892"/>
          <a:ext cx="889000" cy="26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116004</xdr:rowOff>
    </xdr:from>
    <xdr:to>
      <xdr:col>10</xdr:col>
      <xdr:colOff>114300</xdr:colOff>
      <xdr:row>75</xdr:row>
      <xdr:rowOff>162142</xdr:rowOff>
    </xdr:to>
    <xdr:cxnSp macro="">
      <xdr:nvCxnSpPr>
        <xdr:cNvPr id="188" name="直線コネクタ 187">
          <a:extLst>
            <a:ext uri="{FF2B5EF4-FFF2-40B4-BE49-F238E27FC236}">
              <a16:creationId xmlns="" xmlns:a16="http://schemas.microsoft.com/office/drawing/2014/main" id="{00000000-0008-0000-0700-0000BC000000}"/>
            </a:ext>
          </a:extLst>
        </xdr:cNvPr>
        <xdr:cNvCxnSpPr/>
      </xdr:nvCxnSpPr>
      <xdr:spPr>
        <a:xfrm>
          <a:off x="1130300" y="12803304"/>
          <a:ext cx="889000" cy="2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92473</xdr:rowOff>
    </xdr:from>
    <xdr:to>
      <xdr:col>24</xdr:col>
      <xdr:colOff>114300</xdr:colOff>
      <xdr:row>77</xdr:row>
      <xdr:rowOff>22623</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4584700" y="131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70900</xdr:rowOff>
    </xdr:from>
    <xdr:ext cx="599010" cy="259045"/>
    <xdr:sp macro="" textlink="">
      <xdr:nvSpPr>
        <xdr:cNvPr id="199" name="民生費該当値テキスト">
          <a:extLst>
            <a:ext uri="{FF2B5EF4-FFF2-40B4-BE49-F238E27FC236}">
              <a16:creationId xmlns="" xmlns:a16="http://schemas.microsoft.com/office/drawing/2014/main" id="{00000000-0008-0000-0700-0000C7000000}"/>
            </a:ext>
          </a:extLst>
        </xdr:cNvPr>
        <xdr:cNvSpPr txBox="1"/>
      </xdr:nvSpPr>
      <xdr:spPr>
        <a:xfrm>
          <a:off x="4686300" y="1310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113810</xdr:rowOff>
    </xdr:from>
    <xdr:to>
      <xdr:col>20</xdr:col>
      <xdr:colOff>38100</xdr:colOff>
      <xdr:row>77</xdr:row>
      <xdr:rowOff>43960</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3746500" y="131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35087</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3497795" y="132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34395</xdr:rowOff>
    </xdr:from>
    <xdr:to>
      <xdr:col>15</xdr:col>
      <xdr:colOff>101600</xdr:colOff>
      <xdr:row>77</xdr:row>
      <xdr:rowOff>135995</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2857500" y="13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127122</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2608795" y="1332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111342</xdr:rowOff>
    </xdr:from>
    <xdr:to>
      <xdr:col>10</xdr:col>
      <xdr:colOff>165100</xdr:colOff>
      <xdr:row>76</xdr:row>
      <xdr:rowOff>41492</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968500" y="129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58019</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1719795" y="1274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65204</xdr:rowOff>
    </xdr:from>
    <xdr:to>
      <xdr:col>6</xdr:col>
      <xdr:colOff>38100</xdr:colOff>
      <xdr:row>74</xdr:row>
      <xdr:rowOff>166804</xdr:rowOff>
    </xdr:to>
    <xdr:sp macro="" textlink="">
      <xdr:nvSpPr>
        <xdr:cNvPr id="206" name="楕円 205">
          <a:extLst>
            <a:ext uri="{FF2B5EF4-FFF2-40B4-BE49-F238E27FC236}">
              <a16:creationId xmlns="" xmlns:a16="http://schemas.microsoft.com/office/drawing/2014/main" id="{00000000-0008-0000-0700-0000CE000000}"/>
            </a:ext>
          </a:extLst>
        </xdr:cNvPr>
        <xdr:cNvSpPr/>
      </xdr:nvSpPr>
      <xdr:spPr>
        <a:xfrm>
          <a:off x="1079500" y="127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11881</xdr:rowOff>
    </xdr:from>
    <xdr:ext cx="599010" cy="259045"/>
    <xdr:sp macro="" textlink="">
      <xdr:nvSpPr>
        <xdr:cNvPr id="207" name="テキスト ボックス 206">
          <a:extLst>
            <a:ext uri="{FF2B5EF4-FFF2-40B4-BE49-F238E27FC236}">
              <a16:creationId xmlns="" xmlns:a16="http://schemas.microsoft.com/office/drawing/2014/main" id="{00000000-0008-0000-0700-0000CF000000}"/>
            </a:ext>
          </a:extLst>
        </xdr:cNvPr>
        <xdr:cNvSpPr txBox="1"/>
      </xdr:nvSpPr>
      <xdr:spPr>
        <a:xfrm>
          <a:off x="830795" y="1252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69898</xdr:rowOff>
    </xdr:from>
    <xdr:to>
      <xdr:col>24</xdr:col>
      <xdr:colOff>63500</xdr:colOff>
      <xdr:row>98</xdr:row>
      <xdr:rowOff>78930</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3797300" y="16871998"/>
          <a:ext cx="8382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69898</xdr:rowOff>
    </xdr:from>
    <xdr:to>
      <xdr:col>19</xdr:col>
      <xdr:colOff>177800</xdr:colOff>
      <xdr:row>98</xdr:row>
      <xdr:rowOff>91188</xdr:rowOff>
    </xdr:to>
    <xdr:cxnSp macro="">
      <xdr:nvCxnSpPr>
        <xdr:cNvPr id="239" name="直線コネクタ 238">
          <a:extLst>
            <a:ext uri="{FF2B5EF4-FFF2-40B4-BE49-F238E27FC236}">
              <a16:creationId xmlns="" xmlns:a16="http://schemas.microsoft.com/office/drawing/2014/main" id="{00000000-0008-0000-0700-0000EF000000}"/>
            </a:ext>
          </a:extLst>
        </xdr:cNvPr>
        <xdr:cNvCxnSpPr/>
      </xdr:nvCxnSpPr>
      <xdr:spPr>
        <a:xfrm flipV="1">
          <a:off x="2908300" y="16871998"/>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89551</xdr:rowOff>
    </xdr:from>
    <xdr:to>
      <xdr:col>15</xdr:col>
      <xdr:colOff>50800</xdr:colOff>
      <xdr:row>98</xdr:row>
      <xdr:rowOff>91188</xdr:rowOff>
    </xdr:to>
    <xdr:cxnSp macro="">
      <xdr:nvCxnSpPr>
        <xdr:cNvPr id="242" name="直線コネクタ 241">
          <a:extLst>
            <a:ext uri="{FF2B5EF4-FFF2-40B4-BE49-F238E27FC236}">
              <a16:creationId xmlns="" xmlns:a16="http://schemas.microsoft.com/office/drawing/2014/main" id="{00000000-0008-0000-0700-0000F2000000}"/>
            </a:ext>
          </a:extLst>
        </xdr:cNvPr>
        <xdr:cNvCxnSpPr/>
      </xdr:nvCxnSpPr>
      <xdr:spPr>
        <a:xfrm>
          <a:off x="2019300" y="16891651"/>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89551</xdr:rowOff>
    </xdr:from>
    <xdr:to>
      <xdr:col>10</xdr:col>
      <xdr:colOff>114300</xdr:colOff>
      <xdr:row>98</xdr:row>
      <xdr:rowOff>101042</xdr:rowOff>
    </xdr:to>
    <xdr:cxnSp macro="">
      <xdr:nvCxnSpPr>
        <xdr:cNvPr id="245" name="直線コネクタ 244">
          <a:extLst>
            <a:ext uri="{FF2B5EF4-FFF2-40B4-BE49-F238E27FC236}">
              <a16:creationId xmlns="" xmlns:a16="http://schemas.microsoft.com/office/drawing/2014/main" id="{00000000-0008-0000-0700-0000F5000000}"/>
            </a:ext>
          </a:extLst>
        </xdr:cNvPr>
        <xdr:cNvCxnSpPr/>
      </xdr:nvCxnSpPr>
      <xdr:spPr>
        <a:xfrm flipV="1">
          <a:off x="1130300" y="1689165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28130</xdr:rowOff>
    </xdr:from>
    <xdr:to>
      <xdr:col>24</xdr:col>
      <xdr:colOff>114300</xdr:colOff>
      <xdr:row>98</xdr:row>
      <xdr:rowOff>129730</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4584700" y="168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158957</xdr:rowOff>
    </xdr:from>
    <xdr:ext cx="599010" cy="259045"/>
    <xdr:sp macro="" textlink="">
      <xdr:nvSpPr>
        <xdr:cNvPr id="256" name="衛生費該当値テキスト">
          <a:extLst>
            <a:ext uri="{FF2B5EF4-FFF2-40B4-BE49-F238E27FC236}">
              <a16:creationId xmlns="" xmlns:a16="http://schemas.microsoft.com/office/drawing/2014/main" id="{00000000-0008-0000-0700-000000010000}"/>
            </a:ext>
          </a:extLst>
        </xdr:cNvPr>
        <xdr:cNvSpPr txBox="1"/>
      </xdr:nvSpPr>
      <xdr:spPr>
        <a:xfrm>
          <a:off x="4686300" y="1661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19098</xdr:rowOff>
    </xdr:from>
    <xdr:to>
      <xdr:col>20</xdr:col>
      <xdr:colOff>38100</xdr:colOff>
      <xdr:row>98</xdr:row>
      <xdr:rowOff>120698</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3746500" y="168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137225</xdr:rowOff>
    </xdr:from>
    <xdr:ext cx="599010"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3497795" y="1659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40388</xdr:rowOff>
    </xdr:from>
    <xdr:to>
      <xdr:col>15</xdr:col>
      <xdr:colOff>101600</xdr:colOff>
      <xdr:row>98</xdr:row>
      <xdr:rowOff>141988</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28575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158515</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2641111" y="166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38751</xdr:rowOff>
    </xdr:from>
    <xdr:to>
      <xdr:col>10</xdr:col>
      <xdr:colOff>165100</xdr:colOff>
      <xdr:row>98</xdr:row>
      <xdr:rowOff>140351</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968500" y="168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156878</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1752111" y="166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50242</xdr:rowOff>
    </xdr:from>
    <xdr:to>
      <xdr:col>6</xdr:col>
      <xdr:colOff>38100</xdr:colOff>
      <xdr:row>98</xdr:row>
      <xdr:rowOff>151842</xdr:rowOff>
    </xdr:to>
    <xdr:sp macro="" textlink="">
      <xdr:nvSpPr>
        <xdr:cNvPr id="263" name="楕円 262">
          <a:extLst>
            <a:ext uri="{FF2B5EF4-FFF2-40B4-BE49-F238E27FC236}">
              <a16:creationId xmlns="" xmlns:a16="http://schemas.microsoft.com/office/drawing/2014/main" id="{00000000-0008-0000-0700-000007010000}"/>
            </a:ext>
          </a:extLst>
        </xdr:cNvPr>
        <xdr:cNvSpPr/>
      </xdr:nvSpPr>
      <xdr:spPr>
        <a:xfrm>
          <a:off x="1079500" y="1685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168369</xdr:rowOff>
    </xdr:from>
    <xdr:ext cx="534377" cy="259045"/>
    <xdr:sp macro="" textlink="">
      <xdr:nvSpPr>
        <xdr:cNvPr id="264" name="テキスト ボックス 263">
          <a:extLst>
            <a:ext uri="{FF2B5EF4-FFF2-40B4-BE49-F238E27FC236}">
              <a16:creationId xmlns="" xmlns:a16="http://schemas.microsoft.com/office/drawing/2014/main" id="{00000000-0008-0000-0700-000008010000}"/>
            </a:ext>
          </a:extLst>
        </xdr:cNvPr>
        <xdr:cNvSpPr txBox="1"/>
      </xdr:nvSpPr>
      <xdr:spPr>
        <a:xfrm>
          <a:off x="863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52324</xdr:rowOff>
    </xdr:from>
    <xdr:to>
      <xdr:col>55</xdr:col>
      <xdr:colOff>0</xdr:colOff>
      <xdr:row>38</xdr:row>
      <xdr:rowOff>60960</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flipV="1">
          <a:off x="9639300" y="6567424"/>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 xmlns:a16="http://schemas.microsoft.com/office/drawing/2014/main"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60960</xdr:rowOff>
    </xdr:from>
    <xdr:to>
      <xdr:col>50</xdr:col>
      <xdr:colOff>114300</xdr:colOff>
      <xdr:row>38</xdr:row>
      <xdr:rowOff>80899</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flipV="1">
          <a:off x="8750300" y="6576060"/>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70358</xdr:rowOff>
    </xdr:from>
    <xdr:to>
      <xdr:col>45</xdr:col>
      <xdr:colOff>177800</xdr:colOff>
      <xdr:row>38</xdr:row>
      <xdr:rowOff>80899</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7861300" y="6414008"/>
          <a:ext cx="889000" cy="1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70358</xdr:rowOff>
    </xdr:from>
    <xdr:to>
      <xdr:col>41</xdr:col>
      <xdr:colOff>50800</xdr:colOff>
      <xdr:row>37</xdr:row>
      <xdr:rowOff>78359</xdr:rowOff>
    </xdr:to>
    <xdr:cxnSp macro="">
      <xdr:nvCxnSpPr>
        <xdr:cNvPr id="302" name="直線コネクタ 301">
          <a:extLst>
            <a:ext uri="{FF2B5EF4-FFF2-40B4-BE49-F238E27FC236}">
              <a16:creationId xmlns="" xmlns:a16="http://schemas.microsoft.com/office/drawing/2014/main" id="{00000000-0008-0000-0700-00002E010000}"/>
            </a:ext>
          </a:extLst>
        </xdr:cNvPr>
        <xdr:cNvCxnSpPr/>
      </xdr:nvCxnSpPr>
      <xdr:spPr>
        <a:xfrm flipV="1">
          <a:off x="6972300" y="64140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1524</xdr:rowOff>
    </xdr:from>
    <xdr:to>
      <xdr:col>55</xdr:col>
      <xdr:colOff>50800</xdr:colOff>
      <xdr:row>38</xdr:row>
      <xdr:rowOff>103124</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10426700" y="65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24401</xdr:rowOff>
    </xdr:from>
    <xdr:ext cx="469744" cy="259045"/>
    <xdr:sp macro="" textlink="">
      <xdr:nvSpPr>
        <xdr:cNvPr id="313" name="労働費該当値テキスト">
          <a:extLst>
            <a:ext uri="{FF2B5EF4-FFF2-40B4-BE49-F238E27FC236}">
              <a16:creationId xmlns="" xmlns:a16="http://schemas.microsoft.com/office/drawing/2014/main" id="{00000000-0008-0000-0700-000039010000}"/>
            </a:ext>
          </a:extLst>
        </xdr:cNvPr>
        <xdr:cNvSpPr txBox="1"/>
      </xdr:nvSpPr>
      <xdr:spPr>
        <a:xfrm>
          <a:off x="10528300"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xdr:rowOff>
    </xdr:from>
    <xdr:to>
      <xdr:col>50</xdr:col>
      <xdr:colOff>165100</xdr:colOff>
      <xdr:row>38</xdr:row>
      <xdr:rowOff>111760</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9588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128287</xdr:rowOff>
    </xdr:from>
    <xdr:ext cx="469744"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9404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30099</xdr:rowOff>
    </xdr:from>
    <xdr:to>
      <xdr:col>46</xdr:col>
      <xdr:colOff>38100</xdr:colOff>
      <xdr:row>38</xdr:row>
      <xdr:rowOff>131699</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8699500" y="65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122826</xdr:rowOff>
    </xdr:from>
    <xdr:ext cx="469744"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8515428" y="663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19558</xdr:rowOff>
    </xdr:from>
    <xdr:to>
      <xdr:col>41</xdr:col>
      <xdr:colOff>101600</xdr:colOff>
      <xdr:row>37</xdr:row>
      <xdr:rowOff>121158</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7810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137685</xdr:rowOff>
    </xdr:from>
    <xdr:ext cx="469744"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7626428" y="613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27559</xdr:rowOff>
    </xdr:from>
    <xdr:to>
      <xdr:col>36</xdr:col>
      <xdr:colOff>165100</xdr:colOff>
      <xdr:row>37</xdr:row>
      <xdr:rowOff>129159</xdr:rowOff>
    </xdr:to>
    <xdr:sp macro="" textlink="">
      <xdr:nvSpPr>
        <xdr:cNvPr id="320" name="楕円 319">
          <a:extLst>
            <a:ext uri="{FF2B5EF4-FFF2-40B4-BE49-F238E27FC236}">
              <a16:creationId xmlns="" xmlns:a16="http://schemas.microsoft.com/office/drawing/2014/main" id="{00000000-0008-0000-0700-000040010000}"/>
            </a:ext>
          </a:extLst>
        </xdr:cNvPr>
        <xdr:cNvSpPr/>
      </xdr:nvSpPr>
      <xdr:spPr>
        <a:xfrm>
          <a:off x="6921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120286</xdr:rowOff>
    </xdr:from>
    <xdr:ext cx="469744" cy="259045"/>
    <xdr:sp macro="" textlink="">
      <xdr:nvSpPr>
        <xdr:cNvPr id="321" name="テキスト ボックス 320">
          <a:extLst>
            <a:ext uri="{FF2B5EF4-FFF2-40B4-BE49-F238E27FC236}">
              <a16:creationId xmlns="" xmlns:a16="http://schemas.microsoft.com/office/drawing/2014/main" id="{00000000-0008-0000-0700-000041010000}"/>
            </a:ext>
          </a:extLst>
        </xdr:cNvPr>
        <xdr:cNvSpPr txBox="1"/>
      </xdr:nvSpPr>
      <xdr:spPr>
        <a:xfrm>
          <a:off x="6737428"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164833</xdr:rowOff>
    </xdr:from>
    <xdr:to>
      <xdr:col>55</xdr:col>
      <xdr:colOff>0</xdr:colOff>
      <xdr:row>57</xdr:row>
      <xdr:rowOff>167870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9639300" y="9937483"/>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126839</xdr:rowOff>
    </xdr:from>
    <xdr:to>
      <xdr:col>50</xdr:col>
      <xdr:colOff>114300</xdr:colOff>
      <xdr:row>57</xdr:row>
      <xdr:rowOff>164833</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8750300" y="9899489"/>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126839</xdr:rowOff>
    </xdr:from>
    <xdr:to>
      <xdr:col>45</xdr:col>
      <xdr:colOff>177800</xdr:colOff>
      <xdr:row>57</xdr:row>
      <xdr:rowOff>149874</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7861300" y="9899489"/>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149874</xdr:rowOff>
    </xdr:from>
    <xdr:to>
      <xdr:col>41</xdr:col>
      <xdr:colOff>50800</xdr:colOff>
      <xdr:row>57</xdr:row>
      <xdr:rowOff>169861</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6972300" y="9922524"/>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117070</xdr:rowOff>
    </xdr:from>
    <xdr:to>
      <xdr:col>55</xdr:col>
      <xdr:colOff>50800</xdr:colOff>
      <xdr:row>58</xdr:row>
      <xdr:rowOff>47220</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8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56332</xdr:rowOff>
    </xdr:from>
    <xdr:ext cx="534377"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82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114033</xdr:rowOff>
    </xdr:from>
    <xdr:to>
      <xdr:col>50</xdr:col>
      <xdr:colOff>165100</xdr:colOff>
      <xdr:row>58</xdr:row>
      <xdr:rowOff>44183</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88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35310</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372111" y="99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76039</xdr:rowOff>
    </xdr:from>
    <xdr:to>
      <xdr:col>46</xdr:col>
      <xdr:colOff>38100</xdr:colOff>
      <xdr:row>58</xdr:row>
      <xdr:rowOff>6189</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8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22716</xdr:rowOff>
    </xdr:from>
    <xdr:ext cx="599010"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450795" y="962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99074</xdr:rowOff>
    </xdr:from>
    <xdr:to>
      <xdr:col>41</xdr:col>
      <xdr:colOff>101600</xdr:colOff>
      <xdr:row>58</xdr:row>
      <xdr:rowOff>29224</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87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20351</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594111" y="99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119061</xdr:rowOff>
    </xdr:from>
    <xdr:to>
      <xdr:col>36</xdr:col>
      <xdr:colOff>165100</xdr:colOff>
      <xdr:row>58</xdr:row>
      <xdr:rowOff>49211</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98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40338</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05111" y="998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84761</xdr:rowOff>
    </xdr:from>
    <xdr:to>
      <xdr:col>55</xdr:col>
      <xdr:colOff>0</xdr:colOff>
      <xdr:row>78</xdr:row>
      <xdr:rowOff>87869</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9639300" y="13457861"/>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64915</xdr:rowOff>
    </xdr:from>
    <xdr:to>
      <xdr:col>50</xdr:col>
      <xdr:colOff>114300</xdr:colOff>
      <xdr:row>78</xdr:row>
      <xdr:rowOff>87869</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8750300" y="13438015"/>
          <a:ext cx="889000" cy="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64915</xdr:rowOff>
    </xdr:from>
    <xdr:to>
      <xdr:col>45</xdr:col>
      <xdr:colOff>177800</xdr:colOff>
      <xdr:row>78</xdr:row>
      <xdr:rowOff>71554</xdr:rowOff>
    </xdr:to>
    <xdr:cxnSp macro="">
      <xdr:nvCxnSpPr>
        <xdr:cNvPr id="407" name="直線コネクタ 406">
          <a:extLst>
            <a:ext uri="{FF2B5EF4-FFF2-40B4-BE49-F238E27FC236}">
              <a16:creationId xmlns="" xmlns:a16="http://schemas.microsoft.com/office/drawing/2014/main" id="{00000000-0008-0000-0700-000097010000}"/>
            </a:ext>
          </a:extLst>
        </xdr:cNvPr>
        <xdr:cNvCxnSpPr/>
      </xdr:nvCxnSpPr>
      <xdr:spPr>
        <a:xfrm flipV="1">
          <a:off x="7861300" y="13438015"/>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66219</xdr:rowOff>
    </xdr:from>
    <xdr:to>
      <xdr:col>41</xdr:col>
      <xdr:colOff>50800</xdr:colOff>
      <xdr:row>78</xdr:row>
      <xdr:rowOff>71554</xdr:rowOff>
    </xdr:to>
    <xdr:cxnSp macro="">
      <xdr:nvCxnSpPr>
        <xdr:cNvPr id="410" name="直線コネクタ 409">
          <a:extLst>
            <a:ext uri="{FF2B5EF4-FFF2-40B4-BE49-F238E27FC236}">
              <a16:creationId xmlns="" xmlns:a16="http://schemas.microsoft.com/office/drawing/2014/main" id="{00000000-0008-0000-0700-00009A010000}"/>
            </a:ext>
          </a:extLst>
        </xdr:cNvPr>
        <xdr:cNvCxnSpPr/>
      </xdr:nvCxnSpPr>
      <xdr:spPr>
        <a:xfrm>
          <a:off x="6972300" y="13439319"/>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33961</xdr:rowOff>
    </xdr:from>
    <xdr:to>
      <xdr:col>55</xdr:col>
      <xdr:colOff>50800</xdr:colOff>
      <xdr:row>78</xdr:row>
      <xdr:rowOff>135561</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10426700" y="134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135014</xdr:rowOff>
    </xdr:from>
    <xdr:ext cx="534377" cy="259045"/>
    <xdr:sp macro="" textlink="">
      <xdr:nvSpPr>
        <xdr:cNvPr id="421" name="商工費該当値テキスト">
          <a:extLst>
            <a:ext uri="{FF2B5EF4-FFF2-40B4-BE49-F238E27FC236}">
              <a16:creationId xmlns="" xmlns:a16="http://schemas.microsoft.com/office/drawing/2014/main" id="{00000000-0008-0000-0700-0000A5010000}"/>
            </a:ext>
          </a:extLst>
        </xdr:cNvPr>
        <xdr:cNvSpPr txBox="1"/>
      </xdr:nvSpPr>
      <xdr:spPr>
        <a:xfrm>
          <a:off x="10528300" y="1333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37069</xdr:rowOff>
    </xdr:from>
    <xdr:to>
      <xdr:col>50</xdr:col>
      <xdr:colOff>165100</xdr:colOff>
      <xdr:row>78</xdr:row>
      <xdr:rowOff>138669</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9588500" y="134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129796</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9372111" y="1350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14115</xdr:rowOff>
    </xdr:from>
    <xdr:to>
      <xdr:col>46</xdr:col>
      <xdr:colOff>38100</xdr:colOff>
      <xdr:row>78</xdr:row>
      <xdr:rowOff>115715</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8699500" y="133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106842</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8483111" y="134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20754</xdr:rowOff>
    </xdr:from>
    <xdr:to>
      <xdr:col>41</xdr:col>
      <xdr:colOff>101600</xdr:colOff>
      <xdr:row>78</xdr:row>
      <xdr:rowOff>122354</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7810500" y="1339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113481</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7594111" y="1348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15419</xdr:rowOff>
    </xdr:from>
    <xdr:to>
      <xdr:col>36</xdr:col>
      <xdr:colOff>165100</xdr:colOff>
      <xdr:row>78</xdr:row>
      <xdr:rowOff>117019</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6921500" y="133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108146</xdr:rowOff>
    </xdr:from>
    <xdr:ext cx="534377"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6705111" y="1348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146013</xdr:rowOff>
    </xdr:from>
    <xdr:to>
      <xdr:col>55</xdr:col>
      <xdr:colOff>0</xdr:colOff>
      <xdr:row>96</xdr:row>
      <xdr:rowOff>137105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9639300" y="16433763"/>
          <a:ext cx="838200" cy="16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146013</xdr:rowOff>
    </xdr:from>
    <xdr:to>
      <xdr:col>50</xdr:col>
      <xdr:colOff>114300</xdr:colOff>
      <xdr:row>96</xdr:row>
      <xdr:rowOff>116753</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8750300" y="16433763"/>
          <a:ext cx="8890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116753</xdr:rowOff>
    </xdr:from>
    <xdr:to>
      <xdr:col>45</xdr:col>
      <xdr:colOff>177800</xdr:colOff>
      <xdr:row>97</xdr:row>
      <xdr:rowOff>90677</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7861300" y="16575953"/>
          <a:ext cx="889000" cy="14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90677</xdr:rowOff>
    </xdr:from>
    <xdr:to>
      <xdr:col>41</xdr:col>
      <xdr:colOff>50800</xdr:colOff>
      <xdr:row>98</xdr:row>
      <xdr:rowOff>22833</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6972300" y="16721327"/>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86305</xdr:rowOff>
    </xdr:from>
    <xdr:to>
      <xdr:col>55</xdr:col>
      <xdr:colOff>50800</xdr:colOff>
      <xdr:row>97</xdr:row>
      <xdr:rowOff>16455</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10426700" y="165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64732</xdr:rowOff>
    </xdr:from>
    <xdr:ext cx="599010" cy="259045"/>
    <xdr:sp macro="" textlink="">
      <xdr:nvSpPr>
        <xdr:cNvPr id="478" name="土木費該当値テキスト">
          <a:extLst>
            <a:ext uri="{FF2B5EF4-FFF2-40B4-BE49-F238E27FC236}">
              <a16:creationId xmlns="" xmlns:a16="http://schemas.microsoft.com/office/drawing/2014/main" id="{00000000-0008-0000-0700-0000DE010000}"/>
            </a:ext>
          </a:extLst>
        </xdr:cNvPr>
        <xdr:cNvSpPr txBox="1"/>
      </xdr:nvSpPr>
      <xdr:spPr>
        <a:xfrm>
          <a:off x="10528300" y="1652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95213</xdr:rowOff>
    </xdr:from>
    <xdr:to>
      <xdr:col>50</xdr:col>
      <xdr:colOff>165100</xdr:colOff>
      <xdr:row>96</xdr:row>
      <xdr:rowOff>25363</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9588500" y="1638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41890</xdr:rowOff>
    </xdr:from>
    <xdr:ext cx="59901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339795" y="1615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65953</xdr:rowOff>
    </xdr:from>
    <xdr:to>
      <xdr:col>46</xdr:col>
      <xdr:colOff>38100</xdr:colOff>
      <xdr:row>96</xdr:row>
      <xdr:rowOff>167553</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8699500" y="165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158680</xdr:rowOff>
    </xdr:from>
    <xdr:ext cx="599010"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450795" y="1661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39877</xdr:rowOff>
    </xdr:from>
    <xdr:to>
      <xdr:col>41</xdr:col>
      <xdr:colOff>101600</xdr:colOff>
      <xdr:row>97</xdr:row>
      <xdr:rowOff>141477</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7810500" y="1667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132604</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76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143483</xdr:rowOff>
    </xdr:from>
    <xdr:to>
      <xdr:col>36</xdr:col>
      <xdr:colOff>165100</xdr:colOff>
      <xdr:row>98</xdr:row>
      <xdr:rowOff>73633</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6921500" y="1677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64760</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86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5827</xdr:rowOff>
    </xdr:from>
    <xdr:to>
      <xdr:col>85</xdr:col>
      <xdr:colOff>127000</xdr:colOff>
      <xdr:row>37</xdr:row>
      <xdr:rowOff>48699</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5481300" y="6349477"/>
          <a:ext cx="838200" cy="4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5827</xdr:rowOff>
    </xdr:from>
    <xdr:to>
      <xdr:col>81</xdr:col>
      <xdr:colOff>50800</xdr:colOff>
      <xdr:row>37</xdr:row>
      <xdr:rowOff>79821</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flipV="1">
          <a:off x="14592300" y="6349477"/>
          <a:ext cx="889000" cy="7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79821</xdr:rowOff>
    </xdr:from>
    <xdr:to>
      <xdr:col>76</xdr:col>
      <xdr:colOff>114300</xdr:colOff>
      <xdr:row>37</xdr:row>
      <xdr:rowOff>110119</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3703300" y="6423471"/>
          <a:ext cx="889000" cy="3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91365</xdr:rowOff>
    </xdr:from>
    <xdr:to>
      <xdr:col>71</xdr:col>
      <xdr:colOff>177800</xdr:colOff>
      <xdr:row>37</xdr:row>
      <xdr:rowOff>110119</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2814300" y="6435015"/>
          <a:ext cx="889000" cy="1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169349</xdr:rowOff>
    </xdr:from>
    <xdr:to>
      <xdr:col>85</xdr:col>
      <xdr:colOff>177800</xdr:colOff>
      <xdr:row>37</xdr:row>
      <xdr:rowOff>99499</xdr:rowOff>
    </xdr:to>
    <xdr:sp macro="" textlink="">
      <xdr:nvSpPr>
        <xdr:cNvPr id="532" name="楕円 531">
          <a:extLst>
            <a:ext uri="{FF2B5EF4-FFF2-40B4-BE49-F238E27FC236}">
              <a16:creationId xmlns="" xmlns:a16="http://schemas.microsoft.com/office/drawing/2014/main" id="{00000000-0008-0000-0700-000014020000}"/>
            </a:ext>
          </a:extLst>
        </xdr:cNvPr>
        <xdr:cNvSpPr/>
      </xdr:nvSpPr>
      <xdr:spPr>
        <a:xfrm>
          <a:off x="16268700" y="63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147776</xdr:rowOff>
    </xdr:from>
    <xdr:ext cx="534377" cy="259045"/>
    <xdr:sp macro="" textlink="">
      <xdr:nvSpPr>
        <xdr:cNvPr id="533" name="消防費該当値テキスト">
          <a:extLst>
            <a:ext uri="{FF2B5EF4-FFF2-40B4-BE49-F238E27FC236}">
              <a16:creationId xmlns="" xmlns:a16="http://schemas.microsoft.com/office/drawing/2014/main" id="{00000000-0008-0000-0700-000015020000}"/>
            </a:ext>
          </a:extLst>
        </xdr:cNvPr>
        <xdr:cNvSpPr txBox="1"/>
      </xdr:nvSpPr>
      <xdr:spPr>
        <a:xfrm>
          <a:off x="16370300" y="631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126477</xdr:rowOff>
    </xdr:from>
    <xdr:to>
      <xdr:col>81</xdr:col>
      <xdr:colOff>101600</xdr:colOff>
      <xdr:row>37</xdr:row>
      <xdr:rowOff>56627</xdr:rowOff>
    </xdr:to>
    <xdr:sp macro="" textlink="">
      <xdr:nvSpPr>
        <xdr:cNvPr id="534" name="楕円 533">
          <a:extLst>
            <a:ext uri="{FF2B5EF4-FFF2-40B4-BE49-F238E27FC236}">
              <a16:creationId xmlns="" xmlns:a16="http://schemas.microsoft.com/office/drawing/2014/main" id="{00000000-0008-0000-0700-000016020000}"/>
            </a:ext>
          </a:extLst>
        </xdr:cNvPr>
        <xdr:cNvSpPr/>
      </xdr:nvSpPr>
      <xdr:spPr>
        <a:xfrm>
          <a:off x="15430500" y="62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73154</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14111" y="60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29021</xdr:rowOff>
    </xdr:from>
    <xdr:to>
      <xdr:col>76</xdr:col>
      <xdr:colOff>165100</xdr:colOff>
      <xdr:row>37</xdr:row>
      <xdr:rowOff>130621</xdr:rowOff>
    </xdr:to>
    <xdr:sp macro="" textlink="">
      <xdr:nvSpPr>
        <xdr:cNvPr id="536" name="楕円 535">
          <a:extLst>
            <a:ext uri="{FF2B5EF4-FFF2-40B4-BE49-F238E27FC236}">
              <a16:creationId xmlns="" xmlns:a16="http://schemas.microsoft.com/office/drawing/2014/main" id="{00000000-0008-0000-0700-000018020000}"/>
            </a:ext>
          </a:extLst>
        </xdr:cNvPr>
        <xdr:cNvSpPr/>
      </xdr:nvSpPr>
      <xdr:spPr>
        <a:xfrm>
          <a:off x="14541500" y="63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147148</xdr:rowOff>
    </xdr:from>
    <xdr:ext cx="534377"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4325111" y="61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59319</xdr:rowOff>
    </xdr:from>
    <xdr:to>
      <xdr:col>72</xdr:col>
      <xdr:colOff>38100</xdr:colOff>
      <xdr:row>37</xdr:row>
      <xdr:rowOff>160919</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3652500" y="640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152046</xdr:rowOff>
    </xdr:from>
    <xdr:ext cx="534377"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436111" y="649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40565</xdr:rowOff>
    </xdr:from>
    <xdr:to>
      <xdr:col>67</xdr:col>
      <xdr:colOff>101600</xdr:colOff>
      <xdr:row>37</xdr:row>
      <xdr:rowOff>142165</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2763500" y="63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133292</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2547111" y="64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80824</xdr:rowOff>
    </xdr:from>
    <xdr:to>
      <xdr:col>85</xdr:col>
      <xdr:colOff>127000</xdr:colOff>
      <xdr:row>57</xdr:row>
      <xdr:rowOff>85320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a:off x="15481300" y="9853474"/>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79152</xdr:rowOff>
    </xdr:from>
    <xdr:to>
      <xdr:col>81</xdr:col>
      <xdr:colOff>50800</xdr:colOff>
      <xdr:row>57</xdr:row>
      <xdr:rowOff>80824</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4592300" y="985180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79152</xdr:rowOff>
    </xdr:from>
    <xdr:to>
      <xdr:col>76</xdr:col>
      <xdr:colOff>114300</xdr:colOff>
      <xdr:row>57</xdr:row>
      <xdr:rowOff>139624</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flipV="1">
          <a:off x="13703300" y="9851802"/>
          <a:ext cx="889000" cy="6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127139</xdr:rowOff>
    </xdr:from>
    <xdr:to>
      <xdr:col>71</xdr:col>
      <xdr:colOff>177800</xdr:colOff>
      <xdr:row>57</xdr:row>
      <xdr:rowOff>139624</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2814300" y="9728339"/>
          <a:ext cx="889000" cy="18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61898</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2547111" y="98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34520</xdr:rowOff>
    </xdr:from>
    <xdr:to>
      <xdr:col>85</xdr:col>
      <xdr:colOff>177800</xdr:colOff>
      <xdr:row>57</xdr:row>
      <xdr:rowOff>136120</xdr:rowOff>
    </xdr:to>
    <xdr:sp macro="" textlink="">
      <xdr:nvSpPr>
        <xdr:cNvPr id="589" name="楕円 588">
          <a:extLst>
            <a:ext uri="{FF2B5EF4-FFF2-40B4-BE49-F238E27FC236}">
              <a16:creationId xmlns="" xmlns:a16="http://schemas.microsoft.com/office/drawing/2014/main" id="{00000000-0008-0000-0700-00004D020000}"/>
            </a:ext>
          </a:extLst>
        </xdr:cNvPr>
        <xdr:cNvSpPr/>
      </xdr:nvSpPr>
      <xdr:spPr>
        <a:xfrm>
          <a:off x="16268700" y="98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120897</xdr:rowOff>
    </xdr:from>
    <xdr:ext cx="534377" cy="259045"/>
    <xdr:sp macro="" textlink="">
      <xdr:nvSpPr>
        <xdr:cNvPr id="590" name="教育費該当値テキスト">
          <a:extLst>
            <a:ext uri="{FF2B5EF4-FFF2-40B4-BE49-F238E27FC236}">
              <a16:creationId xmlns="" xmlns:a16="http://schemas.microsoft.com/office/drawing/2014/main" id="{00000000-0008-0000-0700-00004E020000}"/>
            </a:ext>
          </a:extLst>
        </xdr:cNvPr>
        <xdr:cNvSpPr txBox="1"/>
      </xdr:nvSpPr>
      <xdr:spPr>
        <a:xfrm>
          <a:off x="16370300" y="972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30024</xdr:rowOff>
    </xdr:from>
    <xdr:to>
      <xdr:col>81</xdr:col>
      <xdr:colOff>101600</xdr:colOff>
      <xdr:row>57</xdr:row>
      <xdr:rowOff>131624</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5430500" y="9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122751</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14111" y="98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28352</xdr:rowOff>
    </xdr:from>
    <xdr:to>
      <xdr:col>76</xdr:col>
      <xdr:colOff>165100</xdr:colOff>
      <xdr:row>57</xdr:row>
      <xdr:rowOff>129952</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4541500" y="9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121079</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4325111" y="989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88824</xdr:rowOff>
    </xdr:from>
    <xdr:to>
      <xdr:col>72</xdr:col>
      <xdr:colOff>38100</xdr:colOff>
      <xdr:row>58</xdr:row>
      <xdr:rowOff>18974</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36525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10101</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436111" y="9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76339</xdr:rowOff>
    </xdr:from>
    <xdr:to>
      <xdr:col>67</xdr:col>
      <xdr:colOff>101600</xdr:colOff>
      <xdr:row>57</xdr:row>
      <xdr:rowOff>6489</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2763500" y="967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23016</xdr:rowOff>
    </xdr:from>
    <xdr:ext cx="599010"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2514795" y="945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a:extLst>
            <a:ext uri="{FF2B5EF4-FFF2-40B4-BE49-F238E27FC236}">
              <a16:creationId xmlns="" xmlns:a16="http://schemas.microsoft.com/office/drawing/2014/main" id="{00000000-0008-0000-0700-000087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114694</xdr:rowOff>
    </xdr:from>
    <xdr:to>
      <xdr:col>85</xdr:col>
      <xdr:colOff>127000</xdr:colOff>
      <xdr:row>96</xdr:row>
      <xdr:rowOff>142835</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5481300" y="16573894"/>
          <a:ext cx="8382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142835</xdr:rowOff>
    </xdr:from>
    <xdr:to>
      <xdr:col>81</xdr:col>
      <xdr:colOff>50800</xdr:colOff>
      <xdr:row>97</xdr:row>
      <xdr:rowOff>31908</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flipV="1">
          <a:off x="14592300" y="16602035"/>
          <a:ext cx="889000" cy="6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6217</xdr:rowOff>
    </xdr:from>
    <xdr:to>
      <xdr:col>76</xdr:col>
      <xdr:colOff>114300</xdr:colOff>
      <xdr:row>97</xdr:row>
      <xdr:rowOff>31908</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3703300" y="16636867"/>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6217</xdr:rowOff>
    </xdr:from>
    <xdr:to>
      <xdr:col>71</xdr:col>
      <xdr:colOff>177800</xdr:colOff>
      <xdr:row>97</xdr:row>
      <xdr:rowOff>42872</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2814300" y="16636867"/>
          <a:ext cx="889000" cy="3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63894</xdr:rowOff>
    </xdr:from>
    <xdr:to>
      <xdr:col>85</xdr:col>
      <xdr:colOff>177800</xdr:colOff>
      <xdr:row>96</xdr:row>
      <xdr:rowOff>165494</xdr:rowOff>
    </xdr:to>
    <xdr:sp macro="" textlink="">
      <xdr:nvSpPr>
        <xdr:cNvPr id="705" name="楕円 704">
          <a:extLst>
            <a:ext uri="{FF2B5EF4-FFF2-40B4-BE49-F238E27FC236}">
              <a16:creationId xmlns="" xmlns:a16="http://schemas.microsoft.com/office/drawing/2014/main" id="{00000000-0008-0000-0700-0000C1020000}"/>
            </a:ext>
          </a:extLst>
        </xdr:cNvPr>
        <xdr:cNvSpPr/>
      </xdr:nvSpPr>
      <xdr:spPr>
        <a:xfrm>
          <a:off x="16268700" y="165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86771</xdr:rowOff>
    </xdr:from>
    <xdr:ext cx="599010" cy="259045"/>
    <xdr:sp macro="" textlink="">
      <xdr:nvSpPr>
        <xdr:cNvPr id="706" name="公債費該当値テキスト">
          <a:extLst>
            <a:ext uri="{FF2B5EF4-FFF2-40B4-BE49-F238E27FC236}">
              <a16:creationId xmlns="" xmlns:a16="http://schemas.microsoft.com/office/drawing/2014/main" id="{00000000-0008-0000-0700-0000C2020000}"/>
            </a:ext>
          </a:extLst>
        </xdr:cNvPr>
        <xdr:cNvSpPr txBox="1"/>
      </xdr:nvSpPr>
      <xdr:spPr>
        <a:xfrm>
          <a:off x="16370300" y="163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92035</xdr:rowOff>
    </xdr:from>
    <xdr:to>
      <xdr:col>81</xdr:col>
      <xdr:colOff>101600</xdr:colOff>
      <xdr:row>97</xdr:row>
      <xdr:rowOff>22185</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5430500" y="165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38712</xdr:rowOff>
    </xdr:from>
    <xdr:ext cx="59901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5181795" y="163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152558</xdr:rowOff>
    </xdr:from>
    <xdr:to>
      <xdr:col>76</xdr:col>
      <xdr:colOff>165100</xdr:colOff>
      <xdr:row>97</xdr:row>
      <xdr:rowOff>82708</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4541500" y="166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99235</xdr:rowOff>
    </xdr:from>
    <xdr:ext cx="599010"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4292795" y="163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126867</xdr:rowOff>
    </xdr:from>
    <xdr:to>
      <xdr:col>72</xdr:col>
      <xdr:colOff>38100</xdr:colOff>
      <xdr:row>97</xdr:row>
      <xdr:rowOff>57017</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3652500" y="165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73544</xdr:rowOff>
    </xdr:from>
    <xdr:ext cx="599010"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3403795" y="163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163522</xdr:rowOff>
    </xdr:from>
    <xdr:to>
      <xdr:col>67</xdr:col>
      <xdr:colOff>101600</xdr:colOff>
      <xdr:row>97</xdr:row>
      <xdr:rowOff>93672</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2763500" y="166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110199</xdr:rowOff>
    </xdr:from>
    <xdr:ext cx="599010"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2514795" y="163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全体的に類似団体と同水準となっているが、総務費が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平成２９年度決算から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増加している主な要因は、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平成２９年度から施行されたがんばる地元企業等応援条例に基づく地元企業等助成金の増加によるものである。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また、土木費が前年度と比較し、大きく減少したのは、小雪による除雪費が大幅に減少したためである。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については、平成２７年度の吉岡総合センター整備事業及び総合体育館耐震化事業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主なものとなっている。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実質収支比率等については、毎年度の財政調整基金積立により基金残高は増加しておりましたが、平成２８年度に１億７百万円、平成２９年度に２億４千８百万円</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、平成３０年度に１憶９千５百万円、令和元年度に１億４千６百万円</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を取り崩したことから、基金残高は減少となっております。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また、単年度収支及び実質収支額については、多少の増減はあるもののほぼ横ばいで推移している状況にありましたが、実質単年度収支について</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平成２８年度から</a:t>
          </a:r>
          <a:r>
            <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マイナスに転じておりますので、引き続き、経費の削減を進めるとともに、地方交付税の推移などを見極めながら財政の健全化に努めてまいります。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連結実質赤字比率に関しては、近年各会計とも赤字の発生は無く、それぞれ健全に推移していますが、今後の高齢化による医療費の増大や制度改正による負担増を注視していく必要があります。</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3956579</v>
      </c>
      <c r="BO4" s="462"/>
      <c r="BP4" s="462"/>
      <c r="BQ4" s="462"/>
      <c r="BR4" s="462"/>
      <c r="BS4" s="462"/>
      <c r="BT4" s="462"/>
      <c r="BU4" s="463"/>
      <c r="BV4" s="461">
        <v>4289768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3866720</v>
      </c>
      <c r="BO5" s="467"/>
      <c r="BP5" s="467"/>
      <c r="BQ5" s="467"/>
      <c r="BR5" s="467"/>
      <c r="BS5" s="467"/>
      <c r="BT5" s="467"/>
      <c r="BU5" s="468"/>
      <c r="BV5" s="466">
        <v>4224335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88.1</v>
      </c>
      <c r="CU5" s="437"/>
      <c r="CV5" s="437"/>
      <c r="CW5" s="437"/>
      <c r="CX5" s="437"/>
      <c r="CY5" s="437"/>
      <c r="CZ5" s="437"/>
      <c r="DA5" s="438"/>
      <c r="DB5" s="436">
        <v>89.6</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89859</v>
      </c>
      <c r="BO6" s="467"/>
      <c r="BP6" s="467"/>
      <c r="BQ6" s="467"/>
      <c r="BR6" s="467"/>
      <c r="BS6" s="467"/>
      <c r="BT6" s="467"/>
      <c r="BU6" s="468"/>
      <c r="BV6" s="466">
        <v>65433</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90.7</v>
      </c>
      <c r="CU6" s="620"/>
      <c r="CV6" s="620"/>
      <c r="CW6" s="620"/>
      <c r="CX6" s="620"/>
      <c r="CY6" s="620"/>
      <c r="CZ6" s="620"/>
      <c r="DA6" s="621"/>
      <c r="DB6" s="619">
        <v>93</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0</v>
      </c>
      <c r="BO7" s="467"/>
      <c r="BP7" s="467"/>
      <c r="BQ7" s="467"/>
      <c r="BR7" s="467"/>
      <c r="BS7" s="467"/>
      <c r="BT7" s="467"/>
      <c r="BU7" s="468"/>
      <c r="BV7" s="466">
        <v>0</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2348046</v>
      </c>
      <c r="CU7" s="467"/>
      <c r="CV7" s="467"/>
      <c r="CW7" s="467"/>
      <c r="CX7" s="467"/>
      <c r="CY7" s="467"/>
      <c r="CZ7" s="467"/>
      <c r="DA7" s="468"/>
      <c r="DB7" s="466">
        <v>2358379</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89859</v>
      </c>
      <c r="BO8" s="467"/>
      <c r="BP8" s="467"/>
      <c r="BQ8" s="467"/>
      <c r="BR8" s="467"/>
      <c r="BS8" s="467"/>
      <c r="BT8" s="467"/>
      <c r="BU8" s="468"/>
      <c r="BV8" s="466">
        <v>65433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0.22</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4422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104</v>
      </c>
      <c r="AV9" s="524"/>
      <c r="AW9" s="524"/>
      <c r="AX9" s="524"/>
      <c r="AY9" s="446" t="s">
        <v>115</v>
      </c>
      <c r="AZ9" s="447"/>
      <c r="BA9" s="447"/>
      <c r="BB9" s="447"/>
      <c r="BC9" s="447"/>
      <c r="BD9" s="447"/>
      <c r="BE9" s="447"/>
      <c r="BF9" s="447"/>
      <c r="BG9" s="447"/>
      <c r="BH9" s="447"/>
      <c r="BI9" s="447"/>
      <c r="BJ9" s="447"/>
      <c r="BK9" s="447"/>
      <c r="BL9" s="447"/>
      <c r="BM9" s="448"/>
      <c r="BN9" s="466">
        <v>24426</v>
      </c>
      <c r="BO9" s="467"/>
      <c r="BP9" s="467"/>
      <c r="BQ9" s="467"/>
      <c r="BR9" s="467"/>
      <c r="BS9" s="467"/>
      <c r="BT9" s="467"/>
      <c r="BU9" s="468"/>
      <c r="BV9" s="466">
        <v>-42994</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20.3</v>
      </c>
      <c r="CU9" s="437"/>
      <c r="CV9" s="437"/>
      <c r="CW9" s="437"/>
      <c r="CX9" s="437"/>
      <c r="CY9" s="437"/>
      <c r="CZ9" s="437"/>
      <c r="DA9" s="438"/>
      <c r="DB9" s="436">
        <v>18.8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117</v>
      </c>
      <c r="M10" s="440"/>
      <c r="N10" s="440"/>
      <c r="O10" s="440"/>
      <c r="P10" s="440"/>
      <c r="Q10" s="441"/>
      <c r="R10" s="442">
        <v>5114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33868</v>
      </c>
      <c r="BO10" s="467"/>
      <c r="BP10" s="467"/>
      <c r="BQ10" s="467"/>
      <c r="BR10" s="467"/>
      <c r="BS10" s="467"/>
      <c r="BT10" s="467"/>
      <c r="BU10" s="468"/>
      <c r="BV10" s="466">
        <v>56820</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3968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104</v>
      </c>
      <c r="AV12" s="524"/>
      <c r="AW12" s="524"/>
      <c r="AX12" s="524"/>
      <c r="AY12" s="446" t="s">
        <v>134</v>
      </c>
      <c r="AZ12" s="447"/>
      <c r="BA12" s="447"/>
      <c r="BB12" s="447"/>
      <c r="BC12" s="447"/>
      <c r="BD12" s="447"/>
      <c r="BE12" s="447"/>
      <c r="BF12" s="447"/>
      <c r="BG12" s="447"/>
      <c r="BH12" s="447"/>
      <c r="BI12" s="447"/>
      <c r="BJ12" s="447"/>
      <c r="BK12" s="447"/>
      <c r="BL12" s="447"/>
      <c r="BM12" s="448"/>
      <c r="BN12" s="466">
        <v>180000</v>
      </c>
      <c r="BO12" s="467"/>
      <c r="BP12" s="467"/>
      <c r="BQ12" s="467"/>
      <c r="BR12" s="467"/>
      <c r="BS12" s="467"/>
      <c r="BT12" s="467"/>
      <c r="BU12" s="468"/>
      <c r="BV12" s="466">
        <v>195000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136</v>
      </c>
      <c r="N13" s="567"/>
      <c r="O13" s="567"/>
      <c r="P13" s="567"/>
      <c r="Q13" s="568"/>
      <c r="R13" s="569">
        <v>3931</v>
      </c>
      <c r="S13" s="570"/>
      <c r="T13" s="570"/>
      <c r="U13" s="570"/>
      <c r="V13" s="571"/>
      <c r="W13" s="557" t="s">
        <v>137</v>
      </c>
      <c r="X13" s="479"/>
      <c r="Y13" s="479"/>
      <c r="Z13" s="479"/>
      <c r="AA13" s="479"/>
      <c r="AB13" s="480"/>
      <c r="AC13" s="442">
        <v>271</v>
      </c>
      <c r="AD13" s="443"/>
      <c r="AE13" s="443"/>
      <c r="AF13" s="443"/>
      <c r="AG13" s="444"/>
      <c r="AH13" s="442">
        <v>332</v>
      </c>
      <c r="AI13" s="443"/>
      <c r="AJ13" s="443"/>
      <c r="AK13" s="443"/>
      <c r="AL13" s="445"/>
      <c r="AM13" s="535" t="s">
        <v>138</v>
      </c>
      <c r="AN13" s="440"/>
      <c r="AO13" s="440"/>
      <c r="AP13" s="440"/>
      <c r="AQ13" s="440"/>
      <c r="AR13" s="440"/>
      <c r="AS13" s="440"/>
      <c r="AT13" s="441"/>
      <c r="AU13" s="523" t="s">
        <v>119</v>
      </c>
      <c r="AV13" s="524"/>
      <c r="AW13" s="524"/>
      <c r="AX13" s="524"/>
      <c r="AY13" s="446" t="s">
        <v>139</v>
      </c>
      <c r="AZ13" s="447"/>
      <c r="BA13" s="447"/>
      <c r="BB13" s="447"/>
      <c r="BC13" s="447"/>
      <c r="BD13" s="447"/>
      <c r="BE13" s="447"/>
      <c r="BF13" s="447"/>
      <c r="BG13" s="447"/>
      <c r="BH13" s="447"/>
      <c r="BI13" s="447"/>
      <c r="BJ13" s="447"/>
      <c r="BK13" s="447"/>
      <c r="BL13" s="447"/>
      <c r="BM13" s="448"/>
      <c r="BN13" s="466">
        <v>-121706</v>
      </c>
      <c r="BO13" s="467"/>
      <c r="BP13" s="467"/>
      <c r="BQ13" s="467"/>
      <c r="BR13" s="467"/>
      <c r="BS13" s="467"/>
      <c r="BT13" s="467"/>
      <c r="BU13" s="468"/>
      <c r="BV13" s="466">
        <v>-181174</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11</v>
      </c>
      <c r="CU13" s="437"/>
      <c r="CV13" s="437"/>
      <c r="CW13" s="437"/>
      <c r="CX13" s="437"/>
      <c r="CY13" s="437"/>
      <c r="CZ13" s="437"/>
      <c r="DA13" s="438"/>
      <c r="DB13" s="436">
        <v>11</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141</v>
      </c>
      <c r="M14" s="603"/>
      <c r="N14" s="603"/>
      <c r="O14" s="603"/>
      <c r="P14" s="603"/>
      <c r="Q14" s="604"/>
      <c r="R14" s="569">
        <v>4107</v>
      </c>
      <c r="S14" s="570"/>
      <c r="T14" s="570"/>
      <c r="U14" s="570"/>
      <c r="V14" s="571"/>
      <c r="W14" s="572"/>
      <c r="X14" s="482"/>
      <c r="Y14" s="482"/>
      <c r="Z14" s="482"/>
      <c r="AA14" s="482"/>
      <c r="AB14" s="483"/>
      <c r="AC14" s="562">
        <v>14.4</v>
      </c>
      <c r="AD14" s="563"/>
      <c r="AE14" s="563"/>
      <c r="AF14" s="563"/>
      <c r="AG14" s="564"/>
      <c r="AH14" s="562">
        <v>14.9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23.2</v>
      </c>
      <c r="CU14" s="574"/>
      <c r="CV14" s="574"/>
      <c r="CW14" s="574"/>
      <c r="CX14" s="574"/>
      <c r="CY14" s="574"/>
      <c r="CZ14" s="574"/>
      <c r="DA14" s="575"/>
      <c r="DB14" s="573">
        <v>25.4</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136</v>
      </c>
      <c r="N15" s="567"/>
      <c r="O15" s="567"/>
      <c r="P15" s="567"/>
      <c r="Q15" s="568"/>
      <c r="R15" s="569">
        <v>4063</v>
      </c>
      <c r="S15" s="570"/>
      <c r="T15" s="570"/>
      <c r="U15" s="570"/>
      <c r="V15" s="571"/>
      <c r="W15" s="557" t="s">
        <v>143</v>
      </c>
      <c r="X15" s="479"/>
      <c r="Y15" s="479"/>
      <c r="Z15" s="479"/>
      <c r="AA15" s="479"/>
      <c r="AB15" s="480"/>
      <c r="AC15" s="442">
        <v>729</v>
      </c>
      <c r="AD15" s="443"/>
      <c r="AE15" s="443"/>
      <c r="AF15" s="443"/>
      <c r="AG15" s="444"/>
      <c r="AH15" s="442">
        <v>885</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495226</v>
      </c>
      <c r="BO15" s="462"/>
      <c r="BP15" s="462"/>
      <c r="BQ15" s="462"/>
      <c r="BR15" s="462"/>
      <c r="BS15" s="462"/>
      <c r="BT15" s="462"/>
      <c r="BU15" s="463"/>
      <c r="BV15" s="461">
        <v>491446</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38.700000000000003</v>
      </c>
      <c r="AD16" s="563"/>
      <c r="AE16" s="563"/>
      <c r="AF16" s="563"/>
      <c r="AG16" s="564"/>
      <c r="AH16" s="562">
        <v>39.700000000000003</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2145017</v>
      </c>
      <c r="BO16" s="467"/>
      <c r="BP16" s="467"/>
      <c r="BQ16" s="467"/>
      <c r="BR16" s="467"/>
      <c r="BS16" s="467"/>
      <c r="BT16" s="467"/>
      <c r="BU16" s="468"/>
      <c r="BV16" s="466">
        <v>2083982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149</v>
      </c>
      <c r="N17" s="552"/>
      <c r="O17" s="552"/>
      <c r="P17" s="552"/>
      <c r="Q17" s="553"/>
      <c r="R17" s="554" t="s">
        <v>150</v>
      </c>
      <c r="S17" s="555"/>
      <c r="T17" s="555"/>
      <c r="U17" s="555"/>
      <c r="V17" s="556"/>
      <c r="W17" s="557" t="s">
        <v>151</v>
      </c>
      <c r="X17" s="479"/>
      <c r="Y17" s="479"/>
      <c r="Z17" s="479"/>
      <c r="AA17" s="479"/>
      <c r="AB17" s="480"/>
      <c r="AC17" s="442">
        <v>882</v>
      </c>
      <c r="AD17" s="443"/>
      <c r="AE17" s="443"/>
      <c r="AF17" s="443"/>
      <c r="AG17" s="444"/>
      <c r="AH17" s="442">
        <v>1015</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632871</v>
      </c>
      <c r="BO17" s="467"/>
      <c r="BP17" s="467"/>
      <c r="BQ17" s="467"/>
      <c r="BR17" s="467"/>
      <c r="BS17" s="467"/>
      <c r="BT17" s="467"/>
      <c r="BU17" s="468"/>
      <c r="BV17" s="466">
        <v>626670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153</v>
      </c>
      <c r="C18" s="529"/>
      <c r="D18" s="529"/>
      <c r="E18" s="530"/>
      <c r="F18" s="530"/>
      <c r="G18" s="530"/>
      <c r="H18" s="530"/>
      <c r="I18" s="530"/>
      <c r="J18" s="530"/>
      <c r="K18" s="530"/>
      <c r="L18" s="531">
        <v>187.28</v>
      </c>
      <c r="M18" s="531"/>
      <c r="N18" s="531"/>
      <c r="O18" s="531"/>
      <c r="P18" s="531"/>
      <c r="Q18" s="531"/>
      <c r="R18" s="532"/>
      <c r="S18" s="532"/>
      <c r="T18" s="532"/>
      <c r="U18" s="532"/>
      <c r="V18" s="533"/>
      <c r="W18" s="547"/>
      <c r="X18" s="548"/>
      <c r="Y18" s="548"/>
      <c r="Z18" s="548"/>
      <c r="AA18" s="548"/>
      <c r="AB18" s="558"/>
      <c r="AC18" s="430">
        <v>46.9</v>
      </c>
      <c r="AD18" s="431"/>
      <c r="AE18" s="431"/>
      <c r="AF18" s="431"/>
      <c r="AG18" s="534"/>
      <c r="AH18" s="430">
        <v>45.5</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2080038</v>
      </c>
      <c r="BO18" s="467"/>
      <c r="BP18" s="467"/>
      <c r="BQ18" s="467"/>
      <c r="BR18" s="467"/>
      <c r="BS18" s="467"/>
      <c r="BT18" s="467"/>
      <c r="BU18" s="468"/>
      <c r="BV18" s="466">
        <v>2147728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155</v>
      </c>
      <c r="C19" s="529"/>
      <c r="D19" s="529"/>
      <c r="E19" s="530"/>
      <c r="F19" s="530"/>
      <c r="G19" s="530"/>
      <c r="H19" s="530"/>
      <c r="I19" s="530"/>
      <c r="J19" s="530"/>
      <c r="K19" s="530"/>
      <c r="L19" s="536">
        <v>24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2798059</v>
      </c>
      <c r="BO19" s="467"/>
      <c r="BP19" s="467"/>
      <c r="BQ19" s="467"/>
      <c r="BR19" s="467"/>
      <c r="BS19" s="467"/>
      <c r="BT19" s="467"/>
      <c r="BU19" s="468"/>
      <c r="BV19" s="466">
        <v>2920074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157</v>
      </c>
      <c r="C20" s="529"/>
      <c r="D20" s="529"/>
      <c r="E20" s="530"/>
      <c r="F20" s="530"/>
      <c r="G20" s="530"/>
      <c r="H20" s="530"/>
      <c r="I20" s="530"/>
      <c r="J20" s="530"/>
      <c r="K20" s="530"/>
      <c r="L20" s="536">
        <v>2039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4809075</v>
      </c>
      <c r="BO23" s="467"/>
      <c r="BP23" s="467"/>
      <c r="BQ23" s="467"/>
      <c r="BR23" s="467"/>
      <c r="BS23" s="467"/>
      <c r="BT23" s="467"/>
      <c r="BU23" s="468"/>
      <c r="BV23" s="466">
        <v>4942647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166</v>
      </c>
      <c r="F24" s="440"/>
      <c r="G24" s="440"/>
      <c r="H24" s="440"/>
      <c r="I24" s="440"/>
      <c r="J24" s="440"/>
      <c r="K24" s="441"/>
      <c r="L24" s="442">
        <v>1</v>
      </c>
      <c r="M24" s="443"/>
      <c r="N24" s="443"/>
      <c r="O24" s="443"/>
      <c r="P24" s="444"/>
      <c r="Q24" s="442">
        <v>7200</v>
      </c>
      <c r="R24" s="443"/>
      <c r="S24" s="443"/>
      <c r="T24" s="443"/>
      <c r="U24" s="443"/>
      <c r="V24" s="444"/>
      <c r="W24" s="508"/>
      <c r="X24" s="499"/>
      <c r="Y24" s="500"/>
      <c r="Z24" s="439" t="s">
        <v>167</v>
      </c>
      <c r="AA24" s="440"/>
      <c r="AB24" s="440"/>
      <c r="AC24" s="440"/>
      <c r="AD24" s="440"/>
      <c r="AE24" s="440"/>
      <c r="AF24" s="440"/>
      <c r="AG24" s="441"/>
      <c r="AH24" s="442">
        <v>70</v>
      </c>
      <c r="AI24" s="443"/>
      <c r="AJ24" s="443"/>
      <c r="AK24" s="443"/>
      <c r="AL24" s="444"/>
      <c r="AM24" s="442">
        <v>190610</v>
      </c>
      <c r="AN24" s="443"/>
      <c r="AO24" s="443"/>
      <c r="AP24" s="443"/>
      <c r="AQ24" s="443"/>
      <c r="AR24" s="444"/>
      <c r="AS24" s="442">
        <v>2723</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3648737</v>
      </c>
      <c r="BO24" s="467"/>
      <c r="BP24" s="467"/>
      <c r="BQ24" s="467"/>
      <c r="BR24" s="467"/>
      <c r="BS24" s="467"/>
      <c r="BT24" s="467"/>
      <c r="BU24" s="468"/>
      <c r="BV24" s="466">
        <v>3763096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169</v>
      </c>
      <c r="F25" s="440"/>
      <c r="G25" s="440"/>
      <c r="H25" s="440"/>
      <c r="I25" s="440"/>
      <c r="J25" s="440"/>
      <c r="K25" s="441"/>
      <c r="L25" s="442">
        <v>1</v>
      </c>
      <c r="M25" s="443"/>
      <c r="N25" s="443"/>
      <c r="O25" s="443"/>
      <c r="P25" s="444"/>
      <c r="Q25" s="442">
        <v>6000</v>
      </c>
      <c r="R25" s="443"/>
      <c r="S25" s="443"/>
      <c r="T25" s="443"/>
      <c r="U25" s="443"/>
      <c r="V25" s="444"/>
      <c r="W25" s="508"/>
      <c r="X25" s="499"/>
      <c r="Y25" s="500"/>
      <c r="Z25" s="439" t="s">
        <v>170</v>
      </c>
      <c r="AA25" s="440"/>
      <c r="AB25" s="440"/>
      <c r="AC25" s="440"/>
      <c r="AD25" s="440"/>
      <c r="AE25" s="440"/>
      <c r="AF25" s="440"/>
      <c r="AG25" s="441"/>
      <c r="AH25" s="442" t="s">
        <v>127</v>
      </c>
      <c r="AI25" s="443"/>
      <c r="AJ25" s="443"/>
      <c r="AK25" s="443"/>
      <c r="AL25" s="444"/>
      <c r="AM25" s="442" t="s">
        <v>128</v>
      </c>
      <c r="AN25" s="443"/>
      <c r="AO25" s="443"/>
      <c r="AP25" s="443"/>
      <c r="AQ25" s="443"/>
      <c r="AR25" s="444"/>
      <c r="AS25" s="442" t="s">
        <v>127</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98106</v>
      </c>
      <c r="BO25" s="462"/>
      <c r="BP25" s="462"/>
      <c r="BQ25" s="462"/>
      <c r="BR25" s="462"/>
      <c r="BS25" s="462"/>
      <c r="BT25" s="462"/>
      <c r="BU25" s="463"/>
      <c r="BV25" s="461">
        <v>148316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172</v>
      </c>
      <c r="F26" s="440"/>
      <c r="G26" s="440"/>
      <c r="H26" s="440"/>
      <c r="I26" s="440"/>
      <c r="J26" s="440"/>
      <c r="K26" s="441"/>
      <c r="L26" s="442">
        <v>1</v>
      </c>
      <c r="M26" s="443"/>
      <c r="N26" s="443"/>
      <c r="O26" s="443"/>
      <c r="P26" s="444"/>
      <c r="Q26" s="442">
        <v>5600</v>
      </c>
      <c r="R26" s="443"/>
      <c r="S26" s="443"/>
      <c r="T26" s="443"/>
      <c r="U26" s="443"/>
      <c r="V26" s="444"/>
      <c r="W26" s="508"/>
      <c r="X26" s="499"/>
      <c r="Y26" s="500"/>
      <c r="Z26" s="439" t="s">
        <v>173</v>
      </c>
      <c r="AA26" s="521"/>
      <c r="AB26" s="521"/>
      <c r="AC26" s="521"/>
      <c r="AD26" s="521"/>
      <c r="AE26" s="521"/>
      <c r="AF26" s="521"/>
      <c r="AG26" s="522"/>
      <c r="AH26" s="442">
        <v>3</v>
      </c>
      <c r="AI26" s="443"/>
      <c r="AJ26" s="443"/>
      <c r="AK26" s="443"/>
      <c r="AL26" s="444"/>
      <c r="AM26" s="442">
        <v>7395</v>
      </c>
      <c r="AN26" s="443"/>
      <c r="AO26" s="443"/>
      <c r="AP26" s="443"/>
      <c r="AQ26" s="443"/>
      <c r="AR26" s="444"/>
      <c r="AS26" s="442">
        <v>2465</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175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176</v>
      </c>
      <c r="F27" s="440"/>
      <c r="G27" s="440"/>
      <c r="H27" s="440"/>
      <c r="I27" s="440"/>
      <c r="J27" s="440"/>
      <c r="K27" s="441"/>
      <c r="L27" s="442">
        <v>1</v>
      </c>
      <c r="M27" s="443"/>
      <c r="N27" s="443"/>
      <c r="O27" s="443"/>
      <c r="P27" s="444"/>
      <c r="Q27" s="442">
        <v>2780</v>
      </c>
      <c r="R27" s="443"/>
      <c r="S27" s="443"/>
      <c r="T27" s="443"/>
      <c r="U27" s="443"/>
      <c r="V27" s="444"/>
      <c r="W27" s="508"/>
      <c r="X27" s="499"/>
      <c r="Y27" s="500"/>
      <c r="Z27" s="439" t="s">
        <v>177</v>
      </c>
      <c r="AA27" s="440"/>
      <c r="AB27" s="440"/>
      <c r="AC27" s="440"/>
      <c r="AD27" s="440"/>
      <c r="AE27" s="440"/>
      <c r="AF27" s="440"/>
      <c r="AG27" s="441"/>
      <c r="AH27" s="442" t="s">
        <v>175</v>
      </c>
      <c r="AI27" s="443"/>
      <c r="AJ27" s="443"/>
      <c r="AK27" s="443"/>
      <c r="AL27" s="444"/>
      <c r="AM27" s="442" t="s">
        <v>128</v>
      </c>
      <c r="AN27" s="443"/>
      <c r="AO27" s="443"/>
      <c r="AP27" s="443"/>
      <c r="AQ27" s="443"/>
      <c r="AR27" s="444"/>
      <c r="AS27" s="442" t="s">
        <v>127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t="s">
        <v>127</v>
      </c>
      <c r="BO27" s="470"/>
      <c r="BP27" s="470"/>
      <c r="BQ27" s="470"/>
      <c r="BR27" s="470"/>
      <c r="BS27" s="470"/>
      <c r="BT27" s="470"/>
      <c r="BU27" s="471"/>
      <c r="BV27" s="469" t="s">
        <v>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179</v>
      </c>
      <c r="F28" s="440"/>
      <c r="G28" s="440"/>
      <c r="H28" s="440"/>
      <c r="I28" s="440"/>
      <c r="J28" s="440"/>
      <c r="K28" s="441"/>
      <c r="L28" s="442">
        <v>1</v>
      </c>
      <c r="M28" s="443"/>
      <c r="N28" s="443"/>
      <c r="O28" s="443"/>
      <c r="P28" s="444"/>
      <c r="Q28" s="442">
        <v>2220</v>
      </c>
      <c r="R28" s="443"/>
      <c r="S28" s="443"/>
      <c r="T28" s="443"/>
      <c r="U28" s="443"/>
      <c r="V28" s="444"/>
      <c r="W28" s="508"/>
      <c r="X28" s="499"/>
      <c r="Y28" s="500"/>
      <c r="Z28" s="439" t="s">
        <v>180</v>
      </c>
      <c r="AA28" s="440"/>
      <c r="AB28" s="440"/>
      <c r="AC28" s="440"/>
      <c r="AD28" s="440"/>
      <c r="AE28" s="440"/>
      <c r="AF28" s="440"/>
      <c r="AG28" s="441"/>
      <c r="AH28" s="442" t="s">
        <v>175</v>
      </c>
      <c r="AI28" s="443"/>
      <c r="AJ28" s="443"/>
      <c r="AK28" s="443"/>
      <c r="AL28" s="444"/>
      <c r="AM28" s="442" t="s">
        <v>127</v>
      </c>
      <c r="AN28" s="443"/>
      <c r="AO28" s="443"/>
      <c r="AP28" s="443"/>
      <c r="AQ28" s="443"/>
      <c r="AR28" s="444"/>
      <c r="AS28" s="442" t="s">
        <v>127</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1223159</v>
      </c>
      <c r="BO28" s="462"/>
      <c r="BP28" s="462"/>
      <c r="BQ28" s="462"/>
      <c r="BR28" s="462"/>
      <c r="BS28" s="462"/>
      <c r="BT28" s="462"/>
      <c r="BU28" s="463"/>
      <c r="BV28" s="461">
        <v>1369291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182</v>
      </c>
      <c r="F29" s="440"/>
      <c r="G29" s="440"/>
      <c r="H29" s="440"/>
      <c r="I29" s="440"/>
      <c r="J29" s="440"/>
      <c r="K29" s="441"/>
      <c r="L29" s="442">
        <v>8</v>
      </c>
      <c r="M29" s="443"/>
      <c r="N29" s="443"/>
      <c r="O29" s="443"/>
      <c r="P29" s="444"/>
      <c r="Q29" s="442">
        <v>1870</v>
      </c>
      <c r="R29" s="443"/>
      <c r="S29" s="443"/>
      <c r="T29" s="443"/>
      <c r="U29" s="443"/>
      <c r="V29" s="444"/>
      <c r="W29" s="509"/>
      <c r="X29" s="510"/>
      <c r="Y29" s="511"/>
      <c r="Z29" s="439" t="s">
        <v>183</v>
      </c>
      <c r="AA29" s="440"/>
      <c r="AB29" s="440"/>
      <c r="AC29" s="440"/>
      <c r="AD29" s="440"/>
      <c r="AE29" s="440"/>
      <c r="AF29" s="440"/>
      <c r="AG29" s="441"/>
      <c r="AH29" s="442">
        <v>70</v>
      </c>
      <c r="AI29" s="443"/>
      <c r="AJ29" s="443"/>
      <c r="AK29" s="443"/>
      <c r="AL29" s="444"/>
      <c r="AM29" s="442">
        <v>190610</v>
      </c>
      <c r="AN29" s="443"/>
      <c r="AO29" s="443"/>
      <c r="AP29" s="443"/>
      <c r="AQ29" s="443"/>
      <c r="AR29" s="444"/>
      <c r="AS29" s="442">
        <v>2723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2887</v>
      </c>
      <c r="BO29" s="467"/>
      <c r="BP29" s="467"/>
      <c r="BQ29" s="467"/>
      <c r="BR29" s="467"/>
      <c r="BS29" s="467"/>
      <c r="BT29" s="467"/>
      <c r="BU29" s="468"/>
      <c r="BV29" s="466">
        <v>2885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96.4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278319</v>
      </c>
      <c r="BO30" s="470"/>
      <c r="BP30" s="470"/>
      <c r="BQ30" s="470"/>
      <c r="BR30" s="470"/>
      <c r="BS30" s="470"/>
      <c r="BT30" s="470"/>
      <c r="BU30" s="471"/>
      <c r="BV30" s="469">
        <v>336744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福島町水道事業会計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福島町浄化槽整備特別会計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渡島西部広域事務組合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福島町まちづくり工房</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渡島廃棄物処理広域連合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渡島・檜山地方税滞納整理機構</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国民健康保険診療所特別会計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Oxs7aKMPVWj1MFZe1/6WTjU3OCYhi9N/LancZYBJn6/qiyXlbTBnOYiSAw1E+QdYnuEkxq5vuLHLDsftmHQGHA==" saltValue="WHaRDuDgTqtz1qxg0YXa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49" t="s">
        <v>554</v>
      </c>
      <c r="D34" s="1249"/>
      <c r="E34" s="1250"/>
      <c r="F34" s="32">
        <v>14.56</v>
      </c>
      <c r="G34" s="33">
        <v>17.45</v>
      </c>
      <c r="H34" s="33">
        <v>19.079999999999998</v>
      </c>
      <c r="I34" s="33">
        <v>20.39</v>
      </c>
      <c r="J34" s="34">
        <v>22.31</v>
      </c>
      <c r="K34" s="22"/>
      <c r="L34" s="22"/>
      <c r="M34" s="22"/>
      <c r="N34" s="22"/>
      <c r="O34" s="22"/>
      <c r="P34" s="22"/>
    </row>
    <row r="35" spans="1:16" ht="39" customHeight="1">
      <c r="A35" s="22"/>
      <c r="B35" s="35"/>
      <c r="C35" s="1243" t="s">
        <v>555</v>
      </c>
      <c r="D35" s="1244"/>
      <c r="E35" s="1245"/>
      <c r="F35" s="36">
        <v>4.03</v>
      </c>
      <c r="G35" s="37">
        <v>3.22</v>
      </c>
      <c r="H35" s="37">
        <v>4.62</v>
      </c>
      <c r="I35" s="37">
        <v>2.77</v>
      </c>
      <c r="J35" s="38">
        <v>3.82</v>
      </c>
      <c r="K35" s="22"/>
      <c r="L35" s="22"/>
      <c r="M35" s="22"/>
      <c r="N35" s="22"/>
      <c r="O35" s="22"/>
      <c r="P35" s="22"/>
    </row>
    <row r="36" spans="1:16" ht="39" customHeight="1">
      <c r="A36" s="22"/>
      <c r="B36" s="35"/>
      <c r="C36" s="1243" t="s">
        <v>556</v>
      </c>
      <c r="D36" s="1244"/>
      <c r="E36" s="1245"/>
      <c r="F36" s="36">
        <v>0.69</v>
      </c>
      <c r="G36" s="37">
        <v>1.23</v>
      </c>
      <c r="H36" s="37">
        <v>2.0499999999999998</v>
      </c>
      <c r="I36" s="37">
        <v>1</v>
      </c>
      <c r="J36" s="38">
        <v>0.66</v>
      </c>
      <c r="K36" s="22"/>
      <c r="L36" s="22"/>
      <c r="M36" s="22"/>
      <c r="N36" s="22"/>
      <c r="O36" s="22"/>
      <c r="P36" s="22"/>
    </row>
    <row r="37" spans="1:16" ht="39" customHeight="1">
      <c r="A37" s="22"/>
      <c r="B37" s="35"/>
      <c r="C37" s="1243" t="s">
        <v>557</v>
      </c>
      <c r="D37" s="1244"/>
      <c r="E37" s="1245"/>
      <c r="F37" s="36">
        <v>2.34</v>
      </c>
      <c r="G37" s="37">
        <v>2.98</v>
      </c>
      <c r="H37" s="37">
        <v>4.0999999999999996</v>
      </c>
      <c r="I37" s="37">
        <v>1.3</v>
      </c>
      <c r="J37" s="38">
        <v>0.55000000000000004</v>
      </c>
      <c r="K37" s="22"/>
      <c r="L37" s="22"/>
      <c r="M37" s="22"/>
      <c r="N37" s="22"/>
      <c r="O37" s="22"/>
      <c r="P37" s="22"/>
    </row>
    <row r="38" spans="1:16" ht="39" customHeight="1">
      <c r="A38" s="22"/>
      <c r="B38" s="35"/>
      <c r="C38" s="1243" t="s">
        <v>558</v>
      </c>
      <c r="D38" s="1244"/>
      <c r="E38" s="1245"/>
      <c r="F38" s="36" t="s">
        <v>503</v>
      </c>
      <c r="G38" s="37" t="s">
        <v>503</v>
      </c>
      <c r="H38" s="37" t="s">
        <v>503</v>
      </c>
      <c r="I38" s="37">
        <v>0.27</v>
      </c>
      <c r="J38" s="38">
        <v>0.2</v>
      </c>
      <c r="K38" s="22"/>
      <c r="L38" s="22"/>
      <c r="M38" s="22"/>
      <c r="N38" s="22"/>
      <c r="O38" s="22"/>
      <c r="P38" s="22"/>
    </row>
    <row r="39" spans="1:16" ht="39" customHeight="1">
      <c r="A39" s="22"/>
      <c r="B39" s="35"/>
      <c r="C39" s="1243" t="s">
        <v>559</v>
      </c>
      <c r="D39" s="1244"/>
      <c r="E39" s="1245"/>
      <c r="F39" s="36">
        <v>0</v>
      </c>
      <c r="G39" s="37">
        <v>0.01</v>
      </c>
      <c r="H39" s="37">
        <v>0</v>
      </c>
      <c r="I39" s="37">
        <v>0.04</v>
      </c>
      <c r="J39" s="38">
        <v>0</v>
      </c>
      <c r="K39" s="22"/>
      <c r="L39" s="22"/>
      <c r="M39" s="22"/>
      <c r="N39" s="22"/>
      <c r="O39" s="22"/>
      <c r="P39" s="22"/>
    </row>
    <row r="40" spans="1:16" ht="39" customHeight="1">
      <c r="A40" s="22"/>
      <c r="B40" s="35"/>
      <c r="C40" s="1243" t="s">
        <v>560</v>
      </c>
      <c r="D40" s="1244"/>
      <c r="E40" s="1245"/>
      <c r="F40" s="36">
        <v>0</v>
      </c>
      <c r="G40" s="37">
        <v>0</v>
      </c>
      <c r="H40" s="37">
        <v>0</v>
      </c>
      <c r="I40" s="37">
        <v>0</v>
      </c>
      <c r="J40" s="38">
        <v>0</v>
      </c>
      <c r="K40" s="22"/>
      <c r="L40" s="22"/>
      <c r="M40" s="22"/>
      <c r="N40" s="22"/>
      <c r="O40" s="22"/>
      <c r="P40" s="22"/>
    </row>
    <row r="41" spans="1:16" ht="39" customHeight="1">
      <c r="A41" s="22"/>
      <c r="B41" s="35"/>
      <c r="C41" s="1243"/>
      <c r="D41" s="1244"/>
      <c r="E41" s="1245"/>
      <c r="F41" s="36"/>
      <c r="G41" s="37"/>
      <c r="H41" s="37"/>
      <c r="I41" s="37"/>
      <c r="J41" s="38"/>
      <c r="K41" s="22"/>
      <c r="L41" s="22"/>
      <c r="M41" s="22"/>
      <c r="N41" s="22"/>
      <c r="O41" s="22"/>
      <c r="P41" s="22"/>
    </row>
    <row r="42" spans="1:16" ht="39" customHeight="1">
      <c r="A42" s="22"/>
      <c r="B42" s="39"/>
      <c r="C42" s="1243" t="s">
        <v>561</v>
      </c>
      <c r="D42" s="1244"/>
      <c r="E42" s="1245"/>
      <c r="F42" s="36" t="s">
        <v>503</v>
      </c>
      <c r="G42" s="37" t="s">
        <v>503</v>
      </c>
      <c r="H42" s="37" t="s">
        <v>503</v>
      </c>
      <c r="I42" s="37" t="s">
        <v>503</v>
      </c>
      <c r="J42" s="38" t="s">
        <v>503</v>
      </c>
      <c r="K42" s="22"/>
      <c r="L42" s="22"/>
      <c r="M42" s="22"/>
      <c r="N42" s="22"/>
      <c r="O42" s="22"/>
      <c r="P42" s="22"/>
    </row>
    <row r="43" spans="1:16" ht="39" customHeight="1" thickBot="1">
      <c r="A43" s="22"/>
      <c r="B43" s="40"/>
      <c r="C43" s="1246" t="s">
        <v>562</v>
      </c>
      <c r="D43" s="1247"/>
      <c r="E43" s="1248"/>
      <c r="F43" s="41" t="s">
        <v>503</v>
      </c>
      <c r="G43" s="42" t="s">
        <v>503</v>
      </c>
      <c r="H43" s="42" t="s">
        <v>503</v>
      </c>
      <c r="I43" s="42" t="s">
        <v>503</v>
      </c>
      <c r="J43" s="43" t="s">
        <v>503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KkTSLXBlxh74MbPSBfMg6y2KAzhKQlrWpnGdCsrhF5NuowVrO3vVcgmtVSkZgWyhQIJL1Iy+VrCXYh9Tfkj8Q==" saltValue="iyhdFaXOB55+5vl2uPqs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69" t="s">
        <v>10</v>
      </c>
      <c r="C45" s="1270"/>
      <c r="D45" s="58"/>
      <c r="E45" s="1275" t="s">
        <v>11</v>
      </c>
      <c r="F45" s="1275"/>
      <c r="G45" s="1275"/>
      <c r="H45" s="1275"/>
      <c r="I45" s="1275"/>
      <c r="J45" s="1276"/>
      <c r="K45" s="59">
        <v>552</v>
      </c>
      <c r="L45" s="60">
        <v>579</v>
      </c>
      <c r="M45" s="60">
        <v>530</v>
      </c>
      <c r="N45" s="60">
        <v>591</v>
      </c>
      <c r="O45" s="61">
        <v>605</v>
      </c>
      <c r="P45" s="48"/>
      <c r="Q45" s="48"/>
      <c r="R45" s="48"/>
      <c r="S45" s="48"/>
      <c r="T45" s="48"/>
      <c r="U45" s="48"/>
    </row>
    <row r="46" spans="1:21" ht="30.75" customHeight="1">
      <c r="A46" s="48"/>
      <c r="B46" s="1271"/>
      <c r="C46" s="1272"/>
      <c r="D46" s="62"/>
      <c r="E46" s="1253" t="s">
        <v>12</v>
      </c>
      <c r="F46" s="1253"/>
      <c r="G46" s="1253"/>
      <c r="H46" s="1253"/>
      <c r="I46" s="1253"/>
      <c r="J46" s="1254"/>
      <c r="K46" s="63" t="s">
        <v>503</v>
      </c>
      <c r="L46" s="64" t="s">
        <v>503</v>
      </c>
      <c r="M46" s="64" t="s">
        <v>503</v>
      </c>
      <c r="N46" s="64" t="s">
        <v>503</v>
      </c>
      <c r="O46" s="65" t="s">
        <v>503</v>
      </c>
      <c r="P46" s="48"/>
      <c r="Q46" s="48"/>
      <c r="R46" s="48"/>
      <c r="S46" s="48"/>
      <c r="T46" s="48"/>
      <c r="U46" s="48"/>
    </row>
    <row r="47" spans="1:21" ht="30.75" customHeight="1">
      <c r="A47" s="48"/>
      <c r="B47" s="1271"/>
      <c r="C47" s="1272"/>
      <c r="D47" s="62"/>
      <c r="E47" s="1253" t="s">
        <v>13</v>
      </c>
      <c r="F47" s="1253"/>
      <c r="G47" s="1253"/>
      <c r="H47" s="1253"/>
      <c r="I47" s="1253"/>
      <c r="J47" s="1254"/>
      <c r="K47" s="63" t="s">
        <v>503</v>
      </c>
      <c r="L47" s="64" t="s">
        <v>503</v>
      </c>
      <c r="M47" s="64" t="s">
        <v>503</v>
      </c>
      <c r="N47" s="64" t="s">
        <v>503</v>
      </c>
      <c r="O47" s="65" t="s">
        <v>503</v>
      </c>
      <c r="P47" s="48"/>
      <c r="Q47" s="48"/>
      <c r="R47" s="48"/>
      <c r="S47" s="48"/>
      <c r="T47" s="48"/>
      <c r="U47" s="48"/>
    </row>
    <row r="48" spans="1:21" ht="30.75" customHeight="1">
      <c r="A48" s="48"/>
      <c r="B48" s="1271"/>
      <c r="C48" s="1272"/>
      <c r="D48" s="62"/>
      <c r="E48" s="1253" t="s">
        <v>14</v>
      </c>
      <c r="F48" s="1253"/>
      <c r="G48" s="1253"/>
      <c r="H48" s="1253"/>
      <c r="I48" s="1253"/>
      <c r="J48" s="1254"/>
      <c r="K48" s="63">
        <v>2</v>
      </c>
      <c r="L48" s="64">
        <v>3</v>
      </c>
      <c r="M48" s="64">
        <v>4</v>
      </c>
      <c r="N48" s="64">
        <v>6</v>
      </c>
      <c r="O48" s="65">
        <v>7</v>
      </c>
      <c r="P48" s="48"/>
      <c r="Q48" s="48"/>
      <c r="R48" s="48"/>
      <c r="S48" s="48"/>
      <c r="T48" s="48"/>
      <c r="U48" s="48"/>
    </row>
    <row r="49" spans="1:21" ht="30.75" customHeight="1">
      <c r="A49" s="48"/>
      <c r="B49" s="1271"/>
      <c r="C49" s="1272"/>
      <c r="D49" s="62"/>
      <c r="E49" s="1253" t="s">
        <v>15</v>
      </c>
      <c r="F49" s="1253"/>
      <c r="G49" s="1253"/>
      <c r="H49" s="1253"/>
      <c r="I49" s="1253"/>
      <c r="J49" s="1254"/>
      <c r="K49" s="63">
        <v>70</v>
      </c>
      <c r="L49" s="64">
        <v>84</v>
      </c>
      <c r="M49" s="64">
        <v>83</v>
      </c>
      <c r="N49" s="64">
        <v>58</v>
      </c>
      <c r="O49" s="65">
        <v>58</v>
      </c>
      <c r="P49" s="48"/>
      <c r="Q49" s="48"/>
      <c r="R49" s="48"/>
      <c r="S49" s="48"/>
      <c r="T49" s="48"/>
      <c r="U49" s="48"/>
    </row>
    <row r="50" spans="1:21" ht="30.75" customHeight="1">
      <c r="A50" s="48"/>
      <c r="B50" s="1271"/>
      <c r="C50" s="1272"/>
      <c r="D50" s="62"/>
      <c r="E50" s="1253" t="s">
        <v>16</v>
      </c>
      <c r="F50" s="1253"/>
      <c r="G50" s="1253"/>
      <c r="H50" s="1253"/>
      <c r="I50" s="1253"/>
      <c r="J50" s="1254"/>
      <c r="K50" s="63">
        <v>1</v>
      </c>
      <c r="L50" s="64">
        <v>1</v>
      </c>
      <c r="M50" s="64">
        <v>1</v>
      </c>
      <c r="N50" s="64">
        <v>0</v>
      </c>
      <c r="O50" s="65">
        <v>0</v>
      </c>
      <c r="P50" s="48"/>
      <c r="Q50" s="48"/>
      <c r="R50" s="48"/>
      <c r="S50" s="48"/>
      <c r="T50" s="48"/>
      <c r="U50" s="48"/>
    </row>
    <row r="51" spans="1:21" ht="30.75" customHeight="1">
      <c r="A51" s="48"/>
      <c r="B51" s="1273"/>
      <c r="C51" s="1274"/>
      <c r="D51" s="66"/>
      <c r="E51" s="1253" t="s">
        <v>17</v>
      </c>
      <c r="F51" s="1253"/>
      <c r="G51" s="1253"/>
      <c r="H51" s="1253"/>
      <c r="I51" s="1253"/>
      <c r="J51" s="1254"/>
      <c r="K51" s="63">
        <v>0</v>
      </c>
      <c r="L51" s="64">
        <v>0</v>
      </c>
      <c r="M51" s="64">
        <v>0</v>
      </c>
      <c r="N51" s="64">
        <v>0</v>
      </c>
      <c r="O51" s="65">
        <v>1</v>
      </c>
      <c r="P51" s="48"/>
      <c r="Q51" s="48"/>
      <c r="R51" s="48"/>
      <c r="S51" s="48"/>
      <c r="T51" s="48"/>
      <c r="U51" s="48"/>
    </row>
    <row r="52" spans="1:21" ht="30.75" customHeight="1">
      <c r="A52" s="48"/>
      <c r="B52" s="1251" t="s">
        <v>18</v>
      </c>
      <c r="C52" s="1252"/>
      <c r="D52" s="66"/>
      <c r="E52" s="1253" t="s">
        <v>19</v>
      </c>
      <c r="F52" s="1253"/>
      <c r="G52" s="1253"/>
      <c r="H52" s="1253"/>
      <c r="I52" s="1253"/>
      <c r="J52" s="1254"/>
      <c r="K52" s="63">
        <v>459</v>
      </c>
      <c r="L52" s="64">
        <v>443</v>
      </c>
      <c r="M52" s="64">
        <v>423</v>
      </c>
      <c r="N52" s="64">
        <v>421</v>
      </c>
      <c r="O52" s="65">
        <v>445</v>
      </c>
      <c r="P52" s="48"/>
      <c r="Q52" s="48"/>
      <c r="R52" s="48"/>
      <c r="S52" s="48"/>
      <c r="T52" s="48"/>
      <c r="U52" s="48"/>
    </row>
    <row r="53" spans="1:21" ht="30.75" customHeight="1" thickBot="1">
      <c r="A53" s="48"/>
      <c r="B53" s="1255" t="s">
        <v>20</v>
      </c>
      <c r="C53" s="1256"/>
      <c r="D53" s="67"/>
      <c r="E53" s="1257" t="s">
        <v>21</v>
      </c>
      <c r="F53" s="1257"/>
      <c r="G53" s="1257"/>
      <c r="H53" s="1257"/>
      <c r="I53" s="1257"/>
      <c r="J53" s="1258"/>
      <c r="K53" s="68">
        <v>166</v>
      </c>
      <c r="L53" s="69">
        <v>224</v>
      </c>
      <c r="M53" s="69">
        <v>195</v>
      </c>
      <c r="N53" s="69">
        <v>234</v>
      </c>
      <c r="O53" s="70">
        <v>226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c r="B57" s="1259" t="s">
        <v>24</v>
      </c>
      <c r="C57" s="1260"/>
      <c r="D57" s="1263" t="s">
        <v>25</v>
      </c>
      <c r="E57" s="1264"/>
      <c r="F57" s="1264"/>
      <c r="G57" s="1264"/>
      <c r="H57" s="1264"/>
      <c r="I57" s="1264"/>
      <c r="J57" s="1265"/>
      <c r="K57" s="83" t="s">
        <v>570</v>
      </c>
      <c r="L57" s="84" t="s">
        <v>570</v>
      </c>
      <c r="M57" s="84" t="s">
        <v>570</v>
      </c>
      <c r="N57" s="84" t="s">
        <v>570</v>
      </c>
      <c r="O57" s="85" t="s">
        <v>570</v>
      </c>
    </row>
    <row r="58" spans="1:21" ht="31.5" customHeight="1" thickBot="1">
      <c r="B58" s="1261"/>
      <c r="C58" s="1262"/>
      <c r="D58" s="1266" t="s">
        <v>26</v>
      </c>
      <c r="E58" s="1267"/>
      <c r="F58" s="1267"/>
      <c r="G58" s="1267"/>
      <c r="H58" s="1267"/>
      <c r="I58" s="1267"/>
      <c r="J58" s="1268"/>
      <c r="K58" s="86" t="s">
        <v>570</v>
      </c>
      <c r="L58" s="87" t="s">
        <v>570</v>
      </c>
      <c r="M58" s="87" t="s">
        <v>570</v>
      </c>
      <c r="N58" s="87" t="s">
        <v>570</v>
      </c>
      <c r="O58" s="88" t="s">
        <v>570</v>
      </c>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hMFeVcIGrLuHlRO4AJWuPKFSEv8kkXXfmP0WIZXcqLFVkq7L/YADh1E1Df4NMBKYni5jkrFbaE6b5Rqq7b0Yg==" saltValue="MLzJkmH1l/0Q8vCH1jvj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545</v>
      </c>
      <c r="J40" s="100" t="s">
        <v>546</v>
      </c>
      <c r="K40" s="100" t="s">
        <v>547</v>
      </c>
      <c r="L40" s="100" t="s">
        <v>548</v>
      </c>
      <c r="M40" s="101" t="s">
        <v>549</v>
      </c>
    </row>
    <row r="41" spans="2:13" ht="27.75" customHeight="1">
      <c r="B41" s="1289" t="s">
        <v>29</v>
      </c>
      <c r="C41" s="1290"/>
      <c r="D41" s="102"/>
      <c r="E41" s="1291" t="s">
        <v>30</v>
      </c>
      <c r="F41" s="1291"/>
      <c r="G41" s="1291"/>
      <c r="H41" s="1292"/>
      <c r="I41" s="103">
        <v>4774</v>
      </c>
      <c r="J41" s="104">
        <v>4832</v>
      </c>
      <c r="K41" s="104">
        <v>4865</v>
      </c>
      <c r="L41" s="104">
        <v>4943</v>
      </c>
      <c r="M41" s="105">
        <v>4809</v>
      </c>
    </row>
    <row r="42" spans="2:13" ht="27.75" customHeight="1">
      <c r="B42" s="1279"/>
      <c r="C42" s="1280"/>
      <c r="D42" s="106"/>
      <c r="E42" s="1283" t="s">
        <v>31</v>
      </c>
      <c r="F42" s="1283"/>
      <c r="G42" s="1283"/>
      <c r="H42" s="1284"/>
      <c r="I42" s="107">
        <v>60</v>
      </c>
      <c r="J42" s="108">
        <v>75</v>
      </c>
      <c r="K42" s="108">
        <v>85</v>
      </c>
      <c r="L42" s="108">
        <v>126</v>
      </c>
      <c r="M42" s="109">
        <v>97</v>
      </c>
    </row>
    <row r="43" spans="2:13" ht="27.75" customHeight="1">
      <c r="B43" s="1279"/>
      <c r="C43" s="1280"/>
      <c r="D43" s="106"/>
      <c r="E43" s="1283" t="s">
        <v>32</v>
      </c>
      <c r="F43" s="1283"/>
      <c r="G43" s="1283"/>
      <c r="H43" s="1284"/>
      <c r="I43" s="107">
        <v>1</v>
      </c>
      <c r="J43" s="108">
        <v>110</v>
      </c>
      <c r="K43" s="108">
        <v>120</v>
      </c>
      <c r="L43" s="108">
        <v>129</v>
      </c>
      <c r="M43" s="109">
        <v>138</v>
      </c>
    </row>
    <row r="44" spans="2:13" ht="27.75" customHeight="1">
      <c r="B44" s="1279"/>
      <c r="C44" s="1280"/>
      <c r="D44" s="106"/>
      <c r="E44" s="1283" t="s">
        <v>33</v>
      </c>
      <c r="F44" s="1283"/>
      <c r="G44" s="1283"/>
      <c r="H44" s="1284"/>
      <c r="I44" s="107">
        <v>798</v>
      </c>
      <c r="J44" s="108">
        <v>720</v>
      </c>
      <c r="K44" s="108">
        <v>661</v>
      </c>
      <c r="L44" s="108">
        <v>636</v>
      </c>
      <c r="M44" s="109">
        <v>640</v>
      </c>
    </row>
    <row r="45" spans="2:13" ht="27.75" customHeight="1">
      <c r="B45" s="1279"/>
      <c r="C45" s="1280"/>
      <c r="D45" s="106"/>
      <c r="E45" s="1283" t="s">
        <v>34</v>
      </c>
      <c r="F45" s="1283"/>
      <c r="G45" s="1283"/>
      <c r="H45" s="1284"/>
      <c r="I45" s="107">
        <v>852</v>
      </c>
      <c r="J45" s="108">
        <v>889</v>
      </c>
      <c r="K45" s="108">
        <v>814</v>
      </c>
      <c r="L45" s="108">
        <v>754</v>
      </c>
      <c r="M45" s="109">
        <v>696</v>
      </c>
    </row>
    <row r="46" spans="2:13" ht="27.75" customHeight="1">
      <c r="B46" s="1279"/>
      <c r="C46" s="1280"/>
      <c r="D46" s="110"/>
      <c r="E46" s="1283" t="s">
        <v>35</v>
      </c>
      <c r="F46" s="1283"/>
      <c r="G46" s="1283"/>
      <c r="H46" s="1284"/>
      <c r="I46" s="107" t="s">
        <v>503</v>
      </c>
      <c r="J46" s="108" t="s">
        <v>503</v>
      </c>
      <c r="K46" s="108" t="s">
        <v>503</v>
      </c>
      <c r="L46" s="108" t="s">
        <v>503</v>
      </c>
      <c r="M46" s="109" t="s">
        <v>503</v>
      </c>
    </row>
    <row r="47" spans="2:13" ht="27.75" customHeight="1">
      <c r="B47" s="1279"/>
      <c r="C47" s="1280"/>
      <c r="D47" s="111"/>
      <c r="E47" s="1293" t="s">
        <v>36</v>
      </c>
      <c r="F47" s="1294"/>
      <c r="G47" s="1294"/>
      <c r="H47" s="1295"/>
      <c r="I47" s="107" t="s">
        <v>503</v>
      </c>
      <c r="J47" s="108" t="s">
        <v>503</v>
      </c>
      <c r="K47" s="108" t="s">
        <v>503</v>
      </c>
      <c r="L47" s="108" t="s">
        <v>503</v>
      </c>
      <c r="M47" s="109" t="s">
        <v>503</v>
      </c>
    </row>
    <row r="48" spans="2:13" ht="27.75" customHeight="1">
      <c r="B48" s="1279"/>
      <c r="C48" s="1280"/>
      <c r="D48" s="106"/>
      <c r="E48" s="1283" t="s">
        <v>37</v>
      </c>
      <c r="F48" s="1283"/>
      <c r="G48" s="1283"/>
      <c r="H48" s="1284"/>
      <c r="I48" s="107" t="s">
        <v>503</v>
      </c>
      <c r="J48" s="108" t="s">
        <v>503</v>
      </c>
      <c r="K48" s="108" t="s">
        <v>503</v>
      </c>
      <c r="L48" s="108" t="s">
        <v>503</v>
      </c>
      <c r="M48" s="109" t="s">
        <v>503</v>
      </c>
    </row>
    <row r="49" spans="2:13" ht="27.75" customHeight="1">
      <c r="B49" s="1281"/>
      <c r="C49" s="1282"/>
      <c r="D49" s="106"/>
      <c r="E49" s="1283" t="s">
        <v>38</v>
      </c>
      <c r="F49" s="1283"/>
      <c r="G49" s="1283"/>
      <c r="H49" s="1284"/>
      <c r="I49" s="107" t="s">
        <v>503</v>
      </c>
      <c r="J49" s="108" t="s">
        <v>503</v>
      </c>
      <c r="K49" s="108" t="s">
        <v>503</v>
      </c>
      <c r="L49" s="108" t="s">
        <v>503</v>
      </c>
      <c r="M49" s="109" t="s">
        <v>503</v>
      </c>
    </row>
    <row r="50" spans="2:13" ht="27.75" customHeight="1">
      <c r="B50" s="1277" t="s">
        <v>39</v>
      </c>
      <c r="C50" s="1278"/>
      <c r="D50" s="112"/>
      <c r="E50" s="1283" t="s">
        <v>40</v>
      </c>
      <c r="F50" s="1283"/>
      <c r="G50" s="1283"/>
      <c r="H50" s="1284"/>
      <c r="I50" s="107">
        <v>2108</v>
      </c>
      <c r="J50" s="108">
        <v>2030</v>
      </c>
      <c r="K50" s="108">
        <v>1844</v>
      </c>
      <c r="L50" s="108">
        <v>1659</v>
      </c>
      <c r="M50" s="109">
        <v>1452</v>
      </c>
    </row>
    <row r="51" spans="2:13" ht="27.75" customHeight="1">
      <c r="B51" s="1279"/>
      <c r="C51" s="1280"/>
      <c r="D51" s="106"/>
      <c r="E51" s="1283" t="s">
        <v>41</v>
      </c>
      <c r="F51" s="1283"/>
      <c r="G51" s="1283"/>
      <c r="H51" s="1284"/>
      <c r="I51" s="107">
        <v>547</v>
      </c>
      <c r="J51" s="108">
        <v>457</v>
      </c>
      <c r="K51" s="108">
        <v>403</v>
      </c>
      <c r="L51" s="108">
        <v>453</v>
      </c>
      <c r="M51" s="109">
        <v>489</v>
      </c>
    </row>
    <row r="52" spans="2:13" ht="27.75" customHeight="1">
      <c r="B52" s="1281"/>
      <c r="C52" s="1282"/>
      <c r="D52" s="106"/>
      <c r="E52" s="1283" t="s">
        <v>42</v>
      </c>
      <c r="F52" s="1283"/>
      <c r="G52" s="1283"/>
      <c r="H52" s="1284"/>
      <c r="I52" s="107">
        <v>3944</v>
      </c>
      <c r="J52" s="108">
        <v>4022</v>
      </c>
      <c r="K52" s="108">
        <v>3984</v>
      </c>
      <c r="L52" s="108">
        <v>3971</v>
      </c>
      <c r="M52" s="109">
        <v>3989</v>
      </c>
    </row>
    <row r="53" spans="2:13" ht="27.75" customHeight="1" thickBot="1">
      <c r="B53" s="1285" t="s">
        <v>43</v>
      </c>
      <c r="C53" s="1286"/>
      <c r="D53" s="113"/>
      <c r="E53" s="1287" t="s">
        <v>44</v>
      </c>
      <c r="F53" s="1287"/>
      <c r="G53" s="1287"/>
      <c r="H53" s="1288"/>
      <c r="I53" s="114">
        <v>-114</v>
      </c>
      <c r="J53" s="115">
        <v>118</v>
      </c>
      <c r="K53" s="115">
        <v>313</v>
      </c>
      <c r="L53" s="115">
        <v>505</v>
      </c>
      <c r="M53" s="116">
        <v>450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aNZNrmQ1WpqBfbujy1R5D4A/H9ncJQqbyPO/pIoyysm0OOJbgPHfpwy3QhelnifvZAaMYWMd1VEIC2F4Wzig==" saltValue="RbtGXDatyuapIZgp8tTo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547</v>
      </c>
      <c r="G54" s="125" t="s">
        <v>548</v>
      </c>
      <c r="H54" s="126" t="s">
        <v>549</v>
      </c>
    </row>
    <row r="55" spans="2:8" ht="52.5" customHeight="1">
      <c r="B55" s="127"/>
      <c r="C55" s="1304" t="s">
        <v>47</v>
      </c>
      <c r="D55" s="1304"/>
      <c r="E55" s="1305"/>
      <c r="F55" s="128">
        <v>1507</v>
      </c>
      <c r="G55" s="128">
        <v>1369</v>
      </c>
      <c r="H55" s="129">
        <v>1223</v>
      </c>
    </row>
    <row r="56" spans="2:8" ht="52.5" customHeight="1">
      <c r="B56" s="130"/>
      <c r="C56" s="1306" t="s">
        <v>48</v>
      </c>
      <c r="D56" s="1306"/>
      <c r="E56" s="1307"/>
      <c r="F56" s="131">
        <v>3</v>
      </c>
      <c r="G56" s="131">
        <v>3</v>
      </c>
      <c r="H56" s="132">
        <v>3</v>
      </c>
    </row>
    <row r="57" spans="2:8" ht="53.25" customHeight="1">
      <c r="B57" s="130"/>
      <c r="C57" s="1308" t="s">
        <v>49</v>
      </c>
      <c r="D57" s="1308"/>
      <c r="E57" s="1309"/>
      <c r="F57" s="133">
        <v>378</v>
      </c>
      <c r="G57" s="133">
        <v>337</v>
      </c>
      <c r="H57" s="134">
        <v>278</v>
      </c>
    </row>
    <row r="58" spans="2:8" ht="45.75" customHeight="1">
      <c r="B58" s="135"/>
      <c r="C58" s="1296" t="s">
        <v>574</v>
      </c>
      <c r="D58" s="1297"/>
      <c r="E58" s="1298"/>
      <c r="F58" s="136">
        <v>190</v>
      </c>
      <c r="G58" s="136">
        <v>149</v>
      </c>
      <c r="H58" s="137">
        <v>117</v>
      </c>
    </row>
    <row r="59" spans="2:8" ht="45.75" customHeight="1">
      <c r="B59" s="135"/>
      <c r="C59" s="1296" t="s">
        <v>576</v>
      </c>
      <c r="D59" s="1297"/>
      <c r="E59" s="1298"/>
      <c r="F59" s="136">
        <v>40</v>
      </c>
      <c r="G59" s="136">
        <v>70</v>
      </c>
      <c r="H59" s="137">
        <v>63</v>
      </c>
    </row>
    <row r="60" spans="2:8" ht="45.75" customHeight="1">
      <c r="B60" s="135"/>
      <c r="C60" s="1296" t="s">
        <v>575</v>
      </c>
      <c r="D60" s="1297"/>
      <c r="E60" s="1298"/>
      <c r="F60" s="136">
        <v>43</v>
      </c>
      <c r="G60" s="136">
        <v>50</v>
      </c>
      <c r="H60" s="137">
        <v>50</v>
      </c>
    </row>
    <row r="61" spans="2:8" ht="45.75" customHeight="1">
      <c r="B61" s="135"/>
      <c r="C61" s="1296" t="s">
        <v>577</v>
      </c>
      <c r="D61" s="1297"/>
      <c r="E61" s="1298"/>
      <c r="F61" s="136">
        <v>24</v>
      </c>
      <c r="G61" s="136">
        <v>26</v>
      </c>
      <c r="H61" s="137">
        <v>25</v>
      </c>
    </row>
    <row r="62" spans="2:8" ht="45.75" customHeight="1" thickBot="1">
      <c r="B62" s="138"/>
      <c r="C62" s="1299" t="s">
        <v>578</v>
      </c>
      <c r="D62" s="1300"/>
      <c r="E62" s="1301"/>
      <c r="F62" s="139">
        <v>17</v>
      </c>
      <c r="G62" s="139">
        <v>16</v>
      </c>
      <c r="H62" s="140">
        <v>13</v>
      </c>
    </row>
    <row r="63" spans="2:8" ht="52.5" customHeight="1" thickBot="1">
      <c r="B63" s="141"/>
      <c r="C63" s="1302" t="s">
        <v>50</v>
      </c>
      <c r="D63" s="1302"/>
      <c r="E63" s="1303"/>
      <c r="F63" s="142">
        <v>1888</v>
      </c>
      <c r="G63" s="142">
        <v>1709</v>
      </c>
      <c r="H63" s="143">
        <v>1504</v>
      </c>
    </row>
    <row r="64" spans="2:8" ht="15" customHeight="1"/>
  </sheetData>
  <sheetProtection algorithmName="SHA-512" hashValue="f9bUJBt3iGcGZsRiGtitFsyZtsaTJ/Wa2w4+75j2s7p87FLwerLsl6V7XpVtxqbLNKlyM+Af++/jKa5B777NyA==" saltValue="S/FVHcYdMxBFxyw5M4/S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580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t="s">
        <v>582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583</v>
      </c>
    </row>
    <row r="50" spans="1:109">
      <c r="B50" s="395"/>
      <c r="G50" s="1316"/>
      <c r="H50" s="1316"/>
      <c r="I50" s="1316"/>
      <c r="J50" s="1316"/>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545</v>
      </c>
      <c r="BQ50" s="1315"/>
      <c r="BR50" s="1315"/>
      <c r="BS50" s="1315"/>
      <c r="BT50" s="1315"/>
      <c r="BU50" s="1315"/>
      <c r="BV50" s="1315"/>
      <c r="BW50" s="1315"/>
      <c r="BX50" s="1315" t="s">
        <v>546</v>
      </c>
      <c r="BY50" s="1315"/>
      <c r="BZ50" s="1315"/>
      <c r="CA50" s="1315"/>
      <c r="CB50" s="1315"/>
      <c r="CC50" s="1315"/>
      <c r="CD50" s="1315"/>
      <c r="CE50" s="1315"/>
      <c r="CF50" s="1315" t="s">
        <v>547</v>
      </c>
      <c r="CG50" s="1315"/>
      <c r="CH50" s="1315"/>
      <c r="CI50" s="1315"/>
      <c r="CJ50" s="1315"/>
      <c r="CK50" s="1315"/>
      <c r="CL50" s="1315"/>
      <c r="CM50" s="1315"/>
      <c r="CN50" s="1315" t="s">
        <v>548</v>
      </c>
      <c r="CO50" s="1315"/>
      <c r="CP50" s="1315"/>
      <c r="CQ50" s="1315"/>
      <c r="CR50" s="1315"/>
      <c r="CS50" s="1315"/>
      <c r="CT50" s="1315"/>
      <c r="CU50" s="1315"/>
      <c r="CV50" s="1315" t="s">
        <v>549</v>
      </c>
      <c r="CW50" s="1315"/>
      <c r="CX50" s="1315"/>
      <c r="CY50" s="1315"/>
      <c r="CZ50" s="1315"/>
      <c r="DA50" s="1315"/>
      <c r="DB50" s="1315"/>
      <c r="DC50" s="1315"/>
    </row>
    <row r="51" spans="1:109" ht="13.5" customHeight="1">
      <c r="B51" s="395"/>
      <c r="G51" s="1318"/>
      <c r="H51" s="1318"/>
      <c r="I51" s="1331"/>
      <c r="J51" s="1331"/>
      <c r="K51" s="1317"/>
      <c r="L51" s="1317"/>
      <c r="M51" s="1317"/>
      <c r="N51" s="1317"/>
      <c r="AM51" s="404"/>
      <c r="AN51" s="1313" t="s">
        <v>584</v>
      </c>
      <c r="AO51" s="1313"/>
      <c r="AP51" s="1313"/>
      <c r="AQ51" s="1313"/>
      <c r="AR51" s="1313"/>
      <c r="AS51" s="1313"/>
      <c r="AT51" s="1313"/>
      <c r="AU51" s="1313"/>
      <c r="AV51" s="1313"/>
      <c r="AW51" s="1313"/>
      <c r="AX51" s="1313"/>
      <c r="AY51" s="1313"/>
      <c r="AZ51" s="1313"/>
      <c r="BA51" s="1313"/>
      <c r="BB51" s="1313" t="s">
        <v>593</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v>6</v>
      </c>
      <c r="BY51" s="1310"/>
      <c r="BZ51" s="1310"/>
      <c r="CA51" s="1310"/>
      <c r="CB51" s="1310"/>
      <c r="CC51" s="1310"/>
      <c r="CD51" s="1310"/>
      <c r="CE51" s="1310"/>
      <c r="CF51" s="1310">
        <v>15.9</v>
      </c>
      <c r="CG51" s="1310"/>
      <c r="CH51" s="1310"/>
      <c r="CI51" s="1310"/>
      <c r="CJ51" s="1310"/>
      <c r="CK51" s="1310"/>
      <c r="CL51" s="1310"/>
      <c r="CM51" s="1310"/>
      <c r="CN51" s="1310">
        <v>25.4</v>
      </c>
      <c r="CO51" s="1310"/>
      <c r="CP51" s="1310"/>
      <c r="CQ51" s="1310"/>
      <c r="CR51" s="1310"/>
      <c r="CS51" s="1310"/>
      <c r="CT51" s="1310"/>
      <c r="CU51" s="1310"/>
      <c r="CV51" s="1310">
        <v>23.2</v>
      </c>
      <c r="CW51" s="1310"/>
      <c r="CX51" s="1310"/>
      <c r="CY51" s="1310"/>
      <c r="CZ51" s="1310"/>
      <c r="DA51" s="1310"/>
      <c r="DB51" s="1310"/>
      <c r="DC51" s="1310"/>
    </row>
    <row r="52" spans="1:109">
      <c r="B52" s="395"/>
      <c r="G52" s="1318"/>
      <c r="H52" s="1318"/>
      <c r="I52" s="1331"/>
      <c r="J52" s="1331"/>
      <c r="K52" s="1317"/>
      <c r="L52" s="1317"/>
      <c r="M52" s="1317"/>
      <c r="N52" s="1317"/>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c r="A53" s="403"/>
      <c r="B53" s="395"/>
      <c r="G53" s="1318"/>
      <c r="H53" s="1318"/>
      <c r="I53" s="1316"/>
      <c r="J53" s="1316"/>
      <c r="K53" s="1317"/>
      <c r="L53" s="1317"/>
      <c r="M53" s="1317"/>
      <c r="N53" s="1317"/>
      <c r="AM53" s="404"/>
      <c r="AN53" s="1313"/>
      <c r="AO53" s="1313"/>
      <c r="AP53" s="1313"/>
      <c r="AQ53" s="1313"/>
      <c r="AR53" s="1313"/>
      <c r="AS53" s="1313"/>
      <c r="AT53" s="1313"/>
      <c r="AU53" s="1313"/>
      <c r="AV53" s="1313"/>
      <c r="AW53" s="1313"/>
      <c r="AX53" s="1313"/>
      <c r="AY53" s="1313"/>
      <c r="AZ53" s="1313"/>
      <c r="BA53" s="1313"/>
      <c r="BB53" s="1313" t="s">
        <v>594</v>
      </c>
      <c r="BC53" s="1313"/>
      <c r="BD53" s="1313"/>
      <c r="BE53" s="1313"/>
      <c r="BF53" s="1313"/>
      <c r="BG53" s="1313"/>
      <c r="BH53" s="1313"/>
      <c r="BI53" s="1313"/>
      <c r="BJ53" s="1313"/>
      <c r="BK53" s="1313"/>
      <c r="BL53" s="1313"/>
      <c r="BM53" s="1313"/>
      <c r="BN53" s="1313"/>
      <c r="BO53" s="1313"/>
      <c r="BP53" s="1310">
        <v>61.4</v>
      </c>
      <c r="BQ53" s="1310"/>
      <c r="BR53" s="1310"/>
      <c r="BS53" s="1310"/>
      <c r="BT53" s="1310"/>
      <c r="BU53" s="1310"/>
      <c r="BV53" s="1310"/>
      <c r="BW53" s="1310"/>
      <c r="BX53" s="1310">
        <v>63</v>
      </c>
      <c r="BY53" s="1310"/>
      <c r="BZ53" s="1310"/>
      <c r="CA53" s="1310"/>
      <c r="CB53" s="1310"/>
      <c r="CC53" s="1310"/>
      <c r="CD53" s="1310"/>
      <c r="CE53" s="1310"/>
      <c r="CF53" s="1310">
        <v>67</v>
      </c>
      <c r="CG53" s="1310"/>
      <c r="CH53" s="1310"/>
      <c r="CI53" s="1310"/>
      <c r="CJ53" s="1310"/>
      <c r="CK53" s="1310"/>
      <c r="CL53" s="1310"/>
      <c r="CM53" s="1310"/>
      <c r="CN53" s="1310">
        <v>68.900000000000006</v>
      </c>
      <c r="CO53" s="1310"/>
      <c r="CP53" s="1310"/>
      <c r="CQ53" s="1310"/>
      <c r="CR53" s="1310"/>
      <c r="CS53" s="1310"/>
      <c r="CT53" s="1310"/>
      <c r="CU53" s="1310"/>
      <c r="CV53" s="1310">
        <v>64.099999999999994</v>
      </c>
      <c r="CW53" s="1310"/>
      <c r="CX53" s="1310"/>
      <c r="CY53" s="1310"/>
      <c r="CZ53" s="1310"/>
      <c r="DA53" s="1310"/>
      <c r="DB53" s="1310"/>
      <c r="DC53" s="1310"/>
    </row>
    <row r="54" spans="1:109">
      <c r="A54" s="403"/>
      <c r="B54" s="395"/>
      <c r="G54" s="1318"/>
      <c r="H54" s="1318"/>
      <c r="I54" s="1316"/>
      <c r="J54" s="1316"/>
      <c r="K54" s="1317"/>
      <c r="L54" s="1317"/>
      <c r="M54" s="1317"/>
      <c r="N54" s="1317"/>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c r="A55" s="403"/>
      <c r="B55" s="395"/>
      <c r="G55" s="1316"/>
      <c r="H55" s="1316"/>
      <c r="I55" s="1316"/>
      <c r="J55" s="1316"/>
      <c r="K55" s="1317"/>
      <c r="L55" s="1317"/>
      <c r="M55" s="1317"/>
      <c r="N55" s="1317"/>
      <c r="AN55" s="1315" t="s">
        <v>595</v>
      </c>
      <c r="AO55" s="1315"/>
      <c r="AP55" s="1315"/>
      <c r="AQ55" s="1315"/>
      <c r="AR55" s="1315"/>
      <c r="AS55" s="1315"/>
      <c r="AT55" s="1315"/>
      <c r="AU55" s="1315"/>
      <c r="AV55" s="1315"/>
      <c r="AW55" s="1315"/>
      <c r="AX55" s="1315"/>
      <c r="AY55" s="1315"/>
      <c r="AZ55" s="1315"/>
      <c r="BA55" s="1315"/>
      <c r="BB55" s="1313" t="s">
        <v>593</v>
      </c>
      <c r="BC55" s="1313"/>
      <c r="BD55" s="1313"/>
      <c r="BE55" s="1313"/>
      <c r="BF55" s="1313"/>
      <c r="BG55" s="1313"/>
      <c r="BH55" s="1313"/>
      <c r="BI55" s="1313"/>
      <c r="BJ55" s="1313"/>
      <c r="BK55" s="1313"/>
      <c r="BL55" s="1313"/>
      <c r="BM55" s="1313"/>
      <c r="BN55" s="1313"/>
      <c r="BO55" s="1313"/>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c r="A56" s="403"/>
      <c r="B56" s="395"/>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c r="B57" s="407"/>
      <c r="G57" s="1316"/>
      <c r="H57" s="1316"/>
      <c r="I57" s="1311"/>
      <c r="J57" s="1311"/>
      <c r="K57" s="1317"/>
      <c r="L57" s="1317"/>
      <c r="M57" s="1317"/>
      <c r="N57" s="1317"/>
      <c r="AM57" s="388"/>
      <c r="AN57" s="1315"/>
      <c r="AO57" s="1315"/>
      <c r="AP57" s="1315"/>
      <c r="AQ57" s="1315"/>
      <c r="AR57" s="1315"/>
      <c r="AS57" s="1315"/>
      <c r="AT57" s="1315"/>
      <c r="AU57" s="1315"/>
      <c r="AV57" s="1315"/>
      <c r="AW57" s="1315"/>
      <c r="AX57" s="1315"/>
      <c r="AY57" s="1315"/>
      <c r="AZ57" s="1315"/>
      <c r="BA57" s="1315"/>
      <c r="BB57" s="1313" t="s">
        <v>586</v>
      </c>
      <c r="BC57" s="1313"/>
      <c r="BD57" s="1313"/>
      <c r="BE57" s="1313"/>
      <c r="BF57" s="1313"/>
      <c r="BG57" s="1313"/>
      <c r="BH57" s="1313"/>
      <c r="BI57" s="1313"/>
      <c r="BJ57" s="1313"/>
      <c r="BK57" s="1313"/>
      <c r="BL57" s="1313"/>
      <c r="BM57" s="1313"/>
      <c r="BN57" s="1313"/>
      <c r="BO57" s="1313"/>
      <c r="BP57" s="1310">
        <v>55.8</v>
      </c>
      <c r="BQ57" s="1310"/>
      <c r="BR57" s="1310"/>
      <c r="BS57" s="1310"/>
      <c r="BT57" s="1310"/>
      <c r="BU57" s="1310"/>
      <c r="BV57" s="1310"/>
      <c r="BW57" s="1310"/>
      <c r="BX57" s="1310">
        <v>57.5</v>
      </c>
      <c r="BY57" s="1310"/>
      <c r="BZ57" s="1310"/>
      <c r="CA57" s="1310"/>
      <c r="CB57" s="1310"/>
      <c r="CC57" s="1310"/>
      <c r="CD57" s="1310"/>
      <c r="CE57" s="1310"/>
      <c r="CF57" s="1310">
        <v>58.4</v>
      </c>
      <c r="CG57" s="1310"/>
      <c r="CH57" s="1310"/>
      <c r="CI57" s="1310"/>
      <c r="CJ57" s="1310"/>
      <c r="CK57" s="1310"/>
      <c r="CL57" s="1310"/>
      <c r="CM57" s="1310"/>
      <c r="CN57" s="1310">
        <v>61.8</v>
      </c>
      <c r="CO57" s="1310"/>
      <c r="CP57" s="1310"/>
      <c r="CQ57" s="1310"/>
      <c r="CR57" s="1310"/>
      <c r="CS57" s="1310"/>
      <c r="CT57" s="1310"/>
      <c r="CU57" s="1310"/>
      <c r="CV57" s="1310">
        <v>62.3</v>
      </c>
      <c r="CW57" s="1310"/>
      <c r="CX57" s="1310"/>
      <c r="CY57" s="1310"/>
      <c r="CZ57" s="1310"/>
      <c r="DA57" s="1310"/>
      <c r="DB57" s="1310"/>
      <c r="DC57" s="1310"/>
      <c r="DD57" s="408"/>
      <c r="DE57" s="407"/>
    </row>
    <row r="58" spans="1:109" s="403" customFormat="1">
      <c r="A58" s="388"/>
      <c r="B58" s="407"/>
      <c r="G58" s="1316"/>
      <c r="H58" s="1316"/>
      <c r="I58" s="1311"/>
      <c r="J58" s="1311"/>
      <c r="K58" s="1317"/>
      <c r="L58" s="1317"/>
      <c r="M58" s="1317"/>
      <c r="N58" s="1317"/>
      <c r="AM58" s="388"/>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588</v>
      </c>
    </row>
    <row r="64" spans="1:109">
      <c r="B64" s="395"/>
      <c r="G64" s="402"/>
      <c r="I64" s="415"/>
      <c r="J64" s="415"/>
      <c r="K64" s="415"/>
      <c r="L64" s="415"/>
      <c r="M64" s="415"/>
      <c r="N64" s="416"/>
      <c r="AM64" s="402"/>
      <c r="AN64" s="402" t="s">
        <v>581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589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583</v>
      </c>
    </row>
    <row r="72" spans="2:107">
      <c r="B72" s="395"/>
      <c r="G72" s="1316"/>
      <c r="H72" s="1316"/>
      <c r="I72" s="1316"/>
      <c r="J72" s="1316"/>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545</v>
      </c>
      <c r="BQ72" s="1315"/>
      <c r="BR72" s="1315"/>
      <c r="BS72" s="1315"/>
      <c r="BT72" s="1315"/>
      <c r="BU72" s="1315"/>
      <c r="BV72" s="1315"/>
      <c r="BW72" s="1315"/>
      <c r="BX72" s="1315" t="s">
        <v>546</v>
      </c>
      <c r="BY72" s="1315"/>
      <c r="BZ72" s="1315"/>
      <c r="CA72" s="1315"/>
      <c r="CB72" s="1315"/>
      <c r="CC72" s="1315"/>
      <c r="CD72" s="1315"/>
      <c r="CE72" s="1315"/>
      <c r="CF72" s="1315" t="s">
        <v>547</v>
      </c>
      <c r="CG72" s="1315"/>
      <c r="CH72" s="1315"/>
      <c r="CI72" s="1315"/>
      <c r="CJ72" s="1315"/>
      <c r="CK72" s="1315"/>
      <c r="CL72" s="1315"/>
      <c r="CM72" s="1315"/>
      <c r="CN72" s="1315" t="s">
        <v>548</v>
      </c>
      <c r="CO72" s="1315"/>
      <c r="CP72" s="1315"/>
      <c r="CQ72" s="1315"/>
      <c r="CR72" s="1315"/>
      <c r="CS72" s="1315"/>
      <c r="CT72" s="1315"/>
      <c r="CU72" s="1315"/>
      <c r="CV72" s="1315" t="s">
        <v>549</v>
      </c>
      <c r="CW72" s="1315"/>
      <c r="CX72" s="1315"/>
      <c r="CY72" s="1315"/>
      <c r="CZ72" s="1315"/>
      <c r="DA72" s="1315"/>
      <c r="DB72" s="1315"/>
      <c r="DC72" s="1315"/>
    </row>
    <row r="73" spans="2:107">
      <c r="B73" s="395"/>
      <c r="G73" s="1318"/>
      <c r="H73" s="1318"/>
      <c r="I73" s="1318"/>
      <c r="J73" s="1318"/>
      <c r="K73" s="1314"/>
      <c r="L73" s="1314"/>
      <c r="M73" s="1314"/>
      <c r="N73" s="1314"/>
      <c r="AM73" s="404"/>
      <c r="AN73" s="1313" t="s">
        <v>584</v>
      </c>
      <c r="AO73" s="1313"/>
      <c r="AP73" s="1313"/>
      <c r="AQ73" s="1313"/>
      <c r="AR73" s="1313"/>
      <c r="AS73" s="1313"/>
      <c r="AT73" s="1313"/>
      <c r="AU73" s="1313"/>
      <c r="AV73" s="1313"/>
      <c r="AW73" s="1313"/>
      <c r="AX73" s="1313"/>
      <c r="AY73" s="1313"/>
      <c r="AZ73" s="1313"/>
      <c r="BA73" s="1313"/>
      <c r="BB73" s="1313" t="s">
        <v>592</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v>6</v>
      </c>
      <c r="BY73" s="1310"/>
      <c r="BZ73" s="1310"/>
      <c r="CA73" s="1310"/>
      <c r="CB73" s="1310"/>
      <c r="CC73" s="1310"/>
      <c r="CD73" s="1310"/>
      <c r="CE73" s="1310"/>
      <c r="CF73" s="1310">
        <v>15.9</v>
      </c>
      <c r="CG73" s="1310"/>
      <c r="CH73" s="1310"/>
      <c r="CI73" s="1310"/>
      <c r="CJ73" s="1310"/>
      <c r="CK73" s="1310"/>
      <c r="CL73" s="1310"/>
      <c r="CM73" s="1310"/>
      <c r="CN73" s="1310">
        <v>25.4</v>
      </c>
      <c r="CO73" s="1310"/>
      <c r="CP73" s="1310"/>
      <c r="CQ73" s="1310"/>
      <c r="CR73" s="1310"/>
      <c r="CS73" s="1310"/>
      <c r="CT73" s="1310"/>
      <c r="CU73" s="1310"/>
      <c r="CV73" s="1310">
        <v>23.2</v>
      </c>
      <c r="CW73" s="1310"/>
      <c r="CX73" s="1310"/>
      <c r="CY73" s="1310"/>
      <c r="CZ73" s="1310"/>
      <c r="DA73" s="1310"/>
      <c r="DB73" s="1310"/>
      <c r="DC73" s="1310"/>
    </row>
    <row r="74" spans="2:107">
      <c r="B74" s="395"/>
      <c r="G74" s="1318"/>
      <c r="H74" s="1318"/>
      <c r="I74" s="1318"/>
      <c r="J74" s="1318"/>
      <c r="K74" s="1314"/>
      <c r="L74" s="1314"/>
      <c r="M74" s="1314"/>
      <c r="N74" s="1314"/>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c r="B75" s="395"/>
      <c r="G75" s="1318"/>
      <c r="H75" s="1318"/>
      <c r="I75" s="1316"/>
      <c r="J75" s="1316"/>
      <c r="K75" s="1317"/>
      <c r="L75" s="1317"/>
      <c r="M75" s="1317"/>
      <c r="N75" s="1317"/>
      <c r="AM75" s="404"/>
      <c r="AN75" s="1313"/>
      <c r="AO75" s="1313"/>
      <c r="AP75" s="1313"/>
      <c r="AQ75" s="1313"/>
      <c r="AR75" s="1313"/>
      <c r="AS75" s="1313"/>
      <c r="AT75" s="1313"/>
      <c r="AU75" s="1313"/>
      <c r="AV75" s="1313"/>
      <c r="AW75" s="1313"/>
      <c r="AX75" s="1313"/>
      <c r="AY75" s="1313"/>
      <c r="AZ75" s="1313"/>
      <c r="BA75" s="1313"/>
      <c r="BB75" s="1313" t="s">
        <v>591</v>
      </c>
      <c r="BC75" s="1313"/>
      <c r="BD75" s="1313"/>
      <c r="BE75" s="1313"/>
      <c r="BF75" s="1313"/>
      <c r="BG75" s="1313"/>
      <c r="BH75" s="1313"/>
      <c r="BI75" s="1313"/>
      <c r="BJ75" s="1313"/>
      <c r="BK75" s="1313"/>
      <c r="BL75" s="1313"/>
      <c r="BM75" s="1313"/>
      <c r="BN75" s="1313"/>
      <c r="BO75" s="1313"/>
      <c r="BP75" s="1310">
        <v>9</v>
      </c>
      <c r="BQ75" s="1310"/>
      <c r="BR75" s="1310"/>
      <c r="BS75" s="1310"/>
      <c r="BT75" s="1310"/>
      <c r="BU75" s="1310"/>
      <c r="BV75" s="1310"/>
      <c r="BW75" s="1310"/>
      <c r="BX75" s="1310">
        <v>9.5</v>
      </c>
      <c r="BY75" s="1310"/>
      <c r="BZ75" s="1310"/>
      <c r="CA75" s="1310"/>
      <c r="CB75" s="1310"/>
      <c r="CC75" s="1310"/>
      <c r="CD75" s="1310"/>
      <c r="CE75" s="1310"/>
      <c r="CF75" s="1310">
        <v>9.8000000000000007</v>
      </c>
      <c r="CG75" s="1310"/>
      <c r="CH75" s="1310"/>
      <c r="CI75" s="1310"/>
      <c r="CJ75" s="1310"/>
      <c r="CK75" s="1310"/>
      <c r="CL75" s="1310"/>
      <c r="CM75" s="1310"/>
      <c r="CN75" s="1310">
        <v>11</v>
      </c>
      <c r="CO75" s="1310"/>
      <c r="CP75" s="1310"/>
      <c r="CQ75" s="1310"/>
      <c r="CR75" s="1310"/>
      <c r="CS75" s="1310"/>
      <c r="CT75" s="1310"/>
      <c r="CU75" s="1310"/>
      <c r="CV75" s="1310">
        <v>11</v>
      </c>
      <c r="CW75" s="1310"/>
      <c r="CX75" s="1310"/>
      <c r="CY75" s="1310"/>
      <c r="CZ75" s="1310"/>
      <c r="DA75" s="1310"/>
      <c r="DB75" s="1310"/>
      <c r="DC75" s="1310"/>
    </row>
    <row r="76" spans="2:107">
      <c r="B76" s="395"/>
      <c r="G76" s="1318"/>
      <c r="H76" s="1318"/>
      <c r="I76" s="1316"/>
      <c r="J76" s="1316"/>
      <c r="K76" s="1317"/>
      <c r="L76" s="1317"/>
      <c r="M76" s="1317"/>
      <c r="N76" s="1317"/>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c r="B77" s="395"/>
      <c r="G77" s="1316"/>
      <c r="H77" s="1316"/>
      <c r="I77" s="1316"/>
      <c r="J77" s="1316"/>
      <c r="K77" s="1314"/>
      <c r="L77" s="1314"/>
      <c r="M77" s="1314"/>
      <c r="N77" s="1314"/>
      <c r="AN77" s="1315" t="s">
        <v>587</v>
      </c>
      <c r="AO77" s="1315"/>
      <c r="AP77" s="1315"/>
      <c r="AQ77" s="1315"/>
      <c r="AR77" s="1315"/>
      <c r="AS77" s="1315"/>
      <c r="AT77" s="1315"/>
      <c r="AU77" s="1315"/>
      <c r="AV77" s="1315"/>
      <c r="AW77" s="1315"/>
      <c r="AX77" s="1315"/>
      <c r="AY77" s="1315"/>
      <c r="AZ77" s="1315"/>
      <c r="BA77" s="1315"/>
      <c r="BB77" s="1313" t="s">
        <v>585</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c r="B78" s="395"/>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c r="B79" s="395"/>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590</v>
      </c>
      <c r="BC79" s="1313"/>
      <c r="BD79" s="1313"/>
      <c r="BE79" s="1313"/>
      <c r="BF79" s="1313"/>
      <c r="BG79" s="1313"/>
      <c r="BH79" s="1313"/>
      <c r="BI79" s="1313"/>
      <c r="BJ79" s="1313"/>
      <c r="BK79" s="1313"/>
      <c r="BL79" s="1313"/>
      <c r="BM79" s="1313"/>
      <c r="BN79" s="1313"/>
      <c r="BO79" s="1313"/>
      <c r="BP79" s="1310">
        <v>7.2</v>
      </c>
      <c r="BQ79" s="1310"/>
      <c r="BR79" s="1310"/>
      <c r="BS79" s="1310"/>
      <c r="BT79" s="1310"/>
      <c r="BU79" s="1310"/>
      <c r="BV79" s="1310"/>
      <c r="BW79" s="1310"/>
      <c r="BX79" s="1310">
        <v>6</v>
      </c>
      <c r="BY79" s="1310"/>
      <c r="BZ79" s="1310"/>
      <c r="CA79" s="1310"/>
      <c r="CB79" s="1310"/>
      <c r="CC79" s="1310"/>
      <c r="CD79" s="1310"/>
      <c r="CE79" s="1310"/>
      <c r="CF79" s="1310">
        <v>5.6</v>
      </c>
      <c r="CG79" s="1310"/>
      <c r="CH79" s="1310"/>
      <c r="CI79" s="1310"/>
      <c r="CJ79" s="1310"/>
      <c r="CK79" s="1310"/>
      <c r="CL79" s="1310"/>
      <c r="CM79" s="1310"/>
      <c r="CN79" s="1310">
        <v>5.3</v>
      </c>
      <c r="CO79" s="1310"/>
      <c r="CP79" s="1310"/>
      <c r="CQ79" s="1310"/>
      <c r="CR79" s="1310"/>
      <c r="CS79" s="1310"/>
      <c r="CT79" s="1310"/>
      <c r="CU79" s="1310"/>
      <c r="CV79" s="1310">
        <v>5.8</v>
      </c>
      <c r="CW79" s="1310"/>
      <c r="CX79" s="1310"/>
      <c r="CY79" s="1310"/>
      <c r="CZ79" s="1310"/>
      <c r="DA79" s="1310"/>
      <c r="DB79" s="1310"/>
      <c r="DC79" s="1310"/>
    </row>
    <row r="80" spans="2:107">
      <c r="B80" s="395"/>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PnUjZfvbl0TiEQHathAwJesSnprxtIgiQMcaBaSss32nXwE9RUJWzIskiMogVzQpK54lLwAvEqAfJ9Hefa+r1Q==" saltValue="q8yDlK+fzXZwT8t/0Gu2Q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596</v>
      </c>
    </row>
  </sheetData>
  <sheetProtection algorithmName="SHA-512" hashValue="VeuD3PlX4E6IWeawb0PZ6YAtzBBjRKfr69dj/2ARjojfaiIaBy3VheEaprrF6OxGNcVtrZAknmRCWDgZmadwdg==" saltValue="dnUYtAU54k5fH9RnKzby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597</v>
      </c>
    </row>
  </sheetData>
  <sheetProtection algorithmName="SHA-512" hashValue="RuVHw/1NE+TcMycSFYPVaeLyqRo43lRr14FIQw/fIhoZ6QEY+sBxrQfHTzR2GzWgzHZO7U5ugqBM1cC2oBc/qA==" saltValue="IGGZ4EfMTauPha3wjwlCa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542</v>
      </c>
      <c r="G2" s="157"/>
      <c r="H2" s="158"/>
    </row>
    <row r="3" spans="1:8">
      <c r="A3" s="154" t="s">
        <v>535</v>
      </c>
      <c r="B3" s="159"/>
      <c r="C3" s="160"/>
      <c r="D3" s="161">
        <v>195169</v>
      </c>
      <c r="E3" s="162"/>
      <c r="F3" s="163">
        <v>245039</v>
      </c>
      <c r="G3" s="164"/>
      <c r="H3" s="165"/>
    </row>
    <row r="4" spans="1:8">
      <c r="A4" s="166"/>
      <c r="B4" s="167"/>
      <c r="C4" s="168"/>
      <c r="D4" s="169">
        <v>188469</v>
      </c>
      <c r="E4" s="170"/>
      <c r="F4" s="171">
        <v>108922</v>
      </c>
      <c r="G4" s="172"/>
      <c r="H4" s="173"/>
    </row>
    <row r="5" spans="1:8">
      <c r="A5" s="154" t="s">
        <v>537</v>
      </c>
      <c r="B5" s="159"/>
      <c r="C5" s="160"/>
      <c r="D5" s="161">
        <v>160720</v>
      </c>
      <c r="E5" s="162"/>
      <c r="F5" s="163">
        <v>237994</v>
      </c>
      <c r="G5" s="164"/>
      <c r="H5" s="165"/>
    </row>
    <row r="6" spans="1:8">
      <c r="A6" s="166"/>
      <c r="B6" s="167"/>
      <c r="C6" s="168"/>
      <c r="D6" s="169">
        <v>85594</v>
      </c>
      <c r="E6" s="170"/>
      <c r="F6" s="171">
        <v>110361</v>
      </c>
      <c r="G6" s="172"/>
      <c r="H6" s="173"/>
    </row>
    <row r="7" spans="1:8">
      <c r="A7" s="154" t="s">
        <v>538</v>
      </c>
      <c r="B7" s="159"/>
      <c r="C7" s="160"/>
      <c r="D7" s="161">
        <v>203079</v>
      </c>
      <c r="E7" s="162"/>
      <c r="F7" s="163">
        <v>267911</v>
      </c>
      <c r="G7" s="164"/>
      <c r="H7" s="165"/>
    </row>
    <row r="8" spans="1:8">
      <c r="A8" s="166"/>
      <c r="B8" s="167"/>
      <c r="C8" s="168"/>
      <c r="D8" s="169">
        <v>70442</v>
      </c>
      <c r="E8" s="170"/>
      <c r="F8" s="171">
        <v>106425</v>
      </c>
      <c r="G8" s="172"/>
      <c r="H8" s="173"/>
    </row>
    <row r="9" spans="1:8">
      <c r="A9" s="154" t="s">
        <v>539</v>
      </c>
      <c r="B9" s="159"/>
      <c r="C9" s="160"/>
      <c r="D9" s="161">
        <v>189053</v>
      </c>
      <c r="E9" s="162"/>
      <c r="F9" s="163">
        <v>228215</v>
      </c>
      <c r="G9" s="164"/>
      <c r="H9" s="165"/>
    </row>
    <row r="10" spans="1:8">
      <c r="A10" s="166"/>
      <c r="B10" s="167"/>
      <c r="C10" s="168"/>
      <c r="D10" s="169">
        <v>75428</v>
      </c>
      <c r="E10" s="170"/>
      <c r="F10" s="171">
        <v>117571</v>
      </c>
      <c r="G10" s="172"/>
      <c r="H10" s="173"/>
    </row>
    <row r="11" spans="1:8">
      <c r="A11" s="154" t="s">
        <v>540</v>
      </c>
      <c r="B11" s="159"/>
      <c r="C11" s="160"/>
      <c r="D11" s="161">
        <v>133860</v>
      </c>
      <c r="E11" s="162"/>
      <c r="F11" s="163">
        <v>264232</v>
      </c>
      <c r="G11" s="164"/>
      <c r="H11" s="165"/>
    </row>
    <row r="12" spans="1:8">
      <c r="A12" s="166"/>
      <c r="B12" s="167"/>
      <c r="C12" s="174"/>
      <c r="D12" s="169">
        <v>75959</v>
      </c>
      <c r="E12" s="170"/>
      <c r="F12" s="171">
        <v>133959</v>
      </c>
      <c r="G12" s="172"/>
      <c r="H12" s="173"/>
    </row>
    <row r="13" spans="1:8">
      <c r="A13" s="154"/>
      <c r="B13" s="159"/>
      <c r="C13" s="175"/>
      <c r="D13" s="176">
        <v>176376</v>
      </c>
      <c r="E13" s="177"/>
      <c r="F13" s="178">
        <v>248678</v>
      </c>
      <c r="G13" s="179"/>
      <c r="H13" s="165"/>
    </row>
    <row r="14" spans="1:8">
      <c r="A14" s="166"/>
      <c r="B14" s="167"/>
      <c r="C14" s="168"/>
      <c r="D14" s="169">
        <v>99178</v>
      </c>
      <c r="E14" s="170"/>
      <c r="F14" s="171">
        <v>115448</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4.04</v>
      </c>
      <c r="C19" s="180">
        <f>ROUND(VALUE(SUBSTITUTE(実質収支比率等に係る経年分析!G$48,"▲","-")),2)</f>
        <v>3.23</v>
      </c>
      <c r="D19" s="180">
        <f>ROUND(VALUE(SUBSTITUTE(実質収支比率等に係る経年分析!H$48,"▲","-")),2)</f>
        <v>4.63</v>
      </c>
      <c r="E19" s="180">
        <f>ROUND(VALUE(SUBSTITUTE(実質収支比率等に係る経年分析!I$48,"▲","-")),2)</f>
        <v>2.77</v>
      </c>
      <c r="F19" s="180">
        <f>ROUND(VALUE(SUBSTITUTE(実質収支比率等に係る経年分析!J$48,"▲","-")),2)</f>
        <v>3.83</v>
      </c>
    </row>
    <row r="20" spans="1:11">
      <c r="A20" s="180" t="s">
        <v>54</v>
      </c>
      <c r="B20" s="180">
        <f>ROUND(VALUE(SUBSTITUTE(実質収支比率等に係る経年分析!F$47,"▲","-")),2)</f>
        <v>72.92</v>
      </c>
      <c r="C20" s="180">
        <f>ROUND(VALUE(SUBSTITUTE(実質収支比率等に係る経年分析!G$47,"▲","-")),2)</f>
        <v>73.540000000000006</v>
      </c>
      <c r="D20" s="180">
        <f>ROUND(VALUE(SUBSTITUTE(実質収支比率等に係る経年分析!H$47,"▲","-")),2)</f>
        <v>64.36</v>
      </c>
      <c r="E20" s="180">
        <f>ROUND(VALUE(SUBSTITUTE(実質収支比率等に係る経年分析!I$47,"▲","-")),2)</f>
        <v>58.06</v>
      </c>
      <c r="F20" s="180">
        <f>ROUND(VALUE(SUBSTITUTE(実質収支比率等に係る経年分析!J$47,"▲","-")),2)</f>
        <v>52.09</v>
      </c>
    </row>
    <row r="21" spans="1:11">
      <c r="A21" s="180" t="s">
        <v>55</v>
      </c>
      <c r="B21" s="180">
        <f>IF(ISNUMBER(VALUE(SUBSTITUTE(実質収支比率等に係る経年分析!F$49,"▲","-"))),ROUND(VALUE(SUBSTITUTE(実質収支比率等に係る経年分析!F$49,"▲","-")),2),NA())</f>
        <v>3.19</v>
      </c>
      <c r="C21" s="180">
        <f>IF(ISNUMBER(VALUE(SUBSTITUTE(実質収支比率等に係る経年分析!G$49,"▲","-"))),ROUND(VALUE(SUBSTITUTE(実質収支比率等に係る経年分析!G$49,"▲","-")),2),NA())</f>
        <v>-3.35</v>
      </c>
      <c r="D21" s="180">
        <f>IF(ISNUMBER(VALUE(SUBSTITUTE(実質収支比率等に係る経年分析!H$49,"▲","-"))),ROUND(VALUE(SUBSTITUTE(実質収支比率等に係る経年分析!H$49,"▲","-")),2),NA())</f>
        <v>-7.38</v>
      </c>
      <c r="E21" s="180">
        <f>IF(ISNUMBER(VALUE(SUBSTITUTE(実質収支比率等に係る経年分析!I$49,"▲","-"))),ROUND(VALUE(SUBSTITUTE(実質収支比率等に係る経年分析!I$49,"▲","-")),2),NA())</f>
        <v>-7.68</v>
      </c>
      <c r="F21" s="180">
        <f>IF(ISNUMBER(VALUE(SUBSTITUTE(実質収支比率等に係る経年分析!J$49,"▲","-"))),ROUND(VALUE(SUBSTITUTE(実質収支比率等に係る経年分析!J$49,"▲","-")),2),NA())</f>
        <v>-5.18</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福島町浄化槽整備特別会計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国民健康保険診療所特別会計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2.0499999999999998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3.82</v>
      </c>
    </row>
    <row r="36" spans="1:16">
      <c r="A36" s="181" t="str">
        <f>IF(連結実質赤字比率に係る赤字・黒字の構成分析!C$34="",NA(),連結実質赤字比率に係る赤字・黒字の構成分析!C$34)</f>
        <v>福島町水道事業会計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19.079999999999998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22.31</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459</v>
      </c>
      <c r="E42" s="182"/>
      <c r="F42" s="182"/>
      <c r="G42" s="182">
        <f>'実質公債費比率（分子）の構造'!L$52</f>
        <v>443</v>
      </c>
      <c r="H42" s="182"/>
      <c r="I42" s="182"/>
      <c r="J42" s="182">
        <f>'実質公債費比率（分子）の構造'!M$52</f>
        <v>423</v>
      </c>
      <c r="K42" s="182"/>
      <c r="L42" s="182"/>
      <c r="M42" s="182">
        <f>'実質公債費比率（分子）の構造'!N$52</f>
        <v>421</v>
      </c>
      <c r="N42" s="182"/>
      <c r="O42" s="182"/>
      <c r="P42" s="182">
        <f>'実質公債費比率（分子）の構造'!O$52</f>
        <v>445</v>
      </c>
    </row>
    <row r="43" spans="1:16">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c r="A45" s="182" t="s">
        <v>65</v>
      </c>
      <c r="B45" s="182">
        <f>'実質公債費比率（分子）の構造'!K$49</f>
        <v>70</v>
      </c>
      <c r="C45" s="182"/>
      <c r="D45" s="182"/>
      <c r="E45" s="182">
        <f>'実質公債費比率（分子）の構造'!L$49</f>
        <v>84</v>
      </c>
      <c r="F45" s="182"/>
      <c r="G45" s="182"/>
      <c r="H45" s="182">
        <f>'実質公債費比率（分子）の構造'!M$49</f>
        <v>83</v>
      </c>
      <c r="I45" s="182"/>
      <c r="J45" s="182"/>
      <c r="K45" s="182">
        <f>'実質公債費比率（分子）の構造'!N$49</f>
        <v>58</v>
      </c>
      <c r="L45" s="182"/>
      <c r="M45" s="182"/>
      <c r="N45" s="182">
        <f>'実質公債費比率（分子）の構造'!O$49</f>
        <v>58</v>
      </c>
      <c r="O45" s="182"/>
      <c r="P45" s="182"/>
    </row>
    <row r="46" spans="1:16">
      <c r="A46" s="182" t="s">
        <v>66</v>
      </c>
      <c r="B46" s="182">
        <f>'実質公債費比率（分子）の構造'!K$48</f>
        <v>2</v>
      </c>
      <c r="C46" s="182"/>
      <c r="D46" s="182"/>
      <c r="E46" s="182">
        <f>'実質公債費比率（分子）の構造'!L$48</f>
        <v>3</v>
      </c>
      <c r="F46" s="182"/>
      <c r="G46" s="182"/>
      <c r="H46" s="182">
        <f>'実質公債費比率（分子）の構造'!M$48</f>
        <v>4</v>
      </c>
      <c r="I46" s="182"/>
      <c r="J46" s="182"/>
      <c r="K46" s="182">
        <f>'実質公債費比率（分子）の構造'!N$48</f>
        <v>6</v>
      </c>
      <c r="L46" s="182"/>
      <c r="M46" s="182"/>
      <c r="N46" s="182">
        <f>'実質公債費比率（分子）の構造'!O$48</f>
        <v>7</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552</v>
      </c>
      <c r="C49" s="182"/>
      <c r="D49" s="182"/>
      <c r="E49" s="182">
        <f>'実質公債費比率（分子）の構造'!L$45</f>
        <v>579</v>
      </c>
      <c r="F49" s="182"/>
      <c r="G49" s="182"/>
      <c r="H49" s="182">
        <f>'実質公債費比率（分子）の構造'!M$45</f>
        <v>530</v>
      </c>
      <c r="I49" s="182"/>
      <c r="J49" s="182"/>
      <c r="K49" s="182">
        <f>'実質公債費比率（分子）の構造'!N$45</f>
        <v>591</v>
      </c>
      <c r="L49" s="182"/>
      <c r="M49" s="182"/>
      <c r="N49" s="182">
        <f>'実質公債費比率（分子）の構造'!O$45</f>
        <v>605</v>
      </c>
      <c r="O49" s="182"/>
      <c r="P49" s="182"/>
    </row>
    <row r="50" spans="1:16">
      <c r="A50" s="182" t="s">
        <v>70</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224</v>
      </c>
      <c r="G50" s="182" t="e">
        <f>NA()</f>
        <v>#N/A</v>
      </c>
      <c r="H50" s="182" t="e">
        <f>NA()</f>
        <v>#N/A</v>
      </c>
      <c r="I50" s="182">
        <f>IF(ISNUMBER('実質公債費比率（分子）の構造'!M$53),'実質公債費比率（分子）の構造'!M$53,NA())</f>
        <v>195</v>
      </c>
      <c r="J50" s="182" t="e">
        <f>NA()</f>
        <v>#N/A</v>
      </c>
      <c r="K50" s="182" t="e">
        <f>NA()</f>
        <v>#N/A</v>
      </c>
      <c r="L50" s="182">
        <f>IF(ISNUMBER('実質公債費比率（分子）の構造'!N$53),'実質公債費比率（分子）の構造'!N$53,NA())</f>
        <v>234</v>
      </c>
      <c r="M50" s="182" t="e">
        <f>NA()</f>
        <v>#N/A</v>
      </c>
      <c r="N50" s="182" t="e">
        <f>NA()</f>
        <v>#N/A</v>
      </c>
      <c r="O50" s="182">
        <f>IF(ISNUMBER('実質公債費比率（分子）の構造'!O$53),'実質公債費比率（分子）の構造'!O$53,NA())</f>
        <v>226</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3944</v>
      </c>
      <c r="E56" s="181"/>
      <c r="F56" s="181"/>
      <c r="G56" s="181">
        <f>'将来負担比率（分子）の構造'!J$52</f>
        <v>4022</v>
      </c>
      <c r="H56" s="181"/>
      <c r="I56" s="181"/>
      <c r="J56" s="181">
        <f>'将来負担比率（分子）の構造'!K$52</f>
        <v>3984</v>
      </c>
      <c r="K56" s="181"/>
      <c r="L56" s="181"/>
      <c r="M56" s="181">
        <f>'将来負担比率（分子）の構造'!L$52</f>
        <v>3971</v>
      </c>
      <c r="N56" s="181"/>
      <c r="O56" s="181"/>
      <c r="P56" s="181">
        <f>'将来負担比率（分子）の構造'!M$52</f>
        <v>3989</v>
      </c>
    </row>
    <row r="57" spans="1:16">
      <c r="A57" s="181" t="s">
        <v>41</v>
      </c>
      <c r="B57" s="181"/>
      <c r="C57" s="181"/>
      <c r="D57" s="181">
        <f>'将来負担比率（分子）の構造'!I$51</f>
        <v>547</v>
      </c>
      <c r="E57" s="181"/>
      <c r="F57" s="181"/>
      <c r="G57" s="181">
        <f>'将来負担比率（分子）の構造'!J$51</f>
        <v>457</v>
      </c>
      <c r="H57" s="181"/>
      <c r="I57" s="181"/>
      <c r="J57" s="181">
        <f>'将来負担比率（分子）の構造'!K$51</f>
        <v>403</v>
      </c>
      <c r="K57" s="181"/>
      <c r="L57" s="181"/>
      <c r="M57" s="181">
        <f>'将来負担比率（分子）の構造'!L$51</f>
        <v>453</v>
      </c>
      <c r="N57" s="181"/>
      <c r="O57" s="181"/>
      <c r="P57" s="181">
        <f>'将来負担比率（分子）の構造'!M$51</f>
        <v>489</v>
      </c>
    </row>
    <row r="58" spans="1:16">
      <c r="A58" s="181" t="s">
        <v>40</v>
      </c>
      <c r="B58" s="181"/>
      <c r="C58" s="181"/>
      <c r="D58" s="181">
        <f>'将来負担比率（分子）の構造'!I$50</f>
        <v>2108</v>
      </c>
      <c r="E58" s="181"/>
      <c r="F58" s="181"/>
      <c r="G58" s="181">
        <f>'将来負担比率（分子）の構造'!J$50</f>
        <v>2030</v>
      </c>
      <c r="H58" s="181"/>
      <c r="I58" s="181"/>
      <c r="J58" s="181">
        <f>'将来負担比率（分子）の構造'!K$50</f>
        <v>1844</v>
      </c>
      <c r="K58" s="181"/>
      <c r="L58" s="181"/>
      <c r="M58" s="181">
        <f>'将来負担比率（分子）の構造'!L$50</f>
        <v>1659</v>
      </c>
      <c r="N58" s="181"/>
      <c r="O58" s="181"/>
      <c r="P58" s="181">
        <f>'将来負担比率（分子）の構造'!M$50</f>
        <v>1452</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852</v>
      </c>
      <c r="C62" s="181"/>
      <c r="D62" s="181"/>
      <c r="E62" s="181">
        <f>'将来負担比率（分子）の構造'!J$45</f>
        <v>889</v>
      </c>
      <c r="F62" s="181"/>
      <c r="G62" s="181"/>
      <c r="H62" s="181">
        <f>'将来負担比率（分子）の構造'!K$45</f>
        <v>814</v>
      </c>
      <c r="I62" s="181"/>
      <c r="J62" s="181"/>
      <c r="K62" s="181">
        <f>'将来負担比率（分子）の構造'!L$45</f>
        <v>754</v>
      </c>
      <c r="L62" s="181"/>
      <c r="M62" s="181"/>
      <c r="N62" s="181">
        <f>'将来負担比率（分子）の構造'!M$45</f>
        <v>696</v>
      </c>
      <c r="O62" s="181"/>
      <c r="P62" s="181"/>
    </row>
    <row r="63" spans="1:16">
      <c r="A63" s="181" t="s">
        <v>33</v>
      </c>
      <c r="B63" s="181">
        <f>'将来負担比率（分子）の構造'!I$44</f>
        <v>798</v>
      </c>
      <c r="C63" s="181"/>
      <c r="D63" s="181"/>
      <c r="E63" s="181">
        <f>'将来負担比率（分子）の構造'!J$44</f>
        <v>720</v>
      </c>
      <c r="F63" s="181"/>
      <c r="G63" s="181"/>
      <c r="H63" s="181">
        <f>'将来負担比率（分子）の構造'!K$44</f>
        <v>661</v>
      </c>
      <c r="I63" s="181"/>
      <c r="J63" s="181"/>
      <c r="K63" s="181">
        <f>'将来負担比率（分子）の構造'!L$44</f>
        <v>636</v>
      </c>
      <c r="L63" s="181"/>
      <c r="M63" s="181"/>
      <c r="N63" s="181">
        <f>'将来負担比率（分子）の構造'!M$44</f>
        <v>640</v>
      </c>
      <c r="O63" s="181"/>
      <c r="P63" s="181"/>
    </row>
    <row r="64" spans="1:16">
      <c r="A64" s="181" t="s">
        <v>32</v>
      </c>
      <c r="B64" s="181">
        <f>'将来負担比率（分子）の構造'!I$43</f>
        <v>1</v>
      </c>
      <c r="C64" s="181"/>
      <c r="D64" s="181"/>
      <c r="E64" s="181">
        <f>'将来負担比率（分子）の構造'!J$43</f>
        <v>110</v>
      </c>
      <c r="F64" s="181"/>
      <c r="G64" s="181"/>
      <c r="H64" s="181">
        <f>'将来負担比率（分子）の構造'!K$43</f>
        <v>120</v>
      </c>
      <c r="I64" s="181"/>
      <c r="J64" s="181"/>
      <c r="K64" s="181">
        <f>'将来負担比率（分子）の構造'!L$43</f>
        <v>129</v>
      </c>
      <c r="L64" s="181"/>
      <c r="M64" s="181"/>
      <c r="N64" s="181">
        <f>'将来負担比率（分子）の構造'!M$43</f>
        <v>138</v>
      </c>
      <c r="O64" s="181"/>
      <c r="P64" s="181"/>
    </row>
    <row r="65" spans="1:16">
      <c r="A65" s="181" t="s">
        <v>31</v>
      </c>
      <c r="B65" s="181">
        <f>'将来負担比率（分子）の構造'!I$42</f>
        <v>60</v>
      </c>
      <c r="C65" s="181"/>
      <c r="D65" s="181"/>
      <c r="E65" s="181">
        <f>'将来負担比率（分子）の構造'!J$42</f>
        <v>75</v>
      </c>
      <c r="F65" s="181"/>
      <c r="G65" s="181"/>
      <c r="H65" s="181">
        <f>'将来負担比率（分子）の構造'!K$42</f>
        <v>85</v>
      </c>
      <c r="I65" s="181"/>
      <c r="J65" s="181"/>
      <c r="K65" s="181">
        <f>'将来負担比率（分子）の構造'!L$42</f>
        <v>126</v>
      </c>
      <c r="L65" s="181"/>
      <c r="M65" s="181"/>
      <c r="N65" s="181">
        <f>'将来負担比率（分子）の構造'!M$42</f>
        <v>97</v>
      </c>
      <c r="O65" s="181"/>
      <c r="P65" s="181"/>
    </row>
    <row r="66" spans="1:16">
      <c r="A66" s="181" t="s">
        <v>30</v>
      </c>
      <c r="B66" s="181">
        <f>'将来負担比率（分子）の構造'!I$41</f>
        <v>4774</v>
      </c>
      <c r="C66" s="181"/>
      <c r="D66" s="181"/>
      <c r="E66" s="181">
        <f>'将来負担比率（分子）の構造'!J$41</f>
        <v>4832</v>
      </c>
      <c r="F66" s="181"/>
      <c r="G66" s="181"/>
      <c r="H66" s="181">
        <f>'将来負担比率（分子）の構造'!K$41</f>
        <v>4865</v>
      </c>
      <c r="I66" s="181"/>
      <c r="J66" s="181"/>
      <c r="K66" s="181">
        <f>'将来負担比率（分子）の構造'!L$41</f>
        <v>4943</v>
      </c>
      <c r="L66" s="181"/>
      <c r="M66" s="181"/>
      <c r="N66" s="181">
        <f>'将来負担比率（分子）の構造'!M$41</f>
        <v>4809</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118</v>
      </c>
      <c r="G67" s="181" t="e">
        <f>NA()</f>
        <v>#N/A</v>
      </c>
      <c r="H67" s="181" t="e">
        <f>NA()</f>
        <v>#N/A</v>
      </c>
      <c r="I67" s="181">
        <f>IF(ISNUMBER('将来負担比率（分子）の構造'!K$53), IF('将来負担比率（分子）の構造'!K$53 &lt; 0, 0, '将来負担比率（分子）の構造'!K$53), NA())</f>
        <v>313</v>
      </c>
      <c r="J67" s="181" t="e">
        <f>NA()</f>
        <v>#N/A</v>
      </c>
      <c r="K67" s="181" t="e">
        <f>NA()</f>
        <v>#N/A</v>
      </c>
      <c r="L67" s="181">
        <f>IF(ISNUMBER('将来負担比率（分子）の構造'!L$53), IF('将来負担比率（分子）の構造'!L$53 &lt; 0, 0, '将来負担比率（分子）の構造'!L$53), NA())</f>
        <v>505</v>
      </c>
      <c r="M67" s="181" t="e">
        <f>NA()</f>
        <v>#N/A</v>
      </c>
      <c r="N67" s="181" t="e">
        <f>NA()</f>
        <v>#N/A</v>
      </c>
      <c r="O67" s="181">
        <f>IF(ISNUMBER('将来負担比率（分子）の構造'!M$53), IF('将来負担比率（分子）の構造'!M$53 &lt; 0, 0, '将来負担比率（分子）の構造'!M$53), NA())</f>
        <v>450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1507</v>
      </c>
      <c r="C72" s="185">
        <f>基金残高に係る経年分析!G55</f>
        <v>1369</v>
      </c>
      <c r="D72" s="185">
        <f>基金残高に係る経年分析!H55</f>
        <v>1223</v>
      </c>
    </row>
    <row r="73" spans="1:16">
      <c r="A73" s="184" t="s">
        <v>77</v>
      </c>
      <c r="B73" s="185">
        <f>基金残高に係る経年分析!F56</f>
        <v>3</v>
      </c>
      <c r="C73" s="185">
        <f>基金残高に係る経年分析!G56</f>
        <v>3</v>
      </c>
      <c r="D73" s="185">
        <f>基金残高に係る経年分析!H56</f>
        <v>3</v>
      </c>
    </row>
    <row r="74" spans="1:16">
      <c r="A74" s="184" t="s">
        <v>78</v>
      </c>
      <c r="B74" s="185">
        <f>基金残高に係る経年分析!F57</f>
        <v>378</v>
      </c>
      <c r="C74" s="185">
        <f>基金残高に係る経年分析!G57</f>
        <v>337</v>
      </c>
      <c r="D74" s="185">
        <f>基金残高に係る経年分析!H57</f>
        <v>278</v>
      </c>
    </row>
  </sheetData>
  <sheetProtection algorithmName="SHA-512" hashValue="hDFsgZens8oL47lVFHDzItyLliXJ8VEEAO0lazjwWhrYqb5LvdauwAq8vqhR2FZgy7rCop0lwTgYS9zer+MGgA==" saltValue="AHboUrX7gFB92E5FY4y1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6" t="s">
        <v>220</v>
      </c>
      <c r="C5" s="747"/>
      <c r="D5" s="747"/>
      <c r="E5" s="747"/>
      <c r="F5" s="747"/>
      <c r="G5" s="747"/>
      <c r="H5" s="747"/>
      <c r="I5" s="747"/>
      <c r="J5" s="747"/>
      <c r="K5" s="747"/>
      <c r="L5" s="747"/>
      <c r="M5" s="747"/>
      <c r="N5" s="747"/>
      <c r="O5" s="747"/>
      <c r="P5" s="747"/>
      <c r="Q5" s="748"/>
      <c r="R5" s="733">
        <v>513535</v>
      </c>
      <c r="S5" s="734"/>
      <c r="T5" s="734"/>
      <c r="U5" s="734"/>
      <c r="V5" s="734"/>
      <c r="W5" s="734"/>
      <c r="X5" s="734"/>
      <c r="Y5" s="777"/>
      <c r="Z5" s="795">
        <v>13</v>
      </c>
      <c r="AA5" s="795"/>
      <c r="AB5" s="795"/>
      <c r="AC5" s="795"/>
      <c r="AD5" s="796">
        <v>513535</v>
      </c>
      <c r="AE5" s="796"/>
      <c r="AF5" s="796"/>
      <c r="AG5" s="796"/>
      <c r="AH5" s="796"/>
      <c r="AI5" s="796"/>
      <c r="AJ5" s="796"/>
      <c r="AK5" s="796"/>
      <c r="AL5" s="778">
        <v>22.4</v>
      </c>
      <c r="AM5" s="751"/>
      <c r="AN5" s="751"/>
      <c r="AO5" s="779"/>
      <c r="AP5" s="746" t="s">
        <v>221</v>
      </c>
      <c r="AQ5" s="747"/>
      <c r="AR5" s="747"/>
      <c r="AS5" s="747"/>
      <c r="AT5" s="747"/>
      <c r="AU5" s="747"/>
      <c r="AV5" s="747"/>
      <c r="AW5" s="747"/>
      <c r="AX5" s="747"/>
      <c r="AY5" s="747"/>
      <c r="AZ5" s="747"/>
      <c r="BA5" s="747"/>
      <c r="BB5" s="747"/>
      <c r="BC5" s="747"/>
      <c r="BD5" s="747"/>
      <c r="BE5" s="747"/>
      <c r="BF5" s="748"/>
      <c r="BG5" s="678">
        <v>504761</v>
      </c>
      <c r="BH5" s="679"/>
      <c r="BI5" s="679"/>
      <c r="BJ5" s="679"/>
      <c r="BK5" s="679"/>
      <c r="BL5" s="679"/>
      <c r="BM5" s="679"/>
      <c r="BN5" s="680"/>
      <c r="BO5" s="715">
        <v>98.3</v>
      </c>
      <c r="BP5" s="715"/>
      <c r="BQ5" s="715"/>
      <c r="BR5" s="715"/>
      <c r="BS5" s="716">
        <v>4124</v>
      </c>
      <c r="BT5" s="716"/>
      <c r="BU5" s="716"/>
      <c r="BV5" s="716"/>
      <c r="BW5" s="716"/>
      <c r="BX5" s="716"/>
      <c r="BY5" s="716"/>
      <c r="BZ5" s="716"/>
      <c r="CA5" s="716"/>
      <c r="CB5" s="766"/>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c r="B6" s="675" t="s">
        <v>225</v>
      </c>
      <c r="C6" s="676"/>
      <c r="D6" s="676"/>
      <c r="E6" s="676"/>
      <c r="F6" s="676"/>
      <c r="G6" s="676"/>
      <c r="H6" s="676"/>
      <c r="I6" s="676"/>
      <c r="J6" s="676"/>
      <c r="K6" s="676"/>
      <c r="L6" s="676"/>
      <c r="M6" s="676"/>
      <c r="N6" s="676"/>
      <c r="O6" s="676"/>
      <c r="P6" s="676"/>
      <c r="Q6" s="677"/>
      <c r="R6" s="678">
        <v>28122</v>
      </c>
      <c r="S6" s="679"/>
      <c r="T6" s="679"/>
      <c r="U6" s="679"/>
      <c r="V6" s="679"/>
      <c r="W6" s="679"/>
      <c r="X6" s="679"/>
      <c r="Y6" s="680"/>
      <c r="Z6" s="715">
        <v>0.7</v>
      </c>
      <c r="AA6" s="715"/>
      <c r="AB6" s="715"/>
      <c r="AC6" s="715"/>
      <c r="AD6" s="716">
        <v>28122</v>
      </c>
      <c r="AE6" s="716"/>
      <c r="AF6" s="716"/>
      <c r="AG6" s="716"/>
      <c r="AH6" s="716"/>
      <c r="AI6" s="716"/>
      <c r="AJ6" s="716"/>
      <c r="AK6" s="716"/>
      <c r="AL6" s="681">
        <v>1.2</v>
      </c>
      <c r="AM6" s="682"/>
      <c r="AN6" s="682"/>
      <c r="AO6" s="717"/>
      <c r="AP6" s="675" t="s">
        <v>226</v>
      </c>
      <c r="AQ6" s="676"/>
      <c r="AR6" s="676"/>
      <c r="AS6" s="676"/>
      <c r="AT6" s="676"/>
      <c r="AU6" s="676"/>
      <c r="AV6" s="676"/>
      <c r="AW6" s="676"/>
      <c r="AX6" s="676"/>
      <c r="AY6" s="676"/>
      <c r="AZ6" s="676"/>
      <c r="BA6" s="676"/>
      <c r="BB6" s="676"/>
      <c r="BC6" s="676"/>
      <c r="BD6" s="676"/>
      <c r="BE6" s="676"/>
      <c r="BF6" s="677"/>
      <c r="BG6" s="678">
        <v>504761</v>
      </c>
      <c r="BH6" s="679"/>
      <c r="BI6" s="679"/>
      <c r="BJ6" s="679"/>
      <c r="BK6" s="679"/>
      <c r="BL6" s="679"/>
      <c r="BM6" s="679"/>
      <c r="BN6" s="680"/>
      <c r="BO6" s="715">
        <v>98.3</v>
      </c>
      <c r="BP6" s="715"/>
      <c r="BQ6" s="715"/>
      <c r="BR6" s="715"/>
      <c r="BS6" s="716">
        <v>4124</v>
      </c>
      <c r="BT6" s="716"/>
      <c r="BU6" s="716"/>
      <c r="BV6" s="716"/>
      <c r="BW6" s="716"/>
      <c r="BX6" s="716"/>
      <c r="BY6" s="716"/>
      <c r="BZ6" s="716"/>
      <c r="CA6" s="716"/>
      <c r="CB6" s="766"/>
      <c r="CD6" s="736" t="s">
        <v>227</v>
      </c>
      <c r="CE6" s="737"/>
      <c r="CF6" s="737"/>
      <c r="CG6" s="737"/>
      <c r="CH6" s="737"/>
      <c r="CI6" s="737"/>
      <c r="CJ6" s="737"/>
      <c r="CK6" s="737"/>
      <c r="CL6" s="737"/>
      <c r="CM6" s="737"/>
      <c r="CN6" s="737"/>
      <c r="CO6" s="737"/>
      <c r="CP6" s="737"/>
      <c r="CQ6" s="738"/>
      <c r="CR6" s="678">
        <v>73012</v>
      </c>
      <c r="CS6" s="679"/>
      <c r="CT6" s="679"/>
      <c r="CU6" s="679"/>
      <c r="CV6" s="679"/>
      <c r="CW6" s="679"/>
      <c r="CX6" s="679"/>
      <c r="CY6" s="680"/>
      <c r="CZ6" s="778">
        <v>1.9</v>
      </c>
      <c r="DA6" s="751"/>
      <c r="DB6" s="751"/>
      <c r="DC6" s="781"/>
      <c r="DD6" s="684">
        <v>4325</v>
      </c>
      <c r="DE6" s="679"/>
      <c r="DF6" s="679"/>
      <c r="DG6" s="679"/>
      <c r="DH6" s="679"/>
      <c r="DI6" s="679"/>
      <c r="DJ6" s="679"/>
      <c r="DK6" s="679"/>
      <c r="DL6" s="679"/>
      <c r="DM6" s="679"/>
      <c r="DN6" s="679"/>
      <c r="DO6" s="679"/>
      <c r="DP6" s="680"/>
      <c r="DQ6" s="684">
        <v>72715</v>
      </c>
      <c r="DR6" s="679"/>
      <c r="DS6" s="679"/>
      <c r="DT6" s="679"/>
      <c r="DU6" s="679"/>
      <c r="DV6" s="679"/>
      <c r="DW6" s="679"/>
      <c r="DX6" s="679"/>
      <c r="DY6" s="679"/>
      <c r="DZ6" s="679"/>
      <c r="EA6" s="679"/>
      <c r="EB6" s="679"/>
      <c r="EC6" s="722"/>
    </row>
    <row r="7" spans="2:143" ht="11.25" customHeight="1">
      <c r="B7" s="675" t="s">
        <v>228</v>
      </c>
      <c r="C7" s="676"/>
      <c r="D7" s="676"/>
      <c r="E7" s="676"/>
      <c r="F7" s="676"/>
      <c r="G7" s="676"/>
      <c r="H7" s="676"/>
      <c r="I7" s="676"/>
      <c r="J7" s="676"/>
      <c r="K7" s="676"/>
      <c r="L7" s="676"/>
      <c r="M7" s="676"/>
      <c r="N7" s="676"/>
      <c r="O7" s="676"/>
      <c r="P7" s="676"/>
      <c r="Q7" s="677"/>
      <c r="R7" s="678">
        <v>258</v>
      </c>
      <c r="S7" s="679"/>
      <c r="T7" s="679"/>
      <c r="U7" s="679"/>
      <c r="V7" s="679"/>
      <c r="W7" s="679"/>
      <c r="X7" s="679"/>
      <c r="Y7" s="680"/>
      <c r="Z7" s="715">
        <v>0</v>
      </c>
      <c r="AA7" s="715"/>
      <c r="AB7" s="715"/>
      <c r="AC7" s="715"/>
      <c r="AD7" s="716">
        <v>258</v>
      </c>
      <c r="AE7" s="716"/>
      <c r="AF7" s="716"/>
      <c r="AG7" s="716"/>
      <c r="AH7" s="716"/>
      <c r="AI7" s="716"/>
      <c r="AJ7" s="716"/>
      <c r="AK7" s="716"/>
      <c r="AL7" s="681">
        <v>0</v>
      </c>
      <c r="AM7" s="682"/>
      <c r="AN7" s="682"/>
      <c r="AO7" s="717"/>
      <c r="AP7" s="675" t="s">
        <v>229</v>
      </c>
      <c r="AQ7" s="676"/>
      <c r="AR7" s="676"/>
      <c r="AS7" s="676"/>
      <c r="AT7" s="676"/>
      <c r="AU7" s="676"/>
      <c r="AV7" s="676"/>
      <c r="AW7" s="676"/>
      <c r="AX7" s="676"/>
      <c r="AY7" s="676"/>
      <c r="AZ7" s="676"/>
      <c r="BA7" s="676"/>
      <c r="BB7" s="676"/>
      <c r="BC7" s="676"/>
      <c r="BD7" s="676"/>
      <c r="BE7" s="676"/>
      <c r="BF7" s="677"/>
      <c r="BG7" s="678">
        <v>162562</v>
      </c>
      <c r="BH7" s="679"/>
      <c r="BI7" s="679"/>
      <c r="BJ7" s="679"/>
      <c r="BK7" s="679"/>
      <c r="BL7" s="679"/>
      <c r="BM7" s="679"/>
      <c r="BN7" s="680"/>
      <c r="BO7" s="715">
        <v>31.7</v>
      </c>
      <c r="BP7" s="715"/>
      <c r="BQ7" s="715"/>
      <c r="BR7" s="715"/>
      <c r="BS7" s="716">
        <v>4124</v>
      </c>
      <c r="BT7" s="716"/>
      <c r="BU7" s="716"/>
      <c r="BV7" s="716"/>
      <c r="BW7" s="716"/>
      <c r="BX7" s="716"/>
      <c r="BY7" s="716"/>
      <c r="BZ7" s="716"/>
      <c r="CA7" s="716"/>
      <c r="CB7" s="766"/>
      <c r="CD7" s="711" t="s">
        <v>230</v>
      </c>
      <c r="CE7" s="712"/>
      <c r="CF7" s="712"/>
      <c r="CG7" s="712"/>
      <c r="CH7" s="712"/>
      <c r="CI7" s="712"/>
      <c r="CJ7" s="712"/>
      <c r="CK7" s="712"/>
      <c r="CL7" s="712"/>
      <c r="CM7" s="712"/>
      <c r="CN7" s="712"/>
      <c r="CO7" s="712"/>
      <c r="CP7" s="712"/>
      <c r="CQ7" s="713"/>
      <c r="CR7" s="678">
        <v>794498</v>
      </c>
      <c r="CS7" s="679"/>
      <c r="CT7" s="679"/>
      <c r="CU7" s="679"/>
      <c r="CV7" s="679"/>
      <c r="CW7" s="679"/>
      <c r="CX7" s="679"/>
      <c r="CY7" s="680"/>
      <c r="CZ7" s="715">
        <v>20.5</v>
      </c>
      <c r="DA7" s="715"/>
      <c r="DB7" s="715"/>
      <c r="DC7" s="715"/>
      <c r="DD7" s="684">
        <v>56940</v>
      </c>
      <c r="DE7" s="679"/>
      <c r="DF7" s="679"/>
      <c r="DG7" s="679"/>
      <c r="DH7" s="679"/>
      <c r="DI7" s="679"/>
      <c r="DJ7" s="679"/>
      <c r="DK7" s="679"/>
      <c r="DL7" s="679"/>
      <c r="DM7" s="679"/>
      <c r="DN7" s="679"/>
      <c r="DO7" s="679"/>
      <c r="DP7" s="680"/>
      <c r="DQ7" s="684">
        <v>573694</v>
      </c>
      <c r="DR7" s="679"/>
      <c r="DS7" s="679"/>
      <c r="DT7" s="679"/>
      <c r="DU7" s="679"/>
      <c r="DV7" s="679"/>
      <c r="DW7" s="679"/>
      <c r="DX7" s="679"/>
      <c r="DY7" s="679"/>
      <c r="DZ7" s="679"/>
      <c r="EA7" s="679"/>
      <c r="EB7" s="679"/>
      <c r="EC7" s="722"/>
    </row>
    <row r="8" spans="2:143" ht="11.25" customHeight="1">
      <c r="B8" s="675" t="s">
        <v>231</v>
      </c>
      <c r="C8" s="676"/>
      <c r="D8" s="676"/>
      <c r="E8" s="676"/>
      <c r="F8" s="676"/>
      <c r="G8" s="676"/>
      <c r="H8" s="676"/>
      <c r="I8" s="676"/>
      <c r="J8" s="676"/>
      <c r="K8" s="676"/>
      <c r="L8" s="676"/>
      <c r="M8" s="676"/>
      <c r="N8" s="676"/>
      <c r="O8" s="676"/>
      <c r="P8" s="676"/>
      <c r="Q8" s="677"/>
      <c r="R8" s="678">
        <v>843</v>
      </c>
      <c r="S8" s="679"/>
      <c r="T8" s="679"/>
      <c r="U8" s="679"/>
      <c r="V8" s="679"/>
      <c r="W8" s="679"/>
      <c r="X8" s="679"/>
      <c r="Y8" s="680"/>
      <c r="Z8" s="715">
        <v>0</v>
      </c>
      <c r="AA8" s="715"/>
      <c r="AB8" s="715"/>
      <c r="AC8" s="715"/>
      <c r="AD8" s="716">
        <v>843</v>
      </c>
      <c r="AE8" s="716"/>
      <c r="AF8" s="716"/>
      <c r="AG8" s="716"/>
      <c r="AH8" s="716"/>
      <c r="AI8" s="716"/>
      <c r="AJ8" s="716"/>
      <c r="AK8" s="716"/>
      <c r="AL8" s="681">
        <v>0</v>
      </c>
      <c r="AM8" s="682"/>
      <c r="AN8" s="682"/>
      <c r="AO8" s="717"/>
      <c r="AP8" s="675" t="s">
        <v>232</v>
      </c>
      <c r="AQ8" s="676"/>
      <c r="AR8" s="676"/>
      <c r="AS8" s="676"/>
      <c r="AT8" s="676"/>
      <c r="AU8" s="676"/>
      <c r="AV8" s="676"/>
      <c r="AW8" s="676"/>
      <c r="AX8" s="676"/>
      <c r="AY8" s="676"/>
      <c r="AZ8" s="676"/>
      <c r="BA8" s="676"/>
      <c r="BB8" s="676"/>
      <c r="BC8" s="676"/>
      <c r="BD8" s="676"/>
      <c r="BE8" s="676"/>
      <c r="BF8" s="677"/>
      <c r="BG8" s="678">
        <v>5239</v>
      </c>
      <c r="BH8" s="679"/>
      <c r="BI8" s="679"/>
      <c r="BJ8" s="679"/>
      <c r="BK8" s="679"/>
      <c r="BL8" s="679"/>
      <c r="BM8" s="679"/>
      <c r="BN8" s="680"/>
      <c r="BO8" s="715">
        <v>1</v>
      </c>
      <c r="BP8" s="715"/>
      <c r="BQ8" s="715"/>
      <c r="BR8" s="715"/>
      <c r="BS8" s="684" t="s">
        <v>233</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682311</v>
      </c>
      <c r="CS8" s="679"/>
      <c r="CT8" s="679"/>
      <c r="CU8" s="679"/>
      <c r="CV8" s="679"/>
      <c r="CW8" s="679"/>
      <c r="CX8" s="679"/>
      <c r="CY8" s="680"/>
      <c r="CZ8" s="715">
        <v>17.600000000000001</v>
      </c>
      <c r="DA8" s="715"/>
      <c r="DB8" s="715"/>
      <c r="DC8" s="715"/>
      <c r="DD8" s="684">
        <v>35909</v>
      </c>
      <c r="DE8" s="679"/>
      <c r="DF8" s="679"/>
      <c r="DG8" s="679"/>
      <c r="DH8" s="679"/>
      <c r="DI8" s="679"/>
      <c r="DJ8" s="679"/>
      <c r="DK8" s="679"/>
      <c r="DL8" s="679"/>
      <c r="DM8" s="679"/>
      <c r="DN8" s="679"/>
      <c r="DO8" s="679"/>
      <c r="DP8" s="680"/>
      <c r="DQ8" s="684">
        <v>371842</v>
      </c>
      <c r="DR8" s="679"/>
      <c r="DS8" s="679"/>
      <c r="DT8" s="679"/>
      <c r="DU8" s="679"/>
      <c r="DV8" s="679"/>
      <c r="DW8" s="679"/>
      <c r="DX8" s="679"/>
      <c r="DY8" s="679"/>
      <c r="DZ8" s="679"/>
      <c r="EA8" s="679"/>
      <c r="EB8" s="679"/>
      <c r="EC8" s="722"/>
    </row>
    <row r="9" spans="2:143" ht="11.25" customHeight="1">
      <c r="B9" s="675" t="s">
        <v>235</v>
      </c>
      <c r="C9" s="676"/>
      <c r="D9" s="676"/>
      <c r="E9" s="676"/>
      <c r="F9" s="676"/>
      <c r="G9" s="676"/>
      <c r="H9" s="676"/>
      <c r="I9" s="676"/>
      <c r="J9" s="676"/>
      <c r="K9" s="676"/>
      <c r="L9" s="676"/>
      <c r="M9" s="676"/>
      <c r="N9" s="676"/>
      <c r="O9" s="676"/>
      <c r="P9" s="676"/>
      <c r="Q9" s="677"/>
      <c r="R9" s="678">
        <v>548</v>
      </c>
      <c r="S9" s="679"/>
      <c r="T9" s="679"/>
      <c r="U9" s="679"/>
      <c r="V9" s="679"/>
      <c r="W9" s="679"/>
      <c r="X9" s="679"/>
      <c r="Y9" s="680"/>
      <c r="Z9" s="715">
        <v>0</v>
      </c>
      <c r="AA9" s="715"/>
      <c r="AB9" s="715"/>
      <c r="AC9" s="715"/>
      <c r="AD9" s="716">
        <v>548</v>
      </c>
      <c r="AE9" s="716"/>
      <c r="AF9" s="716"/>
      <c r="AG9" s="716"/>
      <c r="AH9" s="716"/>
      <c r="AI9" s="716"/>
      <c r="AJ9" s="716"/>
      <c r="AK9" s="716"/>
      <c r="AL9" s="681">
        <v>0</v>
      </c>
      <c r="AM9" s="682"/>
      <c r="AN9" s="682"/>
      <c r="AO9" s="717"/>
      <c r="AP9" s="675" t="s">
        <v>236</v>
      </c>
      <c r="AQ9" s="676"/>
      <c r="AR9" s="676"/>
      <c r="AS9" s="676"/>
      <c r="AT9" s="676"/>
      <c r="AU9" s="676"/>
      <c r="AV9" s="676"/>
      <c r="AW9" s="676"/>
      <c r="AX9" s="676"/>
      <c r="AY9" s="676"/>
      <c r="AZ9" s="676"/>
      <c r="BA9" s="676"/>
      <c r="BB9" s="676"/>
      <c r="BC9" s="676"/>
      <c r="BD9" s="676"/>
      <c r="BE9" s="676"/>
      <c r="BF9" s="677"/>
      <c r="BG9" s="678">
        <v>130518</v>
      </c>
      <c r="BH9" s="679"/>
      <c r="BI9" s="679"/>
      <c r="BJ9" s="679"/>
      <c r="BK9" s="679"/>
      <c r="BL9" s="679"/>
      <c r="BM9" s="679"/>
      <c r="BN9" s="680"/>
      <c r="BO9" s="715">
        <v>25.4</v>
      </c>
      <c r="BP9" s="715"/>
      <c r="BQ9" s="715"/>
      <c r="BR9" s="715"/>
      <c r="BS9" s="684" t="s">
        <v>127</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427950</v>
      </c>
      <c r="CS9" s="679"/>
      <c r="CT9" s="679"/>
      <c r="CU9" s="679"/>
      <c r="CV9" s="679"/>
      <c r="CW9" s="679"/>
      <c r="CX9" s="679"/>
      <c r="CY9" s="680"/>
      <c r="CZ9" s="715">
        <v>11.1</v>
      </c>
      <c r="DA9" s="715"/>
      <c r="DB9" s="715"/>
      <c r="DC9" s="715"/>
      <c r="DD9" s="684">
        <v>3132</v>
      </c>
      <c r="DE9" s="679"/>
      <c r="DF9" s="679"/>
      <c r="DG9" s="679"/>
      <c r="DH9" s="679"/>
      <c r="DI9" s="679"/>
      <c r="DJ9" s="679"/>
      <c r="DK9" s="679"/>
      <c r="DL9" s="679"/>
      <c r="DM9" s="679"/>
      <c r="DN9" s="679"/>
      <c r="DO9" s="679"/>
      <c r="DP9" s="680"/>
      <c r="DQ9" s="684">
        <v>396179</v>
      </c>
      <c r="DR9" s="679"/>
      <c r="DS9" s="679"/>
      <c r="DT9" s="679"/>
      <c r="DU9" s="679"/>
      <c r="DV9" s="679"/>
      <c r="DW9" s="679"/>
      <c r="DX9" s="679"/>
      <c r="DY9" s="679"/>
      <c r="DZ9" s="679"/>
      <c r="EA9" s="679"/>
      <c r="EB9" s="679"/>
      <c r="EC9" s="722"/>
    </row>
    <row r="10" spans="2:143" ht="11.25" customHeight="1">
      <c r="B10" s="675" t="s">
        <v>238</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11678</v>
      </c>
      <c r="BH10" s="679"/>
      <c r="BI10" s="679"/>
      <c r="BJ10" s="679"/>
      <c r="BK10" s="679"/>
      <c r="BL10" s="679"/>
      <c r="BM10" s="679"/>
      <c r="BN10" s="680"/>
      <c r="BO10" s="715">
        <v>2.2999999999999998</v>
      </c>
      <c r="BP10" s="715"/>
      <c r="BQ10" s="715"/>
      <c r="BR10" s="715"/>
      <c r="BS10" s="684">
        <v>1782</v>
      </c>
      <c r="BT10" s="679"/>
      <c r="BU10" s="679"/>
      <c r="BV10" s="679"/>
      <c r="BW10" s="679"/>
      <c r="BX10" s="679"/>
      <c r="BY10" s="679"/>
      <c r="BZ10" s="679"/>
      <c r="CA10" s="679"/>
      <c r="CB10" s="722"/>
      <c r="CD10" s="711" t="s">
        <v>240</v>
      </c>
      <c r="CE10" s="712"/>
      <c r="CF10" s="712"/>
      <c r="CG10" s="712"/>
      <c r="CH10" s="712"/>
      <c r="CI10" s="712"/>
      <c r="CJ10" s="712"/>
      <c r="CK10" s="712"/>
      <c r="CL10" s="712"/>
      <c r="CM10" s="712"/>
      <c r="CN10" s="712"/>
      <c r="CO10" s="712"/>
      <c r="CP10" s="712"/>
      <c r="CQ10" s="713"/>
      <c r="CR10" s="678">
        <v>5110</v>
      </c>
      <c r="CS10" s="679"/>
      <c r="CT10" s="679"/>
      <c r="CU10" s="679"/>
      <c r="CV10" s="679"/>
      <c r="CW10" s="679"/>
      <c r="CX10" s="679"/>
      <c r="CY10" s="680"/>
      <c r="CZ10" s="715">
        <v>0.1</v>
      </c>
      <c r="DA10" s="715"/>
      <c r="DB10" s="715"/>
      <c r="DC10" s="715"/>
      <c r="DD10" s="684" t="s">
        <v>233</v>
      </c>
      <c r="DE10" s="679"/>
      <c r="DF10" s="679"/>
      <c r="DG10" s="679"/>
      <c r="DH10" s="679"/>
      <c r="DI10" s="679"/>
      <c r="DJ10" s="679"/>
      <c r="DK10" s="679"/>
      <c r="DL10" s="679"/>
      <c r="DM10" s="679"/>
      <c r="DN10" s="679"/>
      <c r="DO10" s="679"/>
      <c r="DP10" s="680"/>
      <c r="DQ10" s="684">
        <v>5110</v>
      </c>
      <c r="DR10" s="679"/>
      <c r="DS10" s="679"/>
      <c r="DT10" s="679"/>
      <c r="DU10" s="679"/>
      <c r="DV10" s="679"/>
      <c r="DW10" s="679"/>
      <c r="DX10" s="679"/>
      <c r="DY10" s="679"/>
      <c r="DZ10" s="679"/>
      <c r="EA10" s="679"/>
      <c r="EB10" s="679"/>
      <c r="EC10" s="722"/>
    </row>
    <row r="11" spans="2:143" ht="11.25" customHeight="1">
      <c r="B11" s="675" t="s">
        <v>241</v>
      </c>
      <c r="C11" s="676"/>
      <c r="D11" s="676"/>
      <c r="E11" s="676"/>
      <c r="F11" s="676"/>
      <c r="G11" s="676"/>
      <c r="H11" s="676"/>
      <c r="I11" s="676"/>
      <c r="J11" s="676"/>
      <c r="K11" s="676"/>
      <c r="L11" s="676"/>
      <c r="M11" s="676"/>
      <c r="N11" s="676"/>
      <c r="O11" s="676"/>
      <c r="P11" s="676"/>
      <c r="Q11" s="677"/>
      <c r="R11" s="678">
        <v>82007</v>
      </c>
      <c r="S11" s="679"/>
      <c r="T11" s="679"/>
      <c r="U11" s="679"/>
      <c r="V11" s="679"/>
      <c r="W11" s="679"/>
      <c r="X11" s="679"/>
      <c r="Y11" s="680"/>
      <c r="Z11" s="681">
        <v>2.1</v>
      </c>
      <c r="AA11" s="682"/>
      <c r="AB11" s="682"/>
      <c r="AC11" s="683"/>
      <c r="AD11" s="684">
        <v>82007</v>
      </c>
      <c r="AE11" s="679"/>
      <c r="AF11" s="679"/>
      <c r="AG11" s="679"/>
      <c r="AH11" s="679"/>
      <c r="AI11" s="679"/>
      <c r="AJ11" s="679"/>
      <c r="AK11" s="680"/>
      <c r="AL11" s="681">
        <v>3.6</v>
      </c>
      <c r="AM11" s="682"/>
      <c r="AN11" s="682"/>
      <c r="AO11" s="717"/>
      <c r="AP11" s="675" t="s">
        <v>242</v>
      </c>
      <c r="AQ11" s="676"/>
      <c r="AR11" s="676"/>
      <c r="AS11" s="676"/>
      <c r="AT11" s="676"/>
      <c r="AU11" s="676"/>
      <c r="AV11" s="676"/>
      <c r="AW11" s="676"/>
      <c r="AX11" s="676"/>
      <c r="AY11" s="676"/>
      <c r="AZ11" s="676"/>
      <c r="BA11" s="676"/>
      <c r="BB11" s="676"/>
      <c r="BC11" s="676"/>
      <c r="BD11" s="676"/>
      <c r="BE11" s="676"/>
      <c r="BF11" s="677"/>
      <c r="BG11" s="678">
        <v>15127</v>
      </c>
      <c r="BH11" s="679"/>
      <c r="BI11" s="679"/>
      <c r="BJ11" s="679"/>
      <c r="BK11" s="679"/>
      <c r="BL11" s="679"/>
      <c r="BM11" s="679"/>
      <c r="BN11" s="680"/>
      <c r="BO11" s="715">
        <v>2.9</v>
      </c>
      <c r="BP11" s="715"/>
      <c r="BQ11" s="715"/>
      <c r="BR11" s="715"/>
      <c r="BS11" s="684">
        <v>2342</v>
      </c>
      <c r="BT11" s="679"/>
      <c r="BU11" s="679"/>
      <c r="BV11" s="679"/>
      <c r="BW11" s="679"/>
      <c r="BX11" s="679"/>
      <c r="BY11" s="679"/>
      <c r="BZ11" s="679"/>
      <c r="CA11" s="679"/>
      <c r="CB11" s="722"/>
      <c r="CD11" s="711" t="s">
        <v>243</v>
      </c>
      <c r="CE11" s="712"/>
      <c r="CF11" s="712"/>
      <c r="CG11" s="712"/>
      <c r="CH11" s="712"/>
      <c r="CI11" s="712"/>
      <c r="CJ11" s="712"/>
      <c r="CK11" s="712"/>
      <c r="CL11" s="712"/>
      <c r="CM11" s="712"/>
      <c r="CN11" s="712"/>
      <c r="CO11" s="712"/>
      <c r="CP11" s="712"/>
      <c r="CQ11" s="713"/>
      <c r="CR11" s="678">
        <v>201219</v>
      </c>
      <c r="CS11" s="679"/>
      <c r="CT11" s="679"/>
      <c r="CU11" s="679"/>
      <c r="CV11" s="679"/>
      <c r="CW11" s="679"/>
      <c r="CX11" s="679"/>
      <c r="CY11" s="680"/>
      <c r="CZ11" s="715">
        <v>5.2</v>
      </c>
      <c r="DA11" s="715"/>
      <c r="DB11" s="715"/>
      <c r="DC11" s="715"/>
      <c r="DD11" s="684">
        <v>73602</v>
      </c>
      <c r="DE11" s="679"/>
      <c r="DF11" s="679"/>
      <c r="DG11" s="679"/>
      <c r="DH11" s="679"/>
      <c r="DI11" s="679"/>
      <c r="DJ11" s="679"/>
      <c r="DK11" s="679"/>
      <c r="DL11" s="679"/>
      <c r="DM11" s="679"/>
      <c r="DN11" s="679"/>
      <c r="DO11" s="679"/>
      <c r="DP11" s="680"/>
      <c r="DQ11" s="684">
        <v>85445</v>
      </c>
      <c r="DR11" s="679"/>
      <c r="DS11" s="679"/>
      <c r="DT11" s="679"/>
      <c r="DU11" s="679"/>
      <c r="DV11" s="679"/>
      <c r="DW11" s="679"/>
      <c r="DX11" s="679"/>
      <c r="DY11" s="679"/>
      <c r="DZ11" s="679"/>
      <c r="EA11" s="679"/>
      <c r="EB11" s="679"/>
      <c r="EC11" s="722"/>
    </row>
    <row r="12" spans="2:143" ht="11.25" customHeight="1">
      <c r="B12" s="675" t="s">
        <v>244</v>
      </c>
      <c r="C12" s="676"/>
      <c r="D12" s="676"/>
      <c r="E12" s="676"/>
      <c r="F12" s="676"/>
      <c r="G12" s="676"/>
      <c r="H12" s="676"/>
      <c r="I12" s="676"/>
      <c r="J12" s="676"/>
      <c r="K12" s="676"/>
      <c r="L12" s="676"/>
      <c r="M12" s="676"/>
      <c r="N12" s="676"/>
      <c r="O12" s="676"/>
      <c r="P12" s="676"/>
      <c r="Q12" s="677"/>
      <c r="R12" s="678" t="s">
        <v>233</v>
      </c>
      <c r="S12" s="679"/>
      <c r="T12" s="679"/>
      <c r="U12" s="679"/>
      <c r="V12" s="679"/>
      <c r="W12" s="679"/>
      <c r="X12" s="679"/>
      <c r="Y12" s="680"/>
      <c r="Z12" s="715" t="s">
        <v>233</v>
      </c>
      <c r="AA12" s="715"/>
      <c r="AB12" s="715"/>
      <c r="AC12" s="715"/>
      <c r="AD12" s="716" t="s">
        <v>175</v>
      </c>
      <c r="AE12" s="716"/>
      <c r="AF12" s="716"/>
      <c r="AG12" s="716"/>
      <c r="AH12" s="716"/>
      <c r="AI12" s="716"/>
      <c r="AJ12" s="716"/>
      <c r="AK12" s="716"/>
      <c r="AL12" s="681" t="s">
        <v>233</v>
      </c>
      <c r="AM12" s="682"/>
      <c r="AN12" s="682"/>
      <c r="AO12" s="717"/>
      <c r="AP12" s="675" t="s">
        <v>245</v>
      </c>
      <c r="AQ12" s="676"/>
      <c r="AR12" s="676"/>
      <c r="AS12" s="676"/>
      <c r="AT12" s="676"/>
      <c r="AU12" s="676"/>
      <c r="AV12" s="676"/>
      <c r="AW12" s="676"/>
      <c r="AX12" s="676"/>
      <c r="AY12" s="676"/>
      <c r="AZ12" s="676"/>
      <c r="BA12" s="676"/>
      <c r="BB12" s="676"/>
      <c r="BC12" s="676"/>
      <c r="BD12" s="676"/>
      <c r="BE12" s="676"/>
      <c r="BF12" s="677"/>
      <c r="BG12" s="678">
        <v>299328</v>
      </c>
      <c r="BH12" s="679"/>
      <c r="BI12" s="679"/>
      <c r="BJ12" s="679"/>
      <c r="BK12" s="679"/>
      <c r="BL12" s="679"/>
      <c r="BM12" s="679"/>
      <c r="BN12" s="680"/>
      <c r="BO12" s="715">
        <v>58.3</v>
      </c>
      <c r="BP12" s="715"/>
      <c r="BQ12" s="715"/>
      <c r="BR12" s="715"/>
      <c r="BS12" s="684" t="s">
        <v>175</v>
      </c>
      <c r="BT12" s="679"/>
      <c r="BU12" s="679"/>
      <c r="BV12" s="679"/>
      <c r="BW12" s="679"/>
      <c r="BX12" s="679"/>
      <c r="BY12" s="679"/>
      <c r="BZ12" s="679"/>
      <c r="CA12" s="679"/>
      <c r="CB12" s="722"/>
      <c r="CD12" s="711" t="s">
        <v>246</v>
      </c>
      <c r="CE12" s="712"/>
      <c r="CF12" s="712"/>
      <c r="CG12" s="712"/>
      <c r="CH12" s="712"/>
      <c r="CI12" s="712"/>
      <c r="CJ12" s="712"/>
      <c r="CK12" s="712"/>
      <c r="CL12" s="712"/>
      <c r="CM12" s="712"/>
      <c r="CN12" s="712"/>
      <c r="CO12" s="712"/>
      <c r="CP12" s="712"/>
      <c r="CQ12" s="713"/>
      <c r="CR12" s="678">
        <v>95361</v>
      </c>
      <c r="CS12" s="679"/>
      <c r="CT12" s="679"/>
      <c r="CU12" s="679"/>
      <c r="CV12" s="679"/>
      <c r="CW12" s="679"/>
      <c r="CX12" s="679"/>
      <c r="CY12" s="680"/>
      <c r="CZ12" s="715">
        <v>2.5</v>
      </c>
      <c r="DA12" s="715"/>
      <c r="DB12" s="715"/>
      <c r="DC12" s="715"/>
      <c r="DD12" s="684" t="s">
        <v>175</v>
      </c>
      <c r="DE12" s="679"/>
      <c r="DF12" s="679"/>
      <c r="DG12" s="679"/>
      <c r="DH12" s="679"/>
      <c r="DI12" s="679"/>
      <c r="DJ12" s="679"/>
      <c r="DK12" s="679"/>
      <c r="DL12" s="679"/>
      <c r="DM12" s="679"/>
      <c r="DN12" s="679"/>
      <c r="DO12" s="679"/>
      <c r="DP12" s="680"/>
      <c r="DQ12" s="684">
        <v>58759</v>
      </c>
      <c r="DR12" s="679"/>
      <c r="DS12" s="679"/>
      <c r="DT12" s="679"/>
      <c r="DU12" s="679"/>
      <c r="DV12" s="679"/>
      <c r="DW12" s="679"/>
      <c r="DX12" s="679"/>
      <c r="DY12" s="679"/>
      <c r="DZ12" s="679"/>
      <c r="EA12" s="679"/>
      <c r="EB12" s="679"/>
      <c r="EC12" s="722"/>
    </row>
    <row r="13" spans="2:143" ht="11.25" customHeight="1">
      <c r="B13" s="675" t="s">
        <v>247</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175</v>
      </c>
      <c r="AA13" s="715"/>
      <c r="AB13" s="715"/>
      <c r="AC13" s="715"/>
      <c r="AD13" s="716" t="s">
        <v>127</v>
      </c>
      <c r="AE13" s="716"/>
      <c r="AF13" s="716"/>
      <c r="AG13" s="716"/>
      <c r="AH13" s="716"/>
      <c r="AI13" s="716"/>
      <c r="AJ13" s="716"/>
      <c r="AK13" s="716"/>
      <c r="AL13" s="681" t="s">
        <v>127</v>
      </c>
      <c r="AM13" s="682"/>
      <c r="AN13" s="682"/>
      <c r="AO13" s="717"/>
      <c r="AP13" s="675" t="s">
        <v>248</v>
      </c>
      <c r="AQ13" s="676"/>
      <c r="AR13" s="676"/>
      <c r="AS13" s="676"/>
      <c r="AT13" s="676"/>
      <c r="AU13" s="676"/>
      <c r="AV13" s="676"/>
      <c r="AW13" s="676"/>
      <c r="AX13" s="676"/>
      <c r="AY13" s="676"/>
      <c r="AZ13" s="676"/>
      <c r="BA13" s="676"/>
      <c r="BB13" s="676"/>
      <c r="BC13" s="676"/>
      <c r="BD13" s="676"/>
      <c r="BE13" s="676"/>
      <c r="BF13" s="677"/>
      <c r="BG13" s="678">
        <v>295985</v>
      </c>
      <c r="BH13" s="679"/>
      <c r="BI13" s="679"/>
      <c r="BJ13" s="679"/>
      <c r="BK13" s="679"/>
      <c r="BL13" s="679"/>
      <c r="BM13" s="679"/>
      <c r="BN13" s="680"/>
      <c r="BO13" s="715">
        <v>57.6</v>
      </c>
      <c r="BP13" s="715"/>
      <c r="BQ13" s="715"/>
      <c r="BR13" s="715"/>
      <c r="BS13" s="684" t="s">
        <v>127</v>
      </c>
      <c r="BT13" s="679"/>
      <c r="BU13" s="679"/>
      <c r="BV13" s="679"/>
      <c r="BW13" s="679"/>
      <c r="BX13" s="679"/>
      <c r="BY13" s="679"/>
      <c r="BZ13" s="679"/>
      <c r="CA13" s="679"/>
      <c r="CB13" s="722"/>
      <c r="CD13" s="711" t="s">
        <v>249</v>
      </c>
      <c r="CE13" s="712"/>
      <c r="CF13" s="712"/>
      <c r="CG13" s="712"/>
      <c r="CH13" s="712"/>
      <c r="CI13" s="712"/>
      <c r="CJ13" s="712"/>
      <c r="CK13" s="712"/>
      <c r="CL13" s="712"/>
      <c r="CM13" s="712"/>
      <c r="CN13" s="712"/>
      <c r="CO13" s="712"/>
      <c r="CP13" s="712"/>
      <c r="CQ13" s="713"/>
      <c r="CR13" s="678">
        <v>439181</v>
      </c>
      <c r="CS13" s="679"/>
      <c r="CT13" s="679"/>
      <c r="CU13" s="679"/>
      <c r="CV13" s="679"/>
      <c r="CW13" s="679"/>
      <c r="CX13" s="679"/>
      <c r="CY13" s="680"/>
      <c r="CZ13" s="715">
        <v>11.4</v>
      </c>
      <c r="DA13" s="715"/>
      <c r="DB13" s="715"/>
      <c r="DC13" s="715"/>
      <c r="DD13" s="684">
        <v>317053</v>
      </c>
      <c r="DE13" s="679"/>
      <c r="DF13" s="679"/>
      <c r="DG13" s="679"/>
      <c r="DH13" s="679"/>
      <c r="DI13" s="679"/>
      <c r="DJ13" s="679"/>
      <c r="DK13" s="679"/>
      <c r="DL13" s="679"/>
      <c r="DM13" s="679"/>
      <c r="DN13" s="679"/>
      <c r="DO13" s="679"/>
      <c r="DP13" s="680"/>
      <c r="DQ13" s="684">
        <v>114716</v>
      </c>
      <c r="DR13" s="679"/>
      <c r="DS13" s="679"/>
      <c r="DT13" s="679"/>
      <c r="DU13" s="679"/>
      <c r="DV13" s="679"/>
      <c r="DW13" s="679"/>
      <c r="DX13" s="679"/>
      <c r="DY13" s="679"/>
      <c r="DZ13" s="679"/>
      <c r="EA13" s="679"/>
      <c r="EB13" s="679"/>
      <c r="EC13" s="722"/>
    </row>
    <row r="14" spans="2:143" ht="11.25" customHeight="1">
      <c r="B14" s="675" t="s">
        <v>250</v>
      </c>
      <c r="C14" s="676"/>
      <c r="D14" s="676"/>
      <c r="E14" s="676"/>
      <c r="F14" s="676"/>
      <c r="G14" s="676"/>
      <c r="H14" s="676"/>
      <c r="I14" s="676"/>
      <c r="J14" s="676"/>
      <c r="K14" s="676"/>
      <c r="L14" s="676"/>
      <c r="M14" s="676"/>
      <c r="N14" s="676"/>
      <c r="O14" s="676"/>
      <c r="P14" s="676"/>
      <c r="Q14" s="677"/>
      <c r="R14" s="678">
        <v>2981</v>
      </c>
      <c r="S14" s="679"/>
      <c r="T14" s="679"/>
      <c r="U14" s="679"/>
      <c r="V14" s="679"/>
      <c r="W14" s="679"/>
      <c r="X14" s="679"/>
      <c r="Y14" s="680"/>
      <c r="Z14" s="715">
        <v>0.1</v>
      </c>
      <c r="AA14" s="715"/>
      <c r="AB14" s="715"/>
      <c r="AC14" s="715"/>
      <c r="AD14" s="716">
        <v>2981</v>
      </c>
      <c r="AE14" s="716"/>
      <c r="AF14" s="716"/>
      <c r="AG14" s="716"/>
      <c r="AH14" s="716"/>
      <c r="AI14" s="716"/>
      <c r="AJ14" s="716"/>
      <c r="AK14" s="716"/>
      <c r="AL14" s="681">
        <v>0.1</v>
      </c>
      <c r="AM14" s="682"/>
      <c r="AN14" s="682"/>
      <c r="AO14" s="717"/>
      <c r="AP14" s="675" t="s">
        <v>251</v>
      </c>
      <c r="AQ14" s="676"/>
      <c r="AR14" s="676"/>
      <c r="AS14" s="676"/>
      <c r="AT14" s="676"/>
      <c r="AU14" s="676"/>
      <c r="AV14" s="676"/>
      <c r="AW14" s="676"/>
      <c r="AX14" s="676"/>
      <c r="AY14" s="676"/>
      <c r="AZ14" s="676"/>
      <c r="BA14" s="676"/>
      <c r="BB14" s="676"/>
      <c r="BC14" s="676"/>
      <c r="BD14" s="676"/>
      <c r="BE14" s="676"/>
      <c r="BF14" s="677"/>
      <c r="BG14" s="678">
        <v>9361</v>
      </c>
      <c r="BH14" s="679"/>
      <c r="BI14" s="679"/>
      <c r="BJ14" s="679"/>
      <c r="BK14" s="679"/>
      <c r="BL14" s="679"/>
      <c r="BM14" s="679"/>
      <c r="BN14" s="680"/>
      <c r="BO14" s="715">
        <v>1.8</v>
      </c>
      <c r="BP14" s="715"/>
      <c r="BQ14" s="715"/>
      <c r="BR14" s="715"/>
      <c r="BS14" s="684" t="s">
        <v>233</v>
      </c>
      <c r="BT14" s="679"/>
      <c r="BU14" s="679"/>
      <c r="BV14" s="679"/>
      <c r="BW14" s="679"/>
      <c r="BX14" s="679"/>
      <c r="BY14" s="679"/>
      <c r="BZ14" s="679"/>
      <c r="CA14" s="679"/>
      <c r="CB14" s="722"/>
      <c r="CD14" s="711" t="s">
        <v>252</v>
      </c>
      <c r="CE14" s="712"/>
      <c r="CF14" s="712"/>
      <c r="CG14" s="712"/>
      <c r="CH14" s="712"/>
      <c r="CI14" s="712"/>
      <c r="CJ14" s="712"/>
      <c r="CK14" s="712"/>
      <c r="CL14" s="712"/>
      <c r="CM14" s="712"/>
      <c r="CN14" s="712"/>
      <c r="CO14" s="712"/>
      <c r="CP14" s="712"/>
      <c r="CQ14" s="713"/>
      <c r="CR14" s="678">
        <v>227780</v>
      </c>
      <c r="CS14" s="679"/>
      <c r="CT14" s="679"/>
      <c r="CU14" s="679"/>
      <c r="CV14" s="679"/>
      <c r="CW14" s="679"/>
      <c r="CX14" s="679"/>
      <c r="CY14" s="680"/>
      <c r="CZ14" s="715">
        <v>5.9</v>
      </c>
      <c r="DA14" s="715"/>
      <c r="DB14" s="715"/>
      <c r="DC14" s="715"/>
      <c r="DD14" s="684">
        <v>3080</v>
      </c>
      <c r="DE14" s="679"/>
      <c r="DF14" s="679"/>
      <c r="DG14" s="679"/>
      <c r="DH14" s="679"/>
      <c r="DI14" s="679"/>
      <c r="DJ14" s="679"/>
      <c r="DK14" s="679"/>
      <c r="DL14" s="679"/>
      <c r="DM14" s="679"/>
      <c r="DN14" s="679"/>
      <c r="DO14" s="679"/>
      <c r="DP14" s="680"/>
      <c r="DQ14" s="684">
        <v>213328</v>
      </c>
      <c r="DR14" s="679"/>
      <c r="DS14" s="679"/>
      <c r="DT14" s="679"/>
      <c r="DU14" s="679"/>
      <c r="DV14" s="679"/>
      <c r="DW14" s="679"/>
      <c r="DX14" s="679"/>
      <c r="DY14" s="679"/>
      <c r="DZ14" s="679"/>
      <c r="EA14" s="679"/>
      <c r="EB14" s="679"/>
      <c r="EC14" s="722"/>
    </row>
    <row r="15" spans="2:143" ht="11.25" customHeight="1">
      <c r="B15" s="675" t="s">
        <v>253</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233</v>
      </c>
      <c r="AA15" s="715"/>
      <c r="AB15" s="715"/>
      <c r="AC15" s="715"/>
      <c r="AD15" s="716" t="s">
        <v>233</v>
      </c>
      <c r="AE15" s="716"/>
      <c r="AF15" s="716"/>
      <c r="AG15" s="716"/>
      <c r="AH15" s="716"/>
      <c r="AI15" s="716"/>
      <c r="AJ15" s="716"/>
      <c r="AK15" s="716"/>
      <c r="AL15" s="681" t="s">
        <v>127</v>
      </c>
      <c r="AM15" s="682"/>
      <c r="AN15" s="682"/>
      <c r="AO15" s="717"/>
      <c r="AP15" s="675" t="s">
        <v>254</v>
      </c>
      <c r="AQ15" s="676"/>
      <c r="AR15" s="676"/>
      <c r="AS15" s="676"/>
      <c r="AT15" s="676"/>
      <c r="AU15" s="676"/>
      <c r="AV15" s="676"/>
      <c r="AW15" s="676"/>
      <c r="AX15" s="676"/>
      <c r="AY15" s="676"/>
      <c r="AZ15" s="676"/>
      <c r="BA15" s="676"/>
      <c r="BB15" s="676"/>
      <c r="BC15" s="676"/>
      <c r="BD15" s="676"/>
      <c r="BE15" s="676"/>
      <c r="BF15" s="677"/>
      <c r="BG15" s="678">
        <v>33510</v>
      </c>
      <c r="BH15" s="679"/>
      <c r="BI15" s="679"/>
      <c r="BJ15" s="679"/>
      <c r="BK15" s="679"/>
      <c r="BL15" s="679"/>
      <c r="BM15" s="679"/>
      <c r="BN15" s="680"/>
      <c r="BO15" s="715">
        <v>6.5</v>
      </c>
      <c r="BP15" s="715"/>
      <c r="BQ15" s="715"/>
      <c r="BR15" s="715"/>
      <c r="BS15" s="684" t="s">
        <v>233</v>
      </c>
      <c r="BT15" s="679"/>
      <c r="BU15" s="679"/>
      <c r="BV15" s="679"/>
      <c r="BW15" s="679"/>
      <c r="BX15" s="679"/>
      <c r="BY15" s="679"/>
      <c r="BZ15" s="679"/>
      <c r="CA15" s="679"/>
      <c r="CB15" s="722"/>
      <c r="CD15" s="711" t="s">
        <v>255</v>
      </c>
      <c r="CE15" s="712"/>
      <c r="CF15" s="712"/>
      <c r="CG15" s="712"/>
      <c r="CH15" s="712"/>
      <c r="CI15" s="712"/>
      <c r="CJ15" s="712"/>
      <c r="CK15" s="712"/>
      <c r="CL15" s="712"/>
      <c r="CM15" s="712"/>
      <c r="CN15" s="712"/>
      <c r="CO15" s="712"/>
      <c r="CP15" s="712"/>
      <c r="CQ15" s="713"/>
      <c r="CR15" s="678">
        <v>314555</v>
      </c>
      <c r="CS15" s="679"/>
      <c r="CT15" s="679"/>
      <c r="CU15" s="679"/>
      <c r="CV15" s="679"/>
      <c r="CW15" s="679"/>
      <c r="CX15" s="679"/>
      <c r="CY15" s="680"/>
      <c r="CZ15" s="715">
        <v>8.1</v>
      </c>
      <c r="DA15" s="715"/>
      <c r="DB15" s="715"/>
      <c r="DC15" s="715"/>
      <c r="DD15" s="684">
        <v>37116</v>
      </c>
      <c r="DE15" s="679"/>
      <c r="DF15" s="679"/>
      <c r="DG15" s="679"/>
      <c r="DH15" s="679"/>
      <c r="DI15" s="679"/>
      <c r="DJ15" s="679"/>
      <c r="DK15" s="679"/>
      <c r="DL15" s="679"/>
      <c r="DM15" s="679"/>
      <c r="DN15" s="679"/>
      <c r="DO15" s="679"/>
      <c r="DP15" s="680"/>
      <c r="DQ15" s="684">
        <v>249060</v>
      </c>
      <c r="DR15" s="679"/>
      <c r="DS15" s="679"/>
      <c r="DT15" s="679"/>
      <c r="DU15" s="679"/>
      <c r="DV15" s="679"/>
      <c r="DW15" s="679"/>
      <c r="DX15" s="679"/>
      <c r="DY15" s="679"/>
      <c r="DZ15" s="679"/>
      <c r="EA15" s="679"/>
      <c r="EB15" s="679"/>
      <c r="EC15" s="722"/>
    </row>
    <row r="16" spans="2:143" ht="11.25" customHeight="1">
      <c r="B16" s="675" t="s">
        <v>256</v>
      </c>
      <c r="C16" s="676"/>
      <c r="D16" s="676"/>
      <c r="E16" s="676"/>
      <c r="F16" s="676"/>
      <c r="G16" s="676"/>
      <c r="H16" s="676"/>
      <c r="I16" s="676"/>
      <c r="J16" s="676"/>
      <c r="K16" s="676"/>
      <c r="L16" s="676"/>
      <c r="M16" s="676"/>
      <c r="N16" s="676"/>
      <c r="O16" s="676"/>
      <c r="P16" s="676"/>
      <c r="Q16" s="677"/>
      <c r="R16" s="678">
        <v>860</v>
      </c>
      <c r="S16" s="679"/>
      <c r="T16" s="679"/>
      <c r="U16" s="679"/>
      <c r="V16" s="679"/>
      <c r="W16" s="679"/>
      <c r="X16" s="679"/>
      <c r="Y16" s="680"/>
      <c r="Z16" s="715">
        <v>0</v>
      </c>
      <c r="AA16" s="715"/>
      <c r="AB16" s="715"/>
      <c r="AC16" s="715"/>
      <c r="AD16" s="716">
        <v>860</v>
      </c>
      <c r="AE16" s="716"/>
      <c r="AF16" s="716"/>
      <c r="AG16" s="716"/>
      <c r="AH16" s="716"/>
      <c r="AI16" s="716"/>
      <c r="AJ16" s="716"/>
      <c r="AK16" s="716"/>
      <c r="AL16" s="681">
        <v>0</v>
      </c>
      <c r="AM16" s="682"/>
      <c r="AN16" s="682"/>
      <c r="AO16" s="717"/>
      <c r="AP16" s="675" t="s">
        <v>257</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233</v>
      </c>
      <c r="BP16" s="715"/>
      <c r="BQ16" s="715"/>
      <c r="BR16" s="715"/>
      <c r="BS16" s="684" t="s">
        <v>233</v>
      </c>
      <c r="BT16" s="679"/>
      <c r="BU16" s="679"/>
      <c r="BV16" s="679"/>
      <c r="BW16" s="679"/>
      <c r="BX16" s="679"/>
      <c r="BY16" s="679"/>
      <c r="BZ16" s="679"/>
      <c r="CA16" s="679"/>
      <c r="CB16" s="722"/>
      <c r="CD16" s="711" t="s">
        <v>258</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127</v>
      </c>
      <c r="DA16" s="715"/>
      <c r="DB16" s="715"/>
      <c r="DC16" s="715"/>
      <c r="DD16" s="684" t="s">
        <v>127</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c r="B17" s="675" t="s">
        <v>259</v>
      </c>
      <c r="C17" s="676"/>
      <c r="D17" s="676"/>
      <c r="E17" s="676"/>
      <c r="F17" s="676"/>
      <c r="G17" s="676"/>
      <c r="H17" s="676"/>
      <c r="I17" s="676"/>
      <c r="J17" s="676"/>
      <c r="K17" s="676"/>
      <c r="L17" s="676"/>
      <c r="M17" s="676"/>
      <c r="N17" s="676"/>
      <c r="O17" s="676"/>
      <c r="P17" s="676"/>
      <c r="Q17" s="677"/>
      <c r="R17" s="678">
        <v>7277</v>
      </c>
      <c r="S17" s="679"/>
      <c r="T17" s="679"/>
      <c r="U17" s="679"/>
      <c r="V17" s="679"/>
      <c r="W17" s="679"/>
      <c r="X17" s="679"/>
      <c r="Y17" s="680"/>
      <c r="Z17" s="715">
        <v>0.2</v>
      </c>
      <c r="AA17" s="715"/>
      <c r="AB17" s="715"/>
      <c r="AC17" s="715"/>
      <c r="AD17" s="716">
        <v>7277</v>
      </c>
      <c r="AE17" s="716"/>
      <c r="AF17" s="716"/>
      <c r="AG17" s="716"/>
      <c r="AH17" s="716"/>
      <c r="AI17" s="716"/>
      <c r="AJ17" s="716"/>
      <c r="AK17" s="716"/>
      <c r="AL17" s="681">
        <v>0.3</v>
      </c>
      <c r="AM17" s="682"/>
      <c r="AN17" s="682"/>
      <c r="AO17" s="717"/>
      <c r="AP17" s="675" t="s">
        <v>260</v>
      </c>
      <c r="AQ17" s="676"/>
      <c r="AR17" s="676"/>
      <c r="AS17" s="676"/>
      <c r="AT17" s="676"/>
      <c r="AU17" s="676"/>
      <c r="AV17" s="676"/>
      <c r="AW17" s="676"/>
      <c r="AX17" s="676"/>
      <c r="AY17" s="676"/>
      <c r="AZ17" s="676"/>
      <c r="BA17" s="676"/>
      <c r="BB17" s="676"/>
      <c r="BC17" s="676"/>
      <c r="BD17" s="676"/>
      <c r="BE17" s="676"/>
      <c r="BF17" s="677"/>
      <c r="BG17" s="678" t="s">
        <v>233</v>
      </c>
      <c r="BH17" s="679"/>
      <c r="BI17" s="679"/>
      <c r="BJ17" s="679"/>
      <c r="BK17" s="679"/>
      <c r="BL17" s="679"/>
      <c r="BM17" s="679"/>
      <c r="BN17" s="680"/>
      <c r="BO17" s="715" t="s">
        <v>233</v>
      </c>
      <c r="BP17" s="715"/>
      <c r="BQ17" s="715"/>
      <c r="BR17" s="715"/>
      <c r="BS17" s="684" t="s">
        <v>233</v>
      </c>
      <c r="BT17" s="679"/>
      <c r="BU17" s="679"/>
      <c r="BV17" s="679"/>
      <c r="BW17" s="679"/>
      <c r="BX17" s="679"/>
      <c r="BY17" s="679"/>
      <c r="BZ17" s="679"/>
      <c r="CA17" s="679"/>
      <c r="CB17" s="722"/>
      <c r="CD17" s="711" t="s">
        <v>261</v>
      </c>
      <c r="CE17" s="712"/>
      <c r="CF17" s="712"/>
      <c r="CG17" s="712"/>
      <c r="CH17" s="712"/>
      <c r="CI17" s="712"/>
      <c r="CJ17" s="712"/>
      <c r="CK17" s="712"/>
      <c r="CL17" s="712"/>
      <c r="CM17" s="712"/>
      <c r="CN17" s="712"/>
      <c r="CO17" s="712"/>
      <c r="CP17" s="712"/>
      <c r="CQ17" s="713"/>
      <c r="CR17" s="678">
        <v>605743</v>
      </c>
      <c r="CS17" s="679"/>
      <c r="CT17" s="679"/>
      <c r="CU17" s="679"/>
      <c r="CV17" s="679"/>
      <c r="CW17" s="679"/>
      <c r="CX17" s="679"/>
      <c r="CY17" s="680"/>
      <c r="CZ17" s="715">
        <v>15.7</v>
      </c>
      <c r="DA17" s="715"/>
      <c r="DB17" s="715"/>
      <c r="DC17" s="715"/>
      <c r="DD17" s="684" t="s">
        <v>233</v>
      </c>
      <c r="DE17" s="679"/>
      <c r="DF17" s="679"/>
      <c r="DG17" s="679"/>
      <c r="DH17" s="679"/>
      <c r="DI17" s="679"/>
      <c r="DJ17" s="679"/>
      <c r="DK17" s="679"/>
      <c r="DL17" s="679"/>
      <c r="DM17" s="679"/>
      <c r="DN17" s="679"/>
      <c r="DO17" s="679"/>
      <c r="DP17" s="680"/>
      <c r="DQ17" s="684">
        <v>567352</v>
      </c>
      <c r="DR17" s="679"/>
      <c r="DS17" s="679"/>
      <c r="DT17" s="679"/>
      <c r="DU17" s="679"/>
      <c r="DV17" s="679"/>
      <c r="DW17" s="679"/>
      <c r="DX17" s="679"/>
      <c r="DY17" s="679"/>
      <c r="DZ17" s="679"/>
      <c r="EA17" s="679"/>
      <c r="EB17" s="679"/>
      <c r="EC17" s="722"/>
    </row>
    <row r="18" spans="2:133" ht="11.25" customHeight="1">
      <c r="B18" s="675" t="s">
        <v>262</v>
      </c>
      <c r="C18" s="676"/>
      <c r="D18" s="676"/>
      <c r="E18" s="676"/>
      <c r="F18" s="676"/>
      <c r="G18" s="676"/>
      <c r="H18" s="676"/>
      <c r="I18" s="676"/>
      <c r="J18" s="676"/>
      <c r="K18" s="676"/>
      <c r="L18" s="676"/>
      <c r="M18" s="676"/>
      <c r="N18" s="676"/>
      <c r="O18" s="676"/>
      <c r="P18" s="676"/>
      <c r="Q18" s="677"/>
      <c r="R18" s="678">
        <v>322</v>
      </c>
      <c r="S18" s="679"/>
      <c r="T18" s="679"/>
      <c r="U18" s="679"/>
      <c r="V18" s="679"/>
      <c r="W18" s="679"/>
      <c r="X18" s="679"/>
      <c r="Y18" s="680"/>
      <c r="Z18" s="715">
        <v>0</v>
      </c>
      <c r="AA18" s="715"/>
      <c r="AB18" s="715"/>
      <c r="AC18" s="715"/>
      <c r="AD18" s="716">
        <v>322</v>
      </c>
      <c r="AE18" s="716"/>
      <c r="AF18" s="716"/>
      <c r="AG18" s="716"/>
      <c r="AH18" s="716"/>
      <c r="AI18" s="716"/>
      <c r="AJ18" s="716"/>
      <c r="AK18" s="716"/>
      <c r="AL18" s="681">
        <v>0</v>
      </c>
      <c r="AM18" s="682"/>
      <c r="AN18" s="682"/>
      <c r="AO18" s="717"/>
      <c r="AP18" s="675" t="s">
        <v>263</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233</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c r="B19" s="675" t="s">
        <v>265</v>
      </c>
      <c r="C19" s="676"/>
      <c r="D19" s="676"/>
      <c r="E19" s="676"/>
      <c r="F19" s="676"/>
      <c r="G19" s="676"/>
      <c r="H19" s="676"/>
      <c r="I19" s="676"/>
      <c r="J19" s="676"/>
      <c r="K19" s="676"/>
      <c r="L19" s="676"/>
      <c r="M19" s="676"/>
      <c r="N19" s="676"/>
      <c r="O19" s="676"/>
      <c r="P19" s="676"/>
      <c r="Q19" s="677"/>
      <c r="R19" s="678">
        <v>441</v>
      </c>
      <c r="S19" s="679"/>
      <c r="T19" s="679"/>
      <c r="U19" s="679"/>
      <c r="V19" s="679"/>
      <c r="W19" s="679"/>
      <c r="X19" s="679"/>
      <c r="Y19" s="680"/>
      <c r="Z19" s="715">
        <v>0</v>
      </c>
      <c r="AA19" s="715"/>
      <c r="AB19" s="715"/>
      <c r="AC19" s="715"/>
      <c r="AD19" s="716">
        <v>441</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v>8774</v>
      </c>
      <c r="BH19" s="679"/>
      <c r="BI19" s="679"/>
      <c r="BJ19" s="679"/>
      <c r="BK19" s="679"/>
      <c r="BL19" s="679"/>
      <c r="BM19" s="679"/>
      <c r="BN19" s="680"/>
      <c r="BO19" s="715">
        <v>1.7</v>
      </c>
      <c r="BP19" s="715"/>
      <c r="BQ19" s="715"/>
      <c r="BR19" s="715"/>
      <c r="BS19" s="684" t="s">
        <v>127</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233</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c r="B20" s="675" t="s">
        <v>268</v>
      </c>
      <c r="C20" s="676"/>
      <c r="D20" s="676"/>
      <c r="E20" s="676"/>
      <c r="F20" s="676"/>
      <c r="G20" s="676"/>
      <c r="H20" s="676"/>
      <c r="I20" s="676"/>
      <c r="J20" s="676"/>
      <c r="K20" s="676"/>
      <c r="L20" s="676"/>
      <c r="M20" s="676"/>
      <c r="N20" s="676"/>
      <c r="O20" s="676"/>
      <c r="P20" s="676"/>
      <c r="Q20" s="677"/>
      <c r="R20" s="678">
        <v>90</v>
      </c>
      <c r="S20" s="679"/>
      <c r="T20" s="679"/>
      <c r="U20" s="679"/>
      <c r="V20" s="679"/>
      <c r="W20" s="679"/>
      <c r="X20" s="679"/>
      <c r="Y20" s="680"/>
      <c r="Z20" s="715">
        <v>0</v>
      </c>
      <c r="AA20" s="715"/>
      <c r="AB20" s="715"/>
      <c r="AC20" s="715"/>
      <c r="AD20" s="716">
        <v>90</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v>8774</v>
      </c>
      <c r="BH20" s="679"/>
      <c r="BI20" s="679"/>
      <c r="BJ20" s="679"/>
      <c r="BK20" s="679"/>
      <c r="BL20" s="679"/>
      <c r="BM20" s="679"/>
      <c r="BN20" s="680"/>
      <c r="BO20" s="715">
        <v>1.7</v>
      </c>
      <c r="BP20" s="715"/>
      <c r="BQ20" s="715"/>
      <c r="BR20" s="715"/>
      <c r="BS20" s="684" t="s">
        <v>127</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3866720</v>
      </c>
      <c r="CS20" s="679"/>
      <c r="CT20" s="679"/>
      <c r="CU20" s="679"/>
      <c r="CV20" s="679"/>
      <c r="CW20" s="679"/>
      <c r="CX20" s="679"/>
      <c r="CY20" s="680"/>
      <c r="CZ20" s="715">
        <v>100</v>
      </c>
      <c r="DA20" s="715"/>
      <c r="DB20" s="715"/>
      <c r="DC20" s="715"/>
      <c r="DD20" s="684">
        <v>531157</v>
      </c>
      <c r="DE20" s="679"/>
      <c r="DF20" s="679"/>
      <c r="DG20" s="679"/>
      <c r="DH20" s="679"/>
      <c r="DI20" s="679"/>
      <c r="DJ20" s="679"/>
      <c r="DK20" s="679"/>
      <c r="DL20" s="679"/>
      <c r="DM20" s="679"/>
      <c r="DN20" s="679"/>
      <c r="DO20" s="679"/>
      <c r="DP20" s="680"/>
      <c r="DQ20" s="684">
        <v>2708200</v>
      </c>
      <c r="DR20" s="679"/>
      <c r="DS20" s="679"/>
      <c r="DT20" s="679"/>
      <c r="DU20" s="679"/>
      <c r="DV20" s="679"/>
      <c r="DW20" s="679"/>
      <c r="DX20" s="679"/>
      <c r="DY20" s="679"/>
      <c r="DZ20" s="679"/>
      <c r="EA20" s="679"/>
      <c r="EB20" s="679"/>
      <c r="EC20" s="722"/>
    </row>
    <row r="21" spans="2:133" ht="11.25" customHeight="1">
      <c r="B21" s="675" t="s">
        <v>271</v>
      </c>
      <c r="C21" s="676"/>
      <c r="D21" s="676"/>
      <c r="E21" s="676"/>
      <c r="F21" s="676"/>
      <c r="G21" s="676"/>
      <c r="H21" s="676"/>
      <c r="I21" s="676"/>
      <c r="J21" s="676"/>
      <c r="K21" s="676"/>
      <c r="L21" s="676"/>
      <c r="M21" s="676"/>
      <c r="N21" s="676"/>
      <c r="O21" s="676"/>
      <c r="P21" s="676"/>
      <c r="Q21" s="677"/>
      <c r="R21" s="678">
        <v>6424</v>
      </c>
      <c r="S21" s="679"/>
      <c r="T21" s="679"/>
      <c r="U21" s="679"/>
      <c r="V21" s="679"/>
      <c r="W21" s="679"/>
      <c r="X21" s="679"/>
      <c r="Y21" s="680"/>
      <c r="Z21" s="715">
        <v>0.2</v>
      </c>
      <c r="AA21" s="715"/>
      <c r="AB21" s="715"/>
      <c r="AC21" s="715"/>
      <c r="AD21" s="716">
        <v>6424</v>
      </c>
      <c r="AE21" s="716"/>
      <c r="AF21" s="716"/>
      <c r="AG21" s="716"/>
      <c r="AH21" s="716"/>
      <c r="AI21" s="716"/>
      <c r="AJ21" s="716"/>
      <c r="AK21" s="716"/>
      <c r="AL21" s="681">
        <v>0.3</v>
      </c>
      <c r="AM21" s="682"/>
      <c r="AN21" s="682"/>
      <c r="AO21" s="717"/>
      <c r="AP21" s="773" t="s">
        <v>272</v>
      </c>
      <c r="AQ21" s="780"/>
      <c r="AR21" s="780"/>
      <c r="AS21" s="780"/>
      <c r="AT21" s="780"/>
      <c r="AU21" s="780"/>
      <c r="AV21" s="780"/>
      <c r="AW21" s="780"/>
      <c r="AX21" s="780"/>
      <c r="AY21" s="780"/>
      <c r="AZ21" s="780"/>
      <c r="BA21" s="780"/>
      <c r="BB21" s="780"/>
      <c r="BC21" s="780"/>
      <c r="BD21" s="780"/>
      <c r="BE21" s="780"/>
      <c r="BF21" s="775"/>
      <c r="BG21" s="678">
        <v>8774</v>
      </c>
      <c r="BH21" s="679"/>
      <c r="BI21" s="679"/>
      <c r="BJ21" s="679"/>
      <c r="BK21" s="679"/>
      <c r="BL21" s="679"/>
      <c r="BM21" s="679"/>
      <c r="BN21" s="680"/>
      <c r="BO21" s="715">
        <v>1.7</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273</v>
      </c>
      <c r="C22" s="676"/>
      <c r="D22" s="676"/>
      <c r="E22" s="676"/>
      <c r="F22" s="676"/>
      <c r="G22" s="676"/>
      <c r="H22" s="676"/>
      <c r="I22" s="676"/>
      <c r="J22" s="676"/>
      <c r="K22" s="676"/>
      <c r="L22" s="676"/>
      <c r="M22" s="676"/>
      <c r="N22" s="676"/>
      <c r="O22" s="676"/>
      <c r="P22" s="676"/>
      <c r="Q22" s="677"/>
      <c r="R22" s="678">
        <v>1822349</v>
      </c>
      <c r="S22" s="679"/>
      <c r="T22" s="679"/>
      <c r="U22" s="679"/>
      <c r="V22" s="679"/>
      <c r="W22" s="679"/>
      <c r="X22" s="679"/>
      <c r="Y22" s="680"/>
      <c r="Z22" s="715">
        <v>46.1</v>
      </c>
      <c r="AA22" s="715"/>
      <c r="AB22" s="715"/>
      <c r="AC22" s="715"/>
      <c r="AD22" s="716">
        <v>1647902</v>
      </c>
      <c r="AE22" s="716"/>
      <c r="AF22" s="716"/>
      <c r="AG22" s="716"/>
      <c r="AH22" s="716"/>
      <c r="AI22" s="716"/>
      <c r="AJ22" s="716"/>
      <c r="AK22" s="716"/>
      <c r="AL22" s="681">
        <v>71.900000000000006</v>
      </c>
      <c r="AM22" s="682"/>
      <c r="AN22" s="682"/>
      <c r="AO22" s="717"/>
      <c r="AP22" s="773" t="s">
        <v>274</v>
      </c>
      <c r="AQ22" s="780"/>
      <c r="AR22" s="780"/>
      <c r="AS22" s="780"/>
      <c r="AT22" s="780"/>
      <c r="AU22" s="780"/>
      <c r="AV22" s="780"/>
      <c r="AW22" s="780"/>
      <c r="AX22" s="780"/>
      <c r="AY22" s="780"/>
      <c r="AZ22" s="780"/>
      <c r="BA22" s="780"/>
      <c r="BB22" s="780"/>
      <c r="BC22" s="780"/>
      <c r="BD22" s="780"/>
      <c r="BE22" s="780"/>
      <c r="BF22" s="775"/>
      <c r="BG22" s="678" t="s">
        <v>127</v>
      </c>
      <c r="BH22" s="679"/>
      <c r="BI22" s="679"/>
      <c r="BJ22" s="679"/>
      <c r="BK22" s="679"/>
      <c r="BL22" s="679"/>
      <c r="BM22" s="679"/>
      <c r="BN22" s="680"/>
      <c r="BO22" s="715" t="s">
        <v>233</v>
      </c>
      <c r="BP22" s="715"/>
      <c r="BQ22" s="715"/>
      <c r="BR22" s="715"/>
      <c r="BS22" s="684" t="s">
        <v>233</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276</v>
      </c>
      <c r="C23" s="676"/>
      <c r="D23" s="676"/>
      <c r="E23" s="676"/>
      <c r="F23" s="676"/>
      <c r="G23" s="676"/>
      <c r="H23" s="676"/>
      <c r="I23" s="676"/>
      <c r="J23" s="676"/>
      <c r="K23" s="676"/>
      <c r="L23" s="676"/>
      <c r="M23" s="676"/>
      <c r="N23" s="676"/>
      <c r="O23" s="676"/>
      <c r="P23" s="676"/>
      <c r="Q23" s="677"/>
      <c r="R23" s="678">
        <v>1647902</v>
      </c>
      <c r="S23" s="679"/>
      <c r="T23" s="679"/>
      <c r="U23" s="679"/>
      <c r="V23" s="679"/>
      <c r="W23" s="679"/>
      <c r="X23" s="679"/>
      <c r="Y23" s="680"/>
      <c r="Z23" s="715">
        <v>41.6</v>
      </c>
      <c r="AA23" s="715"/>
      <c r="AB23" s="715"/>
      <c r="AC23" s="715"/>
      <c r="AD23" s="716">
        <v>1647902</v>
      </c>
      <c r="AE23" s="716"/>
      <c r="AF23" s="716"/>
      <c r="AG23" s="716"/>
      <c r="AH23" s="716"/>
      <c r="AI23" s="716"/>
      <c r="AJ23" s="716"/>
      <c r="AK23" s="716"/>
      <c r="AL23" s="681">
        <v>71.900000000000006</v>
      </c>
      <c r="AM23" s="682"/>
      <c r="AN23" s="682"/>
      <c r="AO23" s="717"/>
      <c r="AP23" s="773" t="s">
        <v>277</v>
      </c>
      <c r="AQ23" s="780"/>
      <c r="AR23" s="780"/>
      <c r="AS23" s="780"/>
      <c r="AT23" s="780"/>
      <c r="AU23" s="780"/>
      <c r="AV23" s="780"/>
      <c r="AW23" s="780"/>
      <c r="AX23" s="780"/>
      <c r="AY23" s="780"/>
      <c r="AZ23" s="780"/>
      <c r="BA23" s="780"/>
      <c r="BB23" s="780"/>
      <c r="BC23" s="780"/>
      <c r="BD23" s="780"/>
      <c r="BE23" s="780"/>
      <c r="BF23" s="775"/>
      <c r="BG23" s="678" t="s">
        <v>127</v>
      </c>
      <c r="BH23" s="679"/>
      <c r="BI23" s="679"/>
      <c r="BJ23" s="679"/>
      <c r="BK23" s="679"/>
      <c r="BL23" s="679"/>
      <c r="BM23" s="679"/>
      <c r="BN23" s="680"/>
      <c r="BO23" s="715" t="s">
        <v>127</v>
      </c>
      <c r="BP23" s="715"/>
      <c r="BQ23" s="715"/>
      <c r="BR23" s="715"/>
      <c r="BS23" s="684" t="s">
        <v>175</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c r="B24" s="675" t="s">
        <v>283</v>
      </c>
      <c r="C24" s="676"/>
      <c r="D24" s="676"/>
      <c r="E24" s="676"/>
      <c r="F24" s="676"/>
      <c r="G24" s="676"/>
      <c r="H24" s="676"/>
      <c r="I24" s="676"/>
      <c r="J24" s="676"/>
      <c r="K24" s="676"/>
      <c r="L24" s="676"/>
      <c r="M24" s="676"/>
      <c r="N24" s="676"/>
      <c r="O24" s="676"/>
      <c r="P24" s="676"/>
      <c r="Q24" s="677"/>
      <c r="R24" s="678">
        <v>174447</v>
      </c>
      <c r="S24" s="679"/>
      <c r="T24" s="679"/>
      <c r="U24" s="679"/>
      <c r="V24" s="679"/>
      <c r="W24" s="679"/>
      <c r="X24" s="679"/>
      <c r="Y24" s="680"/>
      <c r="Z24" s="715">
        <v>4.4000000000000004</v>
      </c>
      <c r="AA24" s="715"/>
      <c r="AB24" s="715"/>
      <c r="AC24" s="715"/>
      <c r="AD24" s="716" t="s">
        <v>127</v>
      </c>
      <c r="AE24" s="716"/>
      <c r="AF24" s="716"/>
      <c r="AG24" s="716"/>
      <c r="AH24" s="716"/>
      <c r="AI24" s="716"/>
      <c r="AJ24" s="716"/>
      <c r="AK24" s="716"/>
      <c r="AL24" s="681" t="s">
        <v>233</v>
      </c>
      <c r="AM24" s="682"/>
      <c r="AN24" s="682"/>
      <c r="AO24" s="717"/>
      <c r="AP24" s="773" t="s">
        <v>284</v>
      </c>
      <c r="AQ24" s="780"/>
      <c r="AR24" s="780"/>
      <c r="AS24" s="780"/>
      <c r="AT24" s="780"/>
      <c r="AU24" s="780"/>
      <c r="AV24" s="780"/>
      <c r="AW24" s="780"/>
      <c r="AX24" s="780"/>
      <c r="AY24" s="780"/>
      <c r="AZ24" s="780"/>
      <c r="BA24" s="780"/>
      <c r="BB24" s="780"/>
      <c r="BC24" s="780"/>
      <c r="BD24" s="780"/>
      <c r="BE24" s="780"/>
      <c r="BF24" s="775"/>
      <c r="BG24" s="678" t="s">
        <v>127</v>
      </c>
      <c r="BH24" s="679"/>
      <c r="BI24" s="679"/>
      <c r="BJ24" s="679"/>
      <c r="BK24" s="679"/>
      <c r="BL24" s="679"/>
      <c r="BM24" s="679"/>
      <c r="BN24" s="680"/>
      <c r="BO24" s="715" t="s">
        <v>175</v>
      </c>
      <c r="BP24" s="715"/>
      <c r="BQ24" s="715"/>
      <c r="BR24" s="715"/>
      <c r="BS24" s="684" t="s">
        <v>127</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1417400</v>
      </c>
      <c r="CS24" s="734"/>
      <c r="CT24" s="734"/>
      <c r="CU24" s="734"/>
      <c r="CV24" s="734"/>
      <c r="CW24" s="734"/>
      <c r="CX24" s="734"/>
      <c r="CY24" s="777"/>
      <c r="CZ24" s="778">
        <v>36.700000000000003</v>
      </c>
      <c r="DA24" s="751"/>
      <c r="DB24" s="751"/>
      <c r="DC24" s="781"/>
      <c r="DD24" s="776">
        <v>1160196</v>
      </c>
      <c r="DE24" s="734"/>
      <c r="DF24" s="734"/>
      <c r="DG24" s="734"/>
      <c r="DH24" s="734"/>
      <c r="DI24" s="734"/>
      <c r="DJ24" s="734"/>
      <c r="DK24" s="777"/>
      <c r="DL24" s="776">
        <v>1144956</v>
      </c>
      <c r="DM24" s="734"/>
      <c r="DN24" s="734"/>
      <c r="DO24" s="734"/>
      <c r="DP24" s="734"/>
      <c r="DQ24" s="734"/>
      <c r="DR24" s="734"/>
      <c r="DS24" s="734"/>
      <c r="DT24" s="734"/>
      <c r="DU24" s="734"/>
      <c r="DV24" s="777"/>
      <c r="DW24" s="778">
        <v>48.5</v>
      </c>
      <c r="DX24" s="751"/>
      <c r="DY24" s="751"/>
      <c r="DZ24" s="751"/>
      <c r="EA24" s="751"/>
      <c r="EB24" s="751"/>
      <c r="EC24" s="779"/>
    </row>
    <row r="25" spans="2:133" ht="11.25" customHeight="1">
      <c r="B25" s="675" t="s">
        <v>286</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127</v>
      </c>
      <c r="AE25" s="716"/>
      <c r="AF25" s="716"/>
      <c r="AG25" s="716"/>
      <c r="AH25" s="716"/>
      <c r="AI25" s="716"/>
      <c r="AJ25" s="716"/>
      <c r="AK25" s="716"/>
      <c r="AL25" s="681" t="s">
        <v>233</v>
      </c>
      <c r="AM25" s="682"/>
      <c r="AN25" s="682"/>
      <c r="AO25" s="717"/>
      <c r="AP25" s="773" t="s">
        <v>287</v>
      </c>
      <c r="AQ25" s="780"/>
      <c r="AR25" s="780"/>
      <c r="AS25" s="780"/>
      <c r="AT25" s="780"/>
      <c r="AU25" s="780"/>
      <c r="AV25" s="780"/>
      <c r="AW25" s="780"/>
      <c r="AX25" s="780"/>
      <c r="AY25" s="780"/>
      <c r="AZ25" s="780"/>
      <c r="BA25" s="780"/>
      <c r="BB25" s="780"/>
      <c r="BC25" s="780"/>
      <c r="BD25" s="780"/>
      <c r="BE25" s="780"/>
      <c r="BF25" s="775"/>
      <c r="BG25" s="678" t="s">
        <v>233</v>
      </c>
      <c r="BH25" s="679"/>
      <c r="BI25" s="679"/>
      <c r="BJ25" s="679"/>
      <c r="BK25" s="679"/>
      <c r="BL25" s="679"/>
      <c r="BM25" s="679"/>
      <c r="BN25" s="680"/>
      <c r="BO25" s="715" t="s">
        <v>233</v>
      </c>
      <c r="BP25" s="715"/>
      <c r="BQ25" s="715"/>
      <c r="BR25" s="715"/>
      <c r="BS25" s="684" t="s">
        <v>233</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575247</v>
      </c>
      <c r="CS25" s="697"/>
      <c r="CT25" s="697"/>
      <c r="CU25" s="697"/>
      <c r="CV25" s="697"/>
      <c r="CW25" s="697"/>
      <c r="CX25" s="697"/>
      <c r="CY25" s="698"/>
      <c r="CZ25" s="681">
        <v>14.9</v>
      </c>
      <c r="DA25" s="699"/>
      <c r="DB25" s="699"/>
      <c r="DC25" s="700"/>
      <c r="DD25" s="684">
        <v>543411</v>
      </c>
      <c r="DE25" s="697"/>
      <c r="DF25" s="697"/>
      <c r="DG25" s="697"/>
      <c r="DH25" s="697"/>
      <c r="DI25" s="697"/>
      <c r="DJ25" s="697"/>
      <c r="DK25" s="698"/>
      <c r="DL25" s="684">
        <v>531673</v>
      </c>
      <c r="DM25" s="697"/>
      <c r="DN25" s="697"/>
      <c r="DO25" s="697"/>
      <c r="DP25" s="697"/>
      <c r="DQ25" s="697"/>
      <c r="DR25" s="697"/>
      <c r="DS25" s="697"/>
      <c r="DT25" s="697"/>
      <c r="DU25" s="697"/>
      <c r="DV25" s="698"/>
      <c r="DW25" s="681">
        <v>22.5</v>
      </c>
      <c r="DX25" s="699"/>
      <c r="DY25" s="699"/>
      <c r="DZ25" s="699"/>
      <c r="EA25" s="699"/>
      <c r="EB25" s="699"/>
      <c r="EC25" s="714"/>
    </row>
    <row r="26" spans="2:133" ht="11.25" customHeight="1">
      <c r="B26" s="675" t="s">
        <v>289</v>
      </c>
      <c r="C26" s="676"/>
      <c r="D26" s="676"/>
      <c r="E26" s="676"/>
      <c r="F26" s="676"/>
      <c r="G26" s="676"/>
      <c r="H26" s="676"/>
      <c r="I26" s="676"/>
      <c r="J26" s="676"/>
      <c r="K26" s="676"/>
      <c r="L26" s="676"/>
      <c r="M26" s="676"/>
      <c r="N26" s="676"/>
      <c r="O26" s="676"/>
      <c r="P26" s="676"/>
      <c r="Q26" s="677"/>
      <c r="R26" s="678">
        <v>2458780</v>
      </c>
      <c r="S26" s="679"/>
      <c r="T26" s="679"/>
      <c r="U26" s="679"/>
      <c r="V26" s="679"/>
      <c r="W26" s="679"/>
      <c r="X26" s="679"/>
      <c r="Y26" s="680"/>
      <c r="Z26" s="715">
        <v>62.1</v>
      </c>
      <c r="AA26" s="715"/>
      <c r="AB26" s="715"/>
      <c r="AC26" s="715"/>
      <c r="AD26" s="716">
        <v>2284333</v>
      </c>
      <c r="AE26" s="716"/>
      <c r="AF26" s="716"/>
      <c r="AG26" s="716"/>
      <c r="AH26" s="716"/>
      <c r="AI26" s="716"/>
      <c r="AJ26" s="716"/>
      <c r="AK26" s="716"/>
      <c r="AL26" s="681">
        <v>99.6</v>
      </c>
      <c r="AM26" s="682"/>
      <c r="AN26" s="682"/>
      <c r="AO26" s="717"/>
      <c r="AP26" s="773" t="s">
        <v>290</v>
      </c>
      <c r="AQ26" s="774"/>
      <c r="AR26" s="774"/>
      <c r="AS26" s="774"/>
      <c r="AT26" s="774"/>
      <c r="AU26" s="774"/>
      <c r="AV26" s="774"/>
      <c r="AW26" s="774"/>
      <c r="AX26" s="774"/>
      <c r="AY26" s="774"/>
      <c r="AZ26" s="774"/>
      <c r="BA26" s="774"/>
      <c r="BB26" s="774"/>
      <c r="BC26" s="774"/>
      <c r="BD26" s="774"/>
      <c r="BE26" s="774"/>
      <c r="BF26" s="775"/>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348080</v>
      </c>
      <c r="CS26" s="679"/>
      <c r="CT26" s="679"/>
      <c r="CU26" s="679"/>
      <c r="CV26" s="679"/>
      <c r="CW26" s="679"/>
      <c r="CX26" s="679"/>
      <c r="CY26" s="680"/>
      <c r="CZ26" s="681">
        <v>9</v>
      </c>
      <c r="DA26" s="699"/>
      <c r="DB26" s="699"/>
      <c r="DC26" s="700"/>
      <c r="DD26" s="684">
        <v>318588</v>
      </c>
      <c r="DE26" s="679"/>
      <c r="DF26" s="679"/>
      <c r="DG26" s="679"/>
      <c r="DH26" s="679"/>
      <c r="DI26" s="679"/>
      <c r="DJ26" s="679"/>
      <c r="DK26" s="680"/>
      <c r="DL26" s="684" t="s">
        <v>233</v>
      </c>
      <c r="DM26" s="679"/>
      <c r="DN26" s="679"/>
      <c r="DO26" s="679"/>
      <c r="DP26" s="679"/>
      <c r="DQ26" s="679"/>
      <c r="DR26" s="679"/>
      <c r="DS26" s="679"/>
      <c r="DT26" s="679"/>
      <c r="DU26" s="679"/>
      <c r="DV26" s="680"/>
      <c r="DW26" s="681" t="s">
        <v>127</v>
      </c>
      <c r="DX26" s="699"/>
      <c r="DY26" s="699"/>
      <c r="DZ26" s="699"/>
      <c r="EA26" s="699"/>
      <c r="EB26" s="699"/>
      <c r="EC26" s="714"/>
    </row>
    <row r="27" spans="2:133" ht="11.25" customHeight="1">
      <c r="B27" s="675" t="s">
        <v>292</v>
      </c>
      <c r="C27" s="676"/>
      <c r="D27" s="676"/>
      <c r="E27" s="676"/>
      <c r="F27" s="676"/>
      <c r="G27" s="676"/>
      <c r="H27" s="676"/>
      <c r="I27" s="676"/>
      <c r="J27" s="676"/>
      <c r="K27" s="676"/>
      <c r="L27" s="676"/>
      <c r="M27" s="676"/>
      <c r="N27" s="676"/>
      <c r="O27" s="676"/>
      <c r="P27" s="676"/>
      <c r="Q27" s="677"/>
      <c r="R27" s="678" t="s">
        <v>233</v>
      </c>
      <c r="S27" s="679"/>
      <c r="T27" s="679"/>
      <c r="U27" s="679"/>
      <c r="V27" s="679"/>
      <c r="W27" s="679"/>
      <c r="X27" s="679"/>
      <c r="Y27" s="680"/>
      <c r="Z27" s="715" t="s">
        <v>127</v>
      </c>
      <c r="AA27" s="715"/>
      <c r="AB27" s="715"/>
      <c r="AC27" s="715"/>
      <c r="AD27" s="716" t="s">
        <v>127</v>
      </c>
      <c r="AE27" s="716"/>
      <c r="AF27" s="716"/>
      <c r="AG27" s="716"/>
      <c r="AH27" s="716"/>
      <c r="AI27" s="716"/>
      <c r="AJ27" s="716"/>
      <c r="AK27" s="716"/>
      <c r="AL27" s="681" t="s">
        <v>127</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513535</v>
      </c>
      <c r="BH27" s="679"/>
      <c r="BI27" s="679"/>
      <c r="BJ27" s="679"/>
      <c r="BK27" s="679"/>
      <c r="BL27" s="679"/>
      <c r="BM27" s="679"/>
      <c r="BN27" s="680"/>
      <c r="BO27" s="715">
        <v>100</v>
      </c>
      <c r="BP27" s="715"/>
      <c r="BQ27" s="715"/>
      <c r="BR27" s="715"/>
      <c r="BS27" s="684">
        <v>4124</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236410</v>
      </c>
      <c r="CS27" s="697"/>
      <c r="CT27" s="697"/>
      <c r="CU27" s="697"/>
      <c r="CV27" s="697"/>
      <c r="CW27" s="697"/>
      <c r="CX27" s="697"/>
      <c r="CY27" s="698"/>
      <c r="CZ27" s="681">
        <v>6.1</v>
      </c>
      <c r="DA27" s="699"/>
      <c r="DB27" s="699"/>
      <c r="DC27" s="700"/>
      <c r="DD27" s="684">
        <v>49433</v>
      </c>
      <c r="DE27" s="697"/>
      <c r="DF27" s="697"/>
      <c r="DG27" s="697"/>
      <c r="DH27" s="697"/>
      <c r="DI27" s="697"/>
      <c r="DJ27" s="697"/>
      <c r="DK27" s="698"/>
      <c r="DL27" s="684">
        <v>45931</v>
      </c>
      <c r="DM27" s="697"/>
      <c r="DN27" s="697"/>
      <c r="DO27" s="697"/>
      <c r="DP27" s="697"/>
      <c r="DQ27" s="697"/>
      <c r="DR27" s="697"/>
      <c r="DS27" s="697"/>
      <c r="DT27" s="697"/>
      <c r="DU27" s="697"/>
      <c r="DV27" s="698"/>
      <c r="DW27" s="681">
        <v>1.9</v>
      </c>
      <c r="DX27" s="699"/>
      <c r="DY27" s="699"/>
      <c r="DZ27" s="699"/>
      <c r="EA27" s="699"/>
      <c r="EB27" s="699"/>
      <c r="EC27" s="714"/>
    </row>
    <row r="28" spans="2:133" ht="11.25" customHeight="1">
      <c r="B28" s="675" t="s">
        <v>295</v>
      </c>
      <c r="C28" s="676"/>
      <c r="D28" s="676"/>
      <c r="E28" s="676"/>
      <c r="F28" s="676"/>
      <c r="G28" s="676"/>
      <c r="H28" s="676"/>
      <c r="I28" s="676"/>
      <c r="J28" s="676"/>
      <c r="K28" s="676"/>
      <c r="L28" s="676"/>
      <c r="M28" s="676"/>
      <c r="N28" s="676"/>
      <c r="O28" s="676"/>
      <c r="P28" s="676"/>
      <c r="Q28" s="677"/>
      <c r="R28" s="678">
        <v>532</v>
      </c>
      <c r="S28" s="679"/>
      <c r="T28" s="679"/>
      <c r="U28" s="679"/>
      <c r="V28" s="679"/>
      <c r="W28" s="679"/>
      <c r="X28" s="679"/>
      <c r="Y28" s="680"/>
      <c r="Z28" s="715">
        <v>0</v>
      </c>
      <c r="AA28" s="715"/>
      <c r="AB28" s="715"/>
      <c r="AC28" s="715"/>
      <c r="AD28" s="716" t="s">
        <v>233</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605743</v>
      </c>
      <c r="CS28" s="679"/>
      <c r="CT28" s="679"/>
      <c r="CU28" s="679"/>
      <c r="CV28" s="679"/>
      <c r="CW28" s="679"/>
      <c r="CX28" s="679"/>
      <c r="CY28" s="680"/>
      <c r="CZ28" s="681">
        <v>15.7</v>
      </c>
      <c r="DA28" s="699"/>
      <c r="DB28" s="699"/>
      <c r="DC28" s="700"/>
      <c r="DD28" s="684">
        <v>567352</v>
      </c>
      <c r="DE28" s="679"/>
      <c r="DF28" s="679"/>
      <c r="DG28" s="679"/>
      <c r="DH28" s="679"/>
      <c r="DI28" s="679"/>
      <c r="DJ28" s="679"/>
      <c r="DK28" s="680"/>
      <c r="DL28" s="684">
        <v>567352</v>
      </c>
      <c r="DM28" s="679"/>
      <c r="DN28" s="679"/>
      <c r="DO28" s="679"/>
      <c r="DP28" s="679"/>
      <c r="DQ28" s="679"/>
      <c r="DR28" s="679"/>
      <c r="DS28" s="679"/>
      <c r="DT28" s="679"/>
      <c r="DU28" s="679"/>
      <c r="DV28" s="680"/>
      <c r="DW28" s="681">
        <v>24</v>
      </c>
      <c r="DX28" s="699"/>
      <c r="DY28" s="699"/>
      <c r="DZ28" s="699"/>
      <c r="EA28" s="699"/>
      <c r="EB28" s="699"/>
      <c r="EC28" s="714"/>
    </row>
    <row r="29" spans="2:133" ht="11.25" customHeight="1">
      <c r="B29" s="675" t="s">
        <v>297</v>
      </c>
      <c r="C29" s="676"/>
      <c r="D29" s="676"/>
      <c r="E29" s="676"/>
      <c r="F29" s="676"/>
      <c r="G29" s="676"/>
      <c r="H29" s="676"/>
      <c r="I29" s="676"/>
      <c r="J29" s="676"/>
      <c r="K29" s="676"/>
      <c r="L29" s="676"/>
      <c r="M29" s="676"/>
      <c r="N29" s="676"/>
      <c r="O29" s="676"/>
      <c r="P29" s="676"/>
      <c r="Q29" s="677"/>
      <c r="R29" s="678">
        <v>60940</v>
      </c>
      <c r="S29" s="679"/>
      <c r="T29" s="679"/>
      <c r="U29" s="679"/>
      <c r="V29" s="679"/>
      <c r="W29" s="679"/>
      <c r="X29" s="679"/>
      <c r="Y29" s="680"/>
      <c r="Z29" s="715">
        <v>1.5</v>
      </c>
      <c r="AA29" s="715"/>
      <c r="AB29" s="715"/>
      <c r="AC29" s="715"/>
      <c r="AD29" s="716">
        <v>683</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298</v>
      </c>
      <c r="CE29" s="768"/>
      <c r="CF29" s="711" t="s">
        <v>299</v>
      </c>
      <c r="CG29" s="712"/>
      <c r="CH29" s="712"/>
      <c r="CI29" s="712"/>
      <c r="CJ29" s="712"/>
      <c r="CK29" s="712"/>
      <c r="CL29" s="712"/>
      <c r="CM29" s="712"/>
      <c r="CN29" s="712"/>
      <c r="CO29" s="712"/>
      <c r="CP29" s="712"/>
      <c r="CQ29" s="713"/>
      <c r="CR29" s="678">
        <v>605144</v>
      </c>
      <c r="CS29" s="697"/>
      <c r="CT29" s="697"/>
      <c r="CU29" s="697"/>
      <c r="CV29" s="697"/>
      <c r="CW29" s="697"/>
      <c r="CX29" s="697"/>
      <c r="CY29" s="698"/>
      <c r="CZ29" s="681">
        <v>15.7</v>
      </c>
      <c r="DA29" s="699"/>
      <c r="DB29" s="699"/>
      <c r="DC29" s="700"/>
      <c r="DD29" s="684">
        <v>566753</v>
      </c>
      <c r="DE29" s="697"/>
      <c r="DF29" s="697"/>
      <c r="DG29" s="697"/>
      <c r="DH29" s="697"/>
      <c r="DI29" s="697"/>
      <c r="DJ29" s="697"/>
      <c r="DK29" s="698"/>
      <c r="DL29" s="684">
        <v>566753</v>
      </c>
      <c r="DM29" s="697"/>
      <c r="DN29" s="697"/>
      <c r="DO29" s="697"/>
      <c r="DP29" s="697"/>
      <c r="DQ29" s="697"/>
      <c r="DR29" s="697"/>
      <c r="DS29" s="697"/>
      <c r="DT29" s="697"/>
      <c r="DU29" s="697"/>
      <c r="DV29" s="698"/>
      <c r="DW29" s="681">
        <v>24</v>
      </c>
      <c r="DX29" s="699"/>
      <c r="DY29" s="699"/>
      <c r="DZ29" s="699"/>
      <c r="EA29" s="699"/>
      <c r="EB29" s="699"/>
      <c r="EC29" s="714"/>
    </row>
    <row r="30" spans="2:133" ht="11.25" customHeight="1">
      <c r="B30" s="675" t="s">
        <v>300</v>
      </c>
      <c r="C30" s="676"/>
      <c r="D30" s="676"/>
      <c r="E30" s="676"/>
      <c r="F30" s="676"/>
      <c r="G30" s="676"/>
      <c r="H30" s="676"/>
      <c r="I30" s="676"/>
      <c r="J30" s="676"/>
      <c r="K30" s="676"/>
      <c r="L30" s="676"/>
      <c r="M30" s="676"/>
      <c r="N30" s="676"/>
      <c r="O30" s="676"/>
      <c r="P30" s="676"/>
      <c r="Q30" s="677"/>
      <c r="R30" s="678">
        <v>13464</v>
      </c>
      <c r="S30" s="679"/>
      <c r="T30" s="679"/>
      <c r="U30" s="679"/>
      <c r="V30" s="679"/>
      <c r="W30" s="679"/>
      <c r="X30" s="679"/>
      <c r="Y30" s="680"/>
      <c r="Z30" s="715">
        <v>0.3</v>
      </c>
      <c r="AA30" s="715"/>
      <c r="AB30" s="715"/>
      <c r="AC30" s="715"/>
      <c r="AD30" s="716" t="s">
        <v>127</v>
      </c>
      <c r="AE30" s="716"/>
      <c r="AF30" s="716"/>
      <c r="AG30" s="716"/>
      <c r="AH30" s="716"/>
      <c r="AI30" s="716"/>
      <c r="AJ30" s="716"/>
      <c r="AK30" s="716"/>
      <c r="AL30" s="681" t="s">
        <v>233</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301</v>
      </c>
      <c r="BH30" s="764"/>
      <c r="BI30" s="764"/>
      <c r="BJ30" s="764"/>
      <c r="BK30" s="764"/>
      <c r="BL30" s="764"/>
      <c r="BM30" s="764"/>
      <c r="BN30" s="764"/>
      <c r="BO30" s="764"/>
      <c r="BP30" s="764"/>
      <c r="BQ30" s="765"/>
      <c r="BR30" s="739" t="s">
        <v>302</v>
      </c>
      <c r="BS30" s="764"/>
      <c r="BT30" s="764"/>
      <c r="BU30" s="764"/>
      <c r="BV30" s="764"/>
      <c r="BW30" s="764"/>
      <c r="BX30" s="764"/>
      <c r="BY30" s="764"/>
      <c r="BZ30" s="764"/>
      <c r="CA30" s="764"/>
      <c r="CB30" s="765"/>
      <c r="CD30" s="769"/>
      <c r="CE30" s="770"/>
      <c r="CF30" s="711" t="s">
        <v>303</v>
      </c>
      <c r="CG30" s="712"/>
      <c r="CH30" s="712"/>
      <c r="CI30" s="712"/>
      <c r="CJ30" s="712"/>
      <c r="CK30" s="712"/>
      <c r="CL30" s="712"/>
      <c r="CM30" s="712"/>
      <c r="CN30" s="712"/>
      <c r="CO30" s="712"/>
      <c r="CP30" s="712"/>
      <c r="CQ30" s="713"/>
      <c r="CR30" s="678">
        <v>577245</v>
      </c>
      <c r="CS30" s="679"/>
      <c r="CT30" s="679"/>
      <c r="CU30" s="679"/>
      <c r="CV30" s="679"/>
      <c r="CW30" s="679"/>
      <c r="CX30" s="679"/>
      <c r="CY30" s="680"/>
      <c r="CZ30" s="681">
        <v>14.9</v>
      </c>
      <c r="DA30" s="699"/>
      <c r="DB30" s="699"/>
      <c r="DC30" s="700"/>
      <c r="DD30" s="684">
        <v>538854</v>
      </c>
      <c r="DE30" s="679"/>
      <c r="DF30" s="679"/>
      <c r="DG30" s="679"/>
      <c r="DH30" s="679"/>
      <c r="DI30" s="679"/>
      <c r="DJ30" s="679"/>
      <c r="DK30" s="680"/>
      <c r="DL30" s="684">
        <v>538854</v>
      </c>
      <c r="DM30" s="679"/>
      <c r="DN30" s="679"/>
      <c r="DO30" s="679"/>
      <c r="DP30" s="679"/>
      <c r="DQ30" s="679"/>
      <c r="DR30" s="679"/>
      <c r="DS30" s="679"/>
      <c r="DT30" s="679"/>
      <c r="DU30" s="679"/>
      <c r="DV30" s="680"/>
      <c r="DW30" s="681">
        <v>22.8</v>
      </c>
      <c r="DX30" s="699"/>
      <c r="DY30" s="699"/>
      <c r="DZ30" s="699"/>
      <c r="EA30" s="699"/>
      <c r="EB30" s="699"/>
      <c r="EC30" s="714"/>
    </row>
    <row r="31" spans="2:133" ht="11.25" customHeight="1">
      <c r="B31" s="675" t="s">
        <v>304</v>
      </c>
      <c r="C31" s="676"/>
      <c r="D31" s="676"/>
      <c r="E31" s="676"/>
      <c r="F31" s="676"/>
      <c r="G31" s="676"/>
      <c r="H31" s="676"/>
      <c r="I31" s="676"/>
      <c r="J31" s="676"/>
      <c r="K31" s="676"/>
      <c r="L31" s="676"/>
      <c r="M31" s="676"/>
      <c r="N31" s="676"/>
      <c r="O31" s="676"/>
      <c r="P31" s="676"/>
      <c r="Q31" s="677"/>
      <c r="R31" s="678">
        <v>244619</v>
      </c>
      <c r="S31" s="679"/>
      <c r="T31" s="679"/>
      <c r="U31" s="679"/>
      <c r="V31" s="679"/>
      <c r="W31" s="679"/>
      <c r="X31" s="679"/>
      <c r="Y31" s="680"/>
      <c r="Z31" s="715">
        <v>6.2</v>
      </c>
      <c r="AA31" s="715"/>
      <c r="AB31" s="715"/>
      <c r="AC31" s="715"/>
      <c r="AD31" s="716" t="s">
        <v>233</v>
      </c>
      <c r="AE31" s="716"/>
      <c r="AF31" s="716"/>
      <c r="AG31" s="716"/>
      <c r="AH31" s="716"/>
      <c r="AI31" s="716"/>
      <c r="AJ31" s="716"/>
      <c r="AK31" s="716"/>
      <c r="AL31" s="681" t="s">
        <v>127</v>
      </c>
      <c r="AM31" s="682"/>
      <c r="AN31" s="682"/>
      <c r="AO31" s="717"/>
      <c r="AP31" s="753" t="s">
        <v>305</v>
      </c>
      <c r="AQ31" s="754"/>
      <c r="AR31" s="754"/>
      <c r="AS31" s="754"/>
      <c r="AT31" s="759" t="s">
        <v>306</v>
      </c>
      <c r="AU31" s="231"/>
      <c r="AV31" s="231"/>
      <c r="AW31" s="231"/>
      <c r="AX31" s="746" t="s">
        <v>183</v>
      </c>
      <c r="AY31" s="747"/>
      <c r="AZ31" s="747"/>
      <c r="BA31" s="747"/>
      <c r="BB31" s="747"/>
      <c r="BC31" s="747"/>
      <c r="BD31" s="747"/>
      <c r="BE31" s="747"/>
      <c r="BF31" s="748"/>
      <c r="BG31" s="749">
        <v>98.7</v>
      </c>
      <c r="BH31" s="750"/>
      <c r="BI31" s="750"/>
      <c r="BJ31" s="750"/>
      <c r="BK31" s="750"/>
      <c r="BL31" s="750"/>
      <c r="BM31" s="751">
        <v>92</v>
      </c>
      <c r="BN31" s="750"/>
      <c r="BO31" s="750"/>
      <c r="BP31" s="750"/>
      <c r="BQ31" s="752"/>
      <c r="BR31" s="749">
        <v>98.4</v>
      </c>
      <c r="BS31" s="750"/>
      <c r="BT31" s="750"/>
      <c r="BU31" s="750"/>
      <c r="BV31" s="750"/>
      <c r="BW31" s="750"/>
      <c r="BX31" s="751">
        <v>92</v>
      </c>
      <c r="BY31" s="750"/>
      <c r="BZ31" s="750"/>
      <c r="CA31" s="750"/>
      <c r="CB31" s="752"/>
      <c r="CD31" s="769"/>
      <c r="CE31" s="770"/>
      <c r="CF31" s="711" t="s">
        <v>307</v>
      </c>
      <c r="CG31" s="712"/>
      <c r="CH31" s="712"/>
      <c r="CI31" s="712"/>
      <c r="CJ31" s="712"/>
      <c r="CK31" s="712"/>
      <c r="CL31" s="712"/>
      <c r="CM31" s="712"/>
      <c r="CN31" s="712"/>
      <c r="CO31" s="712"/>
      <c r="CP31" s="712"/>
      <c r="CQ31" s="713"/>
      <c r="CR31" s="678">
        <v>27899</v>
      </c>
      <c r="CS31" s="697"/>
      <c r="CT31" s="697"/>
      <c r="CU31" s="697"/>
      <c r="CV31" s="697"/>
      <c r="CW31" s="697"/>
      <c r="CX31" s="697"/>
      <c r="CY31" s="698"/>
      <c r="CZ31" s="681">
        <v>0.7</v>
      </c>
      <c r="DA31" s="699"/>
      <c r="DB31" s="699"/>
      <c r="DC31" s="700"/>
      <c r="DD31" s="684">
        <v>27899</v>
      </c>
      <c r="DE31" s="697"/>
      <c r="DF31" s="697"/>
      <c r="DG31" s="697"/>
      <c r="DH31" s="697"/>
      <c r="DI31" s="697"/>
      <c r="DJ31" s="697"/>
      <c r="DK31" s="698"/>
      <c r="DL31" s="684">
        <v>27899</v>
      </c>
      <c r="DM31" s="697"/>
      <c r="DN31" s="697"/>
      <c r="DO31" s="697"/>
      <c r="DP31" s="697"/>
      <c r="DQ31" s="697"/>
      <c r="DR31" s="697"/>
      <c r="DS31" s="697"/>
      <c r="DT31" s="697"/>
      <c r="DU31" s="697"/>
      <c r="DV31" s="698"/>
      <c r="DW31" s="681">
        <v>1.2</v>
      </c>
      <c r="DX31" s="699"/>
      <c r="DY31" s="699"/>
      <c r="DZ31" s="699"/>
      <c r="EA31" s="699"/>
      <c r="EB31" s="699"/>
      <c r="EC31" s="714"/>
    </row>
    <row r="32" spans="2:133" ht="11.25" customHeight="1">
      <c r="B32" s="742" t="s">
        <v>308</v>
      </c>
      <c r="C32" s="743"/>
      <c r="D32" s="743"/>
      <c r="E32" s="743"/>
      <c r="F32" s="743"/>
      <c r="G32" s="743"/>
      <c r="H32" s="743"/>
      <c r="I32" s="743"/>
      <c r="J32" s="743"/>
      <c r="K32" s="743"/>
      <c r="L32" s="743"/>
      <c r="M32" s="743"/>
      <c r="N32" s="743"/>
      <c r="O32" s="743"/>
      <c r="P32" s="743"/>
      <c r="Q32" s="744"/>
      <c r="R32" s="678" t="s">
        <v>233</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233</v>
      </c>
      <c r="AM32" s="682"/>
      <c r="AN32" s="682"/>
      <c r="AO32" s="717"/>
      <c r="AP32" s="755"/>
      <c r="AQ32" s="756"/>
      <c r="AR32" s="756"/>
      <c r="AS32" s="756"/>
      <c r="AT32" s="760"/>
      <c r="AU32" s="230" t="s">
        <v>309</v>
      </c>
      <c r="AV32" s="230"/>
      <c r="AW32" s="230"/>
      <c r="AX32" s="675" t="s">
        <v>310</v>
      </c>
      <c r="AY32" s="676"/>
      <c r="AZ32" s="676"/>
      <c r="BA32" s="676"/>
      <c r="BB32" s="676"/>
      <c r="BC32" s="676"/>
      <c r="BD32" s="676"/>
      <c r="BE32" s="676"/>
      <c r="BF32" s="677"/>
      <c r="BG32" s="762">
        <v>98.8</v>
      </c>
      <c r="BH32" s="697"/>
      <c r="BI32" s="697"/>
      <c r="BJ32" s="697"/>
      <c r="BK32" s="697"/>
      <c r="BL32" s="697"/>
      <c r="BM32" s="682">
        <v>94.7</v>
      </c>
      <c r="BN32" s="763"/>
      <c r="BO32" s="763"/>
      <c r="BP32" s="763"/>
      <c r="BQ32" s="721"/>
      <c r="BR32" s="762">
        <v>98.2</v>
      </c>
      <c r="BS32" s="697"/>
      <c r="BT32" s="697"/>
      <c r="BU32" s="697"/>
      <c r="BV32" s="697"/>
      <c r="BW32" s="697"/>
      <c r="BX32" s="682">
        <v>94.3</v>
      </c>
      <c r="BY32" s="763"/>
      <c r="BZ32" s="763"/>
      <c r="CA32" s="763"/>
      <c r="CB32" s="721"/>
      <c r="CD32" s="771"/>
      <c r="CE32" s="772"/>
      <c r="CF32" s="711" t="s">
        <v>311</v>
      </c>
      <c r="CG32" s="712"/>
      <c r="CH32" s="712"/>
      <c r="CI32" s="712"/>
      <c r="CJ32" s="712"/>
      <c r="CK32" s="712"/>
      <c r="CL32" s="712"/>
      <c r="CM32" s="712"/>
      <c r="CN32" s="712"/>
      <c r="CO32" s="712"/>
      <c r="CP32" s="712"/>
      <c r="CQ32" s="713"/>
      <c r="CR32" s="678">
        <v>599</v>
      </c>
      <c r="CS32" s="679"/>
      <c r="CT32" s="679"/>
      <c r="CU32" s="679"/>
      <c r="CV32" s="679"/>
      <c r="CW32" s="679"/>
      <c r="CX32" s="679"/>
      <c r="CY32" s="680"/>
      <c r="CZ32" s="681">
        <v>0</v>
      </c>
      <c r="DA32" s="699"/>
      <c r="DB32" s="699"/>
      <c r="DC32" s="700"/>
      <c r="DD32" s="684">
        <v>599</v>
      </c>
      <c r="DE32" s="679"/>
      <c r="DF32" s="679"/>
      <c r="DG32" s="679"/>
      <c r="DH32" s="679"/>
      <c r="DI32" s="679"/>
      <c r="DJ32" s="679"/>
      <c r="DK32" s="680"/>
      <c r="DL32" s="684">
        <v>599</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312</v>
      </c>
      <c r="C33" s="676"/>
      <c r="D33" s="676"/>
      <c r="E33" s="676"/>
      <c r="F33" s="676"/>
      <c r="G33" s="676"/>
      <c r="H33" s="676"/>
      <c r="I33" s="676"/>
      <c r="J33" s="676"/>
      <c r="K33" s="676"/>
      <c r="L33" s="676"/>
      <c r="M33" s="676"/>
      <c r="N33" s="676"/>
      <c r="O33" s="676"/>
      <c r="P33" s="676"/>
      <c r="Q33" s="677"/>
      <c r="R33" s="678">
        <v>189598</v>
      </c>
      <c r="S33" s="679"/>
      <c r="T33" s="679"/>
      <c r="U33" s="679"/>
      <c r="V33" s="679"/>
      <c r="W33" s="679"/>
      <c r="X33" s="679"/>
      <c r="Y33" s="680"/>
      <c r="Z33" s="715">
        <v>4.8</v>
      </c>
      <c r="AA33" s="715"/>
      <c r="AB33" s="715"/>
      <c r="AC33" s="715"/>
      <c r="AD33" s="716" t="s">
        <v>175</v>
      </c>
      <c r="AE33" s="716"/>
      <c r="AF33" s="716"/>
      <c r="AG33" s="716"/>
      <c r="AH33" s="716"/>
      <c r="AI33" s="716"/>
      <c r="AJ33" s="716"/>
      <c r="AK33" s="716"/>
      <c r="AL33" s="681" t="s">
        <v>127</v>
      </c>
      <c r="AM33" s="682"/>
      <c r="AN33" s="682"/>
      <c r="AO33" s="717"/>
      <c r="AP33" s="757"/>
      <c r="AQ33" s="758"/>
      <c r="AR33" s="758"/>
      <c r="AS33" s="758"/>
      <c r="AT33" s="761"/>
      <c r="AU33" s="232"/>
      <c r="AV33" s="232"/>
      <c r="AW33" s="232"/>
      <c r="AX33" s="659" t="s">
        <v>313</v>
      </c>
      <c r="AY33" s="660"/>
      <c r="AZ33" s="660"/>
      <c r="BA33" s="660"/>
      <c r="BB33" s="660"/>
      <c r="BC33" s="660"/>
      <c r="BD33" s="660"/>
      <c r="BE33" s="660"/>
      <c r="BF33" s="661"/>
      <c r="BG33" s="745">
        <v>98.4</v>
      </c>
      <c r="BH33" s="663"/>
      <c r="BI33" s="663"/>
      <c r="BJ33" s="663"/>
      <c r="BK33" s="663"/>
      <c r="BL33" s="663"/>
      <c r="BM33" s="706">
        <v>89.5</v>
      </c>
      <c r="BN33" s="663"/>
      <c r="BO33" s="663"/>
      <c r="BP33" s="663"/>
      <c r="BQ33" s="727"/>
      <c r="BR33" s="745">
        <v>98.3</v>
      </c>
      <c r="BS33" s="663"/>
      <c r="BT33" s="663"/>
      <c r="BU33" s="663"/>
      <c r="BV33" s="663"/>
      <c r="BW33" s="663"/>
      <c r="BX33" s="706">
        <v>89.7</v>
      </c>
      <c r="BY33" s="663"/>
      <c r="BZ33" s="663"/>
      <c r="CA33" s="663"/>
      <c r="CB33" s="727"/>
      <c r="CD33" s="711" t="s">
        <v>314</v>
      </c>
      <c r="CE33" s="712"/>
      <c r="CF33" s="712"/>
      <c r="CG33" s="712"/>
      <c r="CH33" s="712"/>
      <c r="CI33" s="712"/>
      <c r="CJ33" s="712"/>
      <c r="CK33" s="712"/>
      <c r="CL33" s="712"/>
      <c r="CM33" s="712"/>
      <c r="CN33" s="712"/>
      <c r="CO33" s="712"/>
      <c r="CP33" s="712"/>
      <c r="CQ33" s="713"/>
      <c r="CR33" s="678">
        <v>1918163</v>
      </c>
      <c r="CS33" s="697"/>
      <c r="CT33" s="697"/>
      <c r="CU33" s="697"/>
      <c r="CV33" s="697"/>
      <c r="CW33" s="697"/>
      <c r="CX33" s="697"/>
      <c r="CY33" s="698"/>
      <c r="CZ33" s="681">
        <v>49.6</v>
      </c>
      <c r="DA33" s="699"/>
      <c r="DB33" s="699"/>
      <c r="DC33" s="700"/>
      <c r="DD33" s="684">
        <v>1474296</v>
      </c>
      <c r="DE33" s="697"/>
      <c r="DF33" s="697"/>
      <c r="DG33" s="697"/>
      <c r="DH33" s="697"/>
      <c r="DI33" s="697"/>
      <c r="DJ33" s="697"/>
      <c r="DK33" s="698"/>
      <c r="DL33" s="684">
        <v>935082</v>
      </c>
      <c r="DM33" s="697"/>
      <c r="DN33" s="697"/>
      <c r="DO33" s="697"/>
      <c r="DP33" s="697"/>
      <c r="DQ33" s="697"/>
      <c r="DR33" s="697"/>
      <c r="DS33" s="697"/>
      <c r="DT33" s="697"/>
      <c r="DU33" s="697"/>
      <c r="DV33" s="698"/>
      <c r="DW33" s="681">
        <v>39.6</v>
      </c>
      <c r="DX33" s="699"/>
      <c r="DY33" s="699"/>
      <c r="DZ33" s="699"/>
      <c r="EA33" s="699"/>
      <c r="EB33" s="699"/>
      <c r="EC33" s="714"/>
    </row>
    <row r="34" spans="2:133" ht="11.25" customHeight="1">
      <c r="B34" s="675" t="s">
        <v>315</v>
      </c>
      <c r="C34" s="676"/>
      <c r="D34" s="676"/>
      <c r="E34" s="676"/>
      <c r="F34" s="676"/>
      <c r="G34" s="676"/>
      <c r="H34" s="676"/>
      <c r="I34" s="676"/>
      <c r="J34" s="676"/>
      <c r="K34" s="676"/>
      <c r="L34" s="676"/>
      <c r="M34" s="676"/>
      <c r="N34" s="676"/>
      <c r="O34" s="676"/>
      <c r="P34" s="676"/>
      <c r="Q34" s="677"/>
      <c r="R34" s="678">
        <v>25468</v>
      </c>
      <c r="S34" s="679"/>
      <c r="T34" s="679"/>
      <c r="U34" s="679"/>
      <c r="V34" s="679"/>
      <c r="W34" s="679"/>
      <c r="X34" s="679"/>
      <c r="Y34" s="680"/>
      <c r="Z34" s="715">
        <v>0.6</v>
      </c>
      <c r="AA34" s="715"/>
      <c r="AB34" s="715"/>
      <c r="AC34" s="715"/>
      <c r="AD34" s="716">
        <v>7541</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597410</v>
      </c>
      <c r="CS34" s="679"/>
      <c r="CT34" s="679"/>
      <c r="CU34" s="679"/>
      <c r="CV34" s="679"/>
      <c r="CW34" s="679"/>
      <c r="CX34" s="679"/>
      <c r="CY34" s="680"/>
      <c r="CZ34" s="681">
        <v>15.5</v>
      </c>
      <c r="DA34" s="699"/>
      <c r="DB34" s="699"/>
      <c r="DC34" s="700"/>
      <c r="DD34" s="684">
        <v>498074</v>
      </c>
      <c r="DE34" s="679"/>
      <c r="DF34" s="679"/>
      <c r="DG34" s="679"/>
      <c r="DH34" s="679"/>
      <c r="DI34" s="679"/>
      <c r="DJ34" s="679"/>
      <c r="DK34" s="680"/>
      <c r="DL34" s="684">
        <v>279614</v>
      </c>
      <c r="DM34" s="679"/>
      <c r="DN34" s="679"/>
      <c r="DO34" s="679"/>
      <c r="DP34" s="679"/>
      <c r="DQ34" s="679"/>
      <c r="DR34" s="679"/>
      <c r="DS34" s="679"/>
      <c r="DT34" s="679"/>
      <c r="DU34" s="679"/>
      <c r="DV34" s="680"/>
      <c r="DW34" s="681">
        <v>11.8</v>
      </c>
      <c r="DX34" s="699"/>
      <c r="DY34" s="699"/>
      <c r="DZ34" s="699"/>
      <c r="EA34" s="699"/>
      <c r="EB34" s="699"/>
      <c r="EC34" s="714"/>
    </row>
    <row r="35" spans="2:133" ht="11.25" customHeight="1">
      <c r="B35" s="675" t="s">
        <v>317</v>
      </c>
      <c r="C35" s="676"/>
      <c r="D35" s="676"/>
      <c r="E35" s="676"/>
      <c r="F35" s="676"/>
      <c r="G35" s="676"/>
      <c r="H35" s="676"/>
      <c r="I35" s="676"/>
      <c r="J35" s="676"/>
      <c r="K35" s="676"/>
      <c r="L35" s="676"/>
      <c r="M35" s="676"/>
      <c r="N35" s="676"/>
      <c r="O35" s="676"/>
      <c r="P35" s="676"/>
      <c r="Q35" s="677"/>
      <c r="R35" s="678">
        <v>9026</v>
      </c>
      <c r="S35" s="679"/>
      <c r="T35" s="679"/>
      <c r="U35" s="679"/>
      <c r="V35" s="679"/>
      <c r="W35" s="679"/>
      <c r="X35" s="679"/>
      <c r="Y35" s="680"/>
      <c r="Z35" s="715">
        <v>0.2</v>
      </c>
      <c r="AA35" s="715"/>
      <c r="AB35" s="715"/>
      <c r="AC35" s="715"/>
      <c r="AD35" s="716" t="s">
        <v>127</v>
      </c>
      <c r="AE35" s="716"/>
      <c r="AF35" s="716"/>
      <c r="AG35" s="716"/>
      <c r="AH35" s="716"/>
      <c r="AI35" s="716"/>
      <c r="AJ35" s="716"/>
      <c r="AK35" s="716"/>
      <c r="AL35" s="681" t="s">
        <v>233</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93474</v>
      </c>
      <c r="CS35" s="697"/>
      <c r="CT35" s="697"/>
      <c r="CU35" s="697"/>
      <c r="CV35" s="697"/>
      <c r="CW35" s="697"/>
      <c r="CX35" s="697"/>
      <c r="CY35" s="698"/>
      <c r="CZ35" s="681">
        <v>2.4</v>
      </c>
      <c r="DA35" s="699"/>
      <c r="DB35" s="699"/>
      <c r="DC35" s="700"/>
      <c r="DD35" s="684">
        <v>81596</v>
      </c>
      <c r="DE35" s="697"/>
      <c r="DF35" s="697"/>
      <c r="DG35" s="697"/>
      <c r="DH35" s="697"/>
      <c r="DI35" s="697"/>
      <c r="DJ35" s="697"/>
      <c r="DK35" s="698"/>
      <c r="DL35" s="684">
        <v>72166</v>
      </c>
      <c r="DM35" s="697"/>
      <c r="DN35" s="697"/>
      <c r="DO35" s="697"/>
      <c r="DP35" s="697"/>
      <c r="DQ35" s="697"/>
      <c r="DR35" s="697"/>
      <c r="DS35" s="697"/>
      <c r="DT35" s="697"/>
      <c r="DU35" s="697"/>
      <c r="DV35" s="698"/>
      <c r="DW35" s="681">
        <v>3.1</v>
      </c>
      <c r="DX35" s="699"/>
      <c r="DY35" s="699"/>
      <c r="DZ35" s="699"/>
      <c r="EA35" s="699"/>
      <c r="EB35" s="699"/>
      <c r="EC35" s="714"/>
    </row>
    <row r="36" spans="2:133" ht="11.25" customHeight="1">
      <c r="B36" s="675" t="s">
        <v>321</v>
      </c>
      <c r="C36" s="676"/>
      <c r="D36" s="676"/>
      <c r="E36" s="676"/>
      <c r="F36" s="676"/>
      <c r="G36" s="676"/>
      <c r="H36" s="676"/>
      <c r="I36" s="676"/>
      <c r="J36" s="676"/>
      <c r="K36" s="676"/>
      <c r="L36" s="676"/>
      <c r="M36" s="676"/>
      <c r="N36" s="676"/>
      <c r="O36" s="676"/>
      <c r="P36" s="676"/>
      <c r="Q36" s="677"/>
      <c r="R36" s="678">
        <v>378547</v>
      </c>
      <c r="S36" s="679"/>
      <c r="T36" s="679"/>
      <c r="U36" s="679"/>
      <c r="V36" s="679"/>
      <c r="W36" s="679"/>
      <c r="X36" s="679"/>
      <c r="Y36" s="680"/>
      <c r="Z36" s="715">
        <v>9.6</v>
      </c>
      <c r="AA36" s="715"/>
      <c r="AB36" s="715"/>
      <c r="AC36" s="715"/>
      <c r="AD36" s="716" t="s">
        <v>233</v>
      </c>
      <c r="AE36" s="716"/>
      <c r="AF36" s="716"/>
      <c r="AG36" s="716"/>
      <c r="AH36" s="716"/>
      <c r="AI36" s="716"/>
      <c r="AJ36" s="716"/>
      <c r="AK36" s="716"/>
      <c r="AL36" s="681" t="s">
        <v>175</v>
      </c>
      <c r="AM36" s="682"/>
      <c r="AN36" s="682"/>
      <c r="AO36" s="717"/>
      <c r="AP36" s="235"/>
      <c r="AQ36" s="730" t="s">
        <v>322</v>
      </c>
      <c r="AR36" s="731"/>
      <c r="AS36" s="731"/>
      <c r="AT36" s="731"/>
      <c r="AU36" s="731"/>
      <c r="AV36" s="731"/>
      <c r="AW36" s="731"/>
      <c r="AX36" s="731"/>
      <c r="AY36" s="732"/>
      <c r="AZ36" s="733">
        <v>304698</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12938</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720617</v>
      </c>
      <c r="CS36" s="679"/>
      <c r="CT36" s="679"/>
      <c r="CU36" s="679"/>
      <c r="CV36" s="679"/>
      <c r="CW36" s="679"/>
      <c r="CX36" s="679"/>
      <c r="CY36" s="680"/>
      <c r="CZ36" s="681">
        <v>18.600000000000001</v>
      </c>
      <c r="DA36" s="699"/>
      <c r="DB36" s="699"/>
      <c r="DC36" s="700"/>
      <c r="DD36" s="684">
        <v>498673</v>
      </c>
      <c r="DE36" s="679"/>
      <c r="DF36" s="679"/>
      <c r="DG36" s="679"/>
      <c r="DH36" s="679"/>
      <c r="DI36" s="679"/>
      <c r="DJ36" s="679"/>
      <c r="DK36" s="680"/>
      <c r="DL36" s="684">
        <v>395215</v>
      </c>
      <c r="DM36" s="679"/>
      <c r="DN36" s="679"/>
      <c r="DO36" s="679"/>
      <c r="DP36" s="679"/>
      <c r="DQ36" s="679"/>
      <c r="DR36" s="679"/>
      <c r="DS36" s="679"/>
      <c r="DT36" s="679"/>
      <c r="DU36" s="679"/>
      <c r="DV36" s="680"/>
      <c r="DW36" s="681">
        <v>16.7</v>
      </c>
      <c r="DX36" s="699"/>
      <c r="DY36" s="699"/>
      <c r="DZ36" s="699"/>
      <c r="EA36" s="699"/>
      <c r="EB36" s="699"/>
      <c r="EC36" s="714"/>
    </row>
    <row r="37" spans="2:133" ht="11.25" customHeight="1">
      <c r="B37" s="675" t="s">
        <v>325</v>
      </c>
      <c r="C37" s="676"/>
      <c r="D37" s="676"/>
      <c r="E37" s="676"/>
      <c r="F37" s="676"/>
      <c r="G37" s="676"/>
      <c r="H37" s="676"/>
      <c r="I37" s="676"/>
      <c r="J37" s="676"/>
      <c r="K37" s="676"/>
      <c r="L37" s="676"/>
      <c r="M37" s="676"/>
      <c r="N37" s="676"/>
      <c r="O37" s="676"/>
      <c r="P37" s="676"/>
      <c r="Q37" s="677"/>
      <c r="R37" s="678">
        <v>65433</v>
      </c>
      <c r="S37" s="679"/>
      <c r="T37" s="679"/>
      <c r="U37" s="679"/>
      <c r="V37" s="679"/>
      <c r="W37" s="679"/>
      <c r="X37" s="679"/>
      <c r="Y37" s="680"/>
      <c r="Z37" s="715">
        <v>1.7</v>
      </c>
      <c r="AA37" s="715"/>
      <c r="AB37" s="715"/>
      <c r="AC37" s="715"/>
      <c r="AD37" s="716" t="s">
        <v>127</v>
      </c>
      <c r="AE37" s="716"/>
      <c r="AF37" s="716"/>
      <c r="AG37" s="716"/>
      <c r="AH37" s="716"/>
      <c r="AI37" s="716"/>
      <c r="AJ37" s="716"/>
      <c r="AK37" s="716"/>
      <c r="AL37" s="681" t="s">
        <v>127</v>
      </c>
      <c r="AM37" s="682"/>
      <c r="AN37" s="682"/>
      <c r="AO37" s="717"/>
      <c r="AQ37" s="718" t="s">
        <v>326</v>
      </c>
      <c r="AR37" s="719"/>
      <c r="AS37" s="719"/>
      <c r="AT37" s="719"/>
      <c r="AU37" s="719"/>
      <c r="AV37" s="719"/>
      <c r="AW37" s="719"/>
      <c r="AX37" s="719"/>
      <c r="AY37" s="720"/>
      <c r="AZ37" s="678">
        <v>18716</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2554</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404197</v>
      </c>
      <c r="CS37" s="697"/>
      <c r="CT37" s="697"/>
      <c r="CU37" s="697"/>
      <c r="CV37" s="697"/>
      <c r="CW37" s="697"/>
      <c r="CX37" s="697"/>
      <c r="CY37" s="698"/>
      <c r="CZ37" s="681">
        <v>10.5</v>
      </c>
      <c r="DA37" s="699"/>
      <c r="DB37" s="699"/>
      <c r="DC37" s="700"/>
      <c r="DD37" s="684">
        <v>393897</v>
      </c>
      <c r="DE37" s="697"/>
      <c r="DF37" s="697"/>
      <c r="DG37" s="697"/>
      <c r="DH37" s="697"/>
      <c r="DI37" s="697"/>
      <c r="DJ37" s="697"/>
      <c r="DK37" s="698"/>
      <c r="DL37" s="684">
        <v>393425</v>
      </c>
      <c r="DM37" s="697"/>
      <c r="DN37" s="697"/>
      <c r="DO37" s="697"/>
      <c r="DP37" s="697"/>
      <c r="DQ37" s="697"/>
      <c r="DR37" s="697"/>
      <c r="DS37" s="697"/>
      <c r="DT37" s="697"/>
      <c r="DU37" s="697"/>
      <c r="DV37" s="698"/>
      <c r="DW37" s="681">
        <v>16.7</v>
      </c>
      <c r="DX37" s="699"/>
      <c r="DY37" s="699"/>
      <c r="DZ37" s="699"/>
      <c r="EA37" s="699"/>
      <c r="EB37" s="699"/>
      <c r="EC37" s="714"/>
    </row>
    <row r="38" spans="2:133" ht="11.25" customHeight="1">
      <c r="B38" s="675" t="s">
        <v>329</v>
      </c>
      <c r="C38" s="676"/>
      <c r="D38" s="676"/>
      <c r="E38" s="676"/>
      <c r="F38" s="676"/>
      <c r="G38" s="676"/>
      <c r="H38" s="676"/>
      <c r="I38" s="676"/>
      <c r="J38" s="676"/>
      <c r="K38" s="676"/>
      <c r="L38" s="676"/>
      <c r="M38" s="676"/>
      <c r="N38" s="676"/>
      <c r="O38" s="676"/>
      <c r="P38" s="676"/>
      <c r="Q38" s="677"/>
      <c r="R38" s="678">
        <v>66499</v>
      </c>
      <c r="S38" s="679"/>
      <c r="T38" s="679"/>
      <c r="U38" s="679"/>
      <c r="V38" s="679"/>
      <c r="W38" s="679"/>
      <c r="X38" s="679"/>
      <c r="Y38" s="680"/>
      <c r="Z38" s="715">
        <v>1.7</v>
      </c>
      <c r="AA38" s="715"/>
      <c r="AB38" s="715"/>
      <c r="AC38" s="715"/>
      <c r="AD38" s="716">
        <v>902</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149</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767</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304549</v>
      </c>
      <c r="CS38" s="679"/>
      <c r="CT38" s="679"/>
      <c r="CU38" s="679"/>
      <c r="CV38" s="679"/>
      <c r="CW38" s="679"/>
      <c r="CX38" s="679"/>
      <c r="CY38" s="680"/>
      <c r="CZ38" s="681">
        <v>7.9</v>
      </c>
      <c r="DA38" s="699"/>
      <c r="DB38" s="699"/>
      <c r="DC38" s="700"/>
      <c r="DD38" s="684">
        <v>245189</v>
      </c>
      <c r="DE38" s="679"/>
      <c r="DF38" s="679"/>
      <c r="DG38" s="679"/>
      <c r="DH38" s="679"/>
      <c r="DI38" s="679"/>
      <c r="DJ38" s="679"/>
      <c r="DK38" s="680"/>
      <c r="DL38" s="684">
        <v>188087</v>
      </c>
      <c r="DM38" s="679"/>
      <c r="DN38" s="679"/>
      <c r="DO38" s="679"/>
      <c r="DP38" s="679"/>
      <c r="DQ38" s="679"/>
      <c r="DR38" s="679"/>
      <c r="DS38" s="679"/>
      <c r="DT38" s="679"/>
      <c r="DU38" s="679"/>
      <c r="DV38" s="680"/>
      <c r="DW38" s="681">
        <v>8</v>
      </c>
      <c r="DX38" s="699"/>
      <c r="DY38" s="699"/>
      <c r="DZ38" s="699"/>
      <c r="EA38" s="699"/>
      <c r="EB38" s="699"/>
      <c r="EC38" s="714"/>
    </row>
    <row r="39" spans="2:133" ht="11.25" customHeight="1">
      <c r="B39" s="675" t="s">
        <v>333</v>
      </c>
      <c r="C39" s="676"/>
      <c r="D39" s="676"/>
      <c r="E39" s="676"/>
      <c r="F39" s="676"/>
      <c r="G39" s="676"/>
      <c r="H39" s="676"/>
      <c r="I39" s="676"/>
      <c r="J39" s="676"/>
      <c r="K39" s="676"/>
      <c r="L39" s="676"/>
      <c r="M39" s="676"/>
      <c r="N39" s="676"/>
      <c r="O39" s="676"/>
      <c r="P39" s="676"/>
      <c r="Q39" s="677"/>
      <c r="R39" s="678">
        <v>443673</v>
      </c>
      <c r="S39" s="679"/>
      <c r="T39" s="679"/>
      <c r="U39" s="679"/>
      <c r="V39" s="679"/>
      <c r="W39" s="679"/>
      <c r="X39" s="679"/>
      <c r="Y39" s="680"/>
      <c r="Z39" s="715">
        <v>11.2</v>
      </c>
      <c r="AA39" s="715"/>
      <c r="AB39" s="715"/>
      <c r="AC39" s="715"/>
      <c r="AD39" s="716" t="s">
        <v>233</v>
      </c>
      <c r="AE39" s="716"/>
      <c r="AF39" s="716"/>
      <c r="AG39" s="716"/>
      <c r="AH39" s="716"/>
      <c r="AI39" s="716"/>
      <c r="AJ39" s="716"/>
      <c r="AK39" s="716"/>
      <c r="AL39" s="681" t="s">
        <v>233</v>
      </c>
      <c r="AM39" s="682"/>
      <c r="AN39" s="682"/>
      <c r="AO39" s="717"/>
      <c r="AQ39" s="718" t="s">
        <v>334</v>
      </c>
      <c r="AR39" s="719"/>
      <c r="AS39" s="719"/>
      <c r="AT39" s="719"/>
      <c r="AU39" s="719"/>
      <c r="AV39" s="719"/>
      <c r="AW39" s="719"/>
      <c r="AX39" s="719"/>
      <c r="AY39" s="720"/>
      <c r="AZ39" s="678" t="s">
        <v>127</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1188</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173123</v>
      </c>
      <c r="CS39" s="697"/>
      <c r="CT39" s="697"/>
      <c r="CU39" s="697"/>
      <c r="CV39" s="697"/>
      <c r="CW39" s="697"/>
      <c r="CX39" s="697"/>
      <c r="CY39" s="698"/>
      <c r="CZ39" s="681">
        <v>4.5</v>
      </c>
      <c r="DA39" s="699"/>
      <c r="DB39" s="699"/>
      <c r="DC39" s="700"/>
      <c r="DD39" s="684">
        <v>150764</v>
      </c>
      <c r="DE39" s="697"/>
      <c r="DF39" s="697"/>
      <c r="DG39" s="697"/>
      <c r="DH39" s="697"/>
      <c r="DI39" s="697"/>
      <c r="DJ39" s="697"/>
      <c r="DK39" s="698"/>
      <c r="DL39" s="684" t="s">
        <v>233</v>
      </c>
      <c r="DM39" s="697"/>
      <c r="DN39" s="697"/>
      <c r="DO39" s="697"/>
      <c r="DP39" s="697"/>
      <c r="DQ39" s="697"/>
      <c r="DR39" s="697"/>
      <c r="DS39" s="697"/>
      <c r="DT39" s="697"/>
      <c r="DU39" s="697"/>
      <c r="DV39" s="698"/>
      <c r="DW39" s="681" t="s">
        <v>233</v>
      </c>
      <c r="DX39" s="699"/>
      <c r="DY39" s="699"/>
      <c r="DZ39" s="699"/>
      <c r="EA39" s="699"/>
      <c r="EB39" s="699"/>
      <c r="EC39" s="714"/>
    </row>
    <row r="40" spans="2:133" ht="11.25" customHeight="1">
      <c r="B40" s="675" t="s">
        <v>337</v>
      </c>
      <c r="C40" s="676"/>
      <c r="D40" s="676"/>
      <c r="E40" s="676"/>
      <c r="F40" s="676"/>
      <c r="G40" s="676"/>
      <c r="H40" s="676"/>
      <c r="I40" s="676"/>
      <c r="J40" s="676"/>
      <c r="K40" s="676"/>
      <c r="L40" s="676"/>
      <c r="M40" s="676"/>
      <c r="N40" s="676"/>
      <c r="O40" s="676"/>
      <c r="P40" s="676"/>
      <c r="Q40" s="677"/>
      <c r="R40" s="678" t="s">
        <v>175</v>
      </c>
      <c r="S40" s="679"/>
      <c r="T40" s="679"/>
      <c r="U40" s="679"/>
      <c r="V40" s="679"/>
      <c r="W40" s="679"/>
      <c r="X40" s="679"/>
      <c r="Y40" s="680"/>
      <c r="Z40" s="715" t="s">
        <v>175</v>
      </c>
      <c r="AA40" s="715"/>
      <c r="AB40" s="715"/>
      <c r="AC40" s="715"/>
      <c r="AD40" s="716" t="s">
        <v>127</v>
      </c>
      <c r="AE40" s="716"/>
      <c r="AF40" s="716"/>
      <c r="AG40" s="716"/>
      <c r="AH40" s="716"/>
      <c r="AI40" s="716"/>
      <c r="AJ40" s="716"/>
      <c r="AK40" s="716"/>
      <c r="AL40" s="681" t="s">
        <v>233</v>
      </c>
      <c r="AM40" s="682"/>
      <c r="AN40" s="682"/>
      <c r="AO40" s="717"/>
      <c r="AQ40" s="718" t="s">
        <v>338</v>
      </c>
      <c r="AR40" s="719"/>
      <c r="AS40" s="719"/>
      <c r="AT40" s="719"/>
      <c r="AU40" s="719"/>
      <c r="AV40" s="719"/>
      <c r="AW40" s="719"/>
      <c r="AX40" s="719"/>
      <c r="AY40" s="720"/>
      <c r="AZ40" s="678" t="s">
        <v>127</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80</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28990</v>
      </c>
      <c r="CS40" s="679"/>
      <c r="CT40" s="679"/>
      <c r="CU40" s="679"/>
      <c r="CV40" s="679"/>
      <c r="CW40" s="679"/>
      <c r="CX40" s="679"/>
      <c r="CY40" s="680"/>
      <c r="CZ40" s="681">
        <v>0.7</v>
      </c>
      <c r="DA40" s="699"/>
      <c r="DB40" s="699"/>
      <c r="DC40" s="700"/>
      <c r="DD40" s="684" t="s">
        <v>233</v>
      </c>
      <c r="DE40" s="679"/>
      <c r="DF40" s="679"/>
      <c r="DG40" s="679"/>
      <c r="DH40" s="679"/>
      <c r="DI40" s="679"/>
      <c r="DJ40" s="679"/>
      <c r="DK40" s="680"/>
      <c r="DL40" s="684" t="s">
        <v>127</v>
      </c>
      <c r="DM40" s="679"/>
      <c r="DN40" s="679"/>
      <c r="DO40" s="679"/>
      <c r="DP40" s="679"/>
      <c r="DQ40" s="679"/>
      <c r="DR40" s="679"/>
      <c r="DS40" s="679"/>
      <c r="DT40" s="679"/>
      <c r="DU40" s="679"/>
      <c r="DV40" s="680"/>
      <c r="DW40" s="681" t="s">
        <v>127</v>
      </c>
      <c r="DX40" s="699"/>
      <c r="DY40" s="699"/>
      <c r="DZ40" s="699"/>
      <c r="EA40" s="699"/>
      <c r="EB40" s="699"/>
      <c r="EC40" s="714"/>
    </row>
    <row r="41" spans="2:133" ht="11.25" customHeight="1">
      <c r="B41" s="675" t="s">
        <v>342</v>
      </c>
      <c r="C41" s="676"/>
      <c r="D41" s="676"/>
      <c r="E41" s="676"/>
      <c r="F41" s="676"/>
      <c r="G41" s="676"/>
      <c r="H41" s="676"/>
      <c r="I41" s="676"/>
      <c r="J41" s="676"/>
      <c r="K41" s="676"/>
      <c r="L41" s="676"/>
      <c r="M41" s="676"/>
      <c r="N41" s="676"/>
      <c r="O41" s="676"/>
      <c r="P41" s="676"/>
      <c r="Q41" s="677"/>
      <c r="R41" s="678">
        <v>67273</v>
      </c>
      <c r="S41" s="679"/>
      <c r="T41" s="679"/>
      <c r="U41" s="679"/>
      <c r="V41" s="679"/>
      <c r="W41" s="679"/>
      <c r="X41" s="679"/>
      <c r="Y41" s="680"/>
      <c r="Z41" s="715">
        <v>1.7</v>
      </c>
      <c r="AA41" s="715"/>
      <c r="AB41" s="715"/>
      <c r="AC41" s="715"/>
      <c r="AD41" s="716" t="s">
        <v>127</v>
      </c>
      <c r="AE41" s="716"/>
      <c r="AF41" s="716"/>
      <c r="AG41" s="716"/>
      <c r="AH41" s="716"/>
      <c r="AI41" s="716"/>
      <c r="AJ41" s="716"/>
      <c r="AK41" s="716"/>
      <c r="AL41" s="681" t="s">
        <v>233</v>
      </c>
      <c r="AM41" s="682"/>
      <c r="AN41" s="682"/>
      <c r="AO41" s="717"/>
      <c r="AQ41" s="718" t="s">
        <v>343</v>
      </c>
      <c r="AR41" s="719"/>
      <c r="AS41" s="719"/>
      <c r="AT41" s="719"/>
      <c r="AU41" s="719"/>
      <c r="AV41" s="719"/>
      <c r="AW41" s="719"/>
      <c r="AX41" s="719"/>
      <c r="AY41" s="720"/>
      <c r="AZ41" s="678">
        <v>89132</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v>1</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175</v>
      </c>
      <c r="CS41" s="697"/>
      <c r="CT41" s="697"/>
      <c r="CU41" s="697"/>
      <c r="CV41" s="697"/>
      <c r="CW41" s="697"/>
      <c r="CX41" s="697"/>
      <c r="CY41" s="698"/>
      <c r="CZ41" s="681" t="s">
        <v>233</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346</v>
      </c>
      <c r="C42" s="660"/>
      <c r="D42" s="660"/>
      <c r="E42" s="660"/>
      <c r="F42" s="660"/>
      <c r="G42" s="660"/>
      <c r="H42" s="660"/>
      <c r="I42" s="660"/>
      <c r="J42" s="660"/>
      <c r="K42" s="660"/>
      <c r="L42" s="660"/>
      <c r="M42" s="660"/>
      <c r="N42" s="660"/>
      <c r="O42" s="660"/>
      <c r="P42" s="660"/>
      <c r="Q42" s="661"/>
      <c r="R42" s="662">
        <v>3956579</v>
      </c>
      <c r="S42" s="701"/>
      <c r="T42" s="701"/>
      <c r="U42" s="701"/>
      <c r="V42" s="701"/>
      <c r="W42" s="701"/>
      <c r="X42" s="701"/>
      <c r="Y42" s="703"/>
      <c r="Z42" s="704">
        <v>100</v>
      </c>
      <c r="AA42" s="704"/>
      <c r="AB42" s="704"/>
      <c r="AC42" s="704"/>
      <c r="AD42" s="705">
        <v>2293459</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196701</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495</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531157</v>
      </c>
      <c r="CS42" s="679"/>
      <c r="CT42" s="679"/>
      <c r="CU42" s="679"/>
      <c r="CV42" s="679"/>
      <c r="CW42" s="679"/>
      <c r="CX42" s="679"/>
      <c r="CY42" s="680"/>
      <c r="CZ42" s="681">
        <v>13.7</v>
      </c>
      <c r="DA42" s="682"/>
      <c r="DB42" s="682"/>
      <c r="DC42" s="683"/>
      <c r="DD42" s="684">
        <v>73708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t="s">
        <v>233</v>
      </c>
      <c r="CS43" s="697"/>
      <c r="CT43" s="697"/>
      <c r="CU43" s="697"/>
      <c r="CV43" s="697"/>
      <c r="CW43" s="697"/>
      <c r="CX43" s="697"/>
      <c r="CY43" s="698"/>
      <c r="CZ43" s="681" t="s">
        <v>233</v>
      </c>
      <c r="DA43" s="699"/>
      <c r="DB43" s="699"/>
      <c r="DC43" s="700"/>
      <c r="DD43" s="684" t="s">
        <v>175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298</v>
      </c>
      <c r="CE44" s="692"/>
      <c r="CF44" s="675" t="s">
        <v>351</v>
      </c>
      <c r="CG44" s="676"/>
      <c r="CH44" s="676"/>
      <c r="CI44" s="676"/>
      <c r="CJ44" s="676"/>
      <c r="CK44" s="676"/>
      <c r="CL44" s="676"/>
      <c r="CM44" s="676"/>
      <c r="CN44" s="676"/>
      <c r="CO44" s="676"/>
      <c r="CP44" s="676"/>
      <c r="CQ44" s="677"/>
      <c r="CR44" s="678">
        <v>531157</v>
      </c>
      <c r="CS44" s="679"/>
      <c r="CT44" s="679"/>
      <c r="CU44" s="679"/>
      <c r="CV44" s="679"/>
      <c r="CW44" s="679"/>
      <c r="CX44" s="679"/>
      <c r="CY44" s="680"/>
      <c r="CZ44" s="681">
        <v>13.7</v>
      </c>
      <c r="DA44" s="682"/>
      <c r="DB44" s="682"/>
      <c r="DC44" s="683"/>
      <c r="DD44" s="684">
        <v>73708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352</v>
      </c>
      <c r="CG45" s="676"/>
      <c r="CH45" s="676"/>
      <c r="CI45" s="676"/>
      <c r="CJ45" s="676"/>
      <c r="CK45" s="676"/>
      <c r="CL45" s="676"/>
      <c r="CM45" s="676"/>
      <c r="CN45" s="676"/>
      <c r="CO45" s="676"/>
      <c r="CP45" s="676"/>
      <c r="CQ45" s="677"/>
      <c r="CR45" s="678">
        <v>211607</v>
      </c>
      <c r="CS45" s="697"/>
      <c r="CT45" s="697"/>
      <c r="CU45" s="697"/>
      <c r="CV45" s="697"/>
      <c r="CW45" s="697"/>
      <c r="CX45" s="697"/>
      <c r="CY45" s="698"/>
      <c r="CZ45" s="681">
        <v>5.5</v>
      </c>
      <c r="DA45" s="699"/>
      <c r="DB45" s="699"/>
      <c r="DC45" s="700"/>
      <c r="DD45" s="684">
        <v>599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301407</v>
      </c>
      <c r="CS46" s="679"/>
      <c r="CT46" s="679"/>
      <c r="CU46" s="679"/>
      <c r="CV46" s="679"/>
      <c r="CW46" s="679"/>
      <c r="CX46" s="679"/>
      <c r="CY46" s="680"/>
      <c r="CZ46" s="681">
        <v>7.8</v>
      </c>
      <c r="DA46" s="682"/>
      <c r="DB46" s="682"/>
      <c r="DC46" s="683"/>
      <c r="DD46" s="684">
        <v>72966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t="s">
        <v>175</v>
      </c>
      <c r="CS47" s="697"/>
      <c r="CT47" s="697"/>
      <c r="CU47" s="697"/>
      <c r="CV47" s="697"/>
      <c r="CW47" s="697"/>
      <c r="CX47" s="697"/>
      <c r="CY47" s="698"/>
      <c r="CZ47" s="681" t="s">
        <v>175</v>
      </c>
      <c r="DA47" s="699"/>
      <c r="DB47" s="699"/>
      <c r="DC47" s="700"/>
      <c r="DD47" s="684" t="s">
        <v>233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357</v>
      </c>
      <c r="CD48" s="695"/>
      <c r="CE48" s="696"/>
      <c r="CF48" s="675" t="s">
        <v>358</v>
      </c>
      <c r="CG48" s="676"/>
      <c r="CH48" s="676"/>
      <c r="CI48" s="676"/>
      <c r="CJ48" s="676"/>
      <c r="CK48" s="676"/>
      <c r="CL48" s="676"/>
      <c r="CM48" s="676"/>
      <c r="CN48" s="676"/>
      <c r="CO48" s="676"/>
      <c r="CP48" s="676"/>
      <c r="CQ48" s="677"/>
      <c r="CR48" s="678" t="s">
        <v>233</v>
      </c>
      <c r="CS48" s="679"/>
      <c r="CT48" s="679"/>
      <c r="CU48" s="679"/>
      <c r="CV48" s="679"/>
      <c r="CW48" s="679"/>
      <c r="CX48" s="679"/>
      <c r="CY48" s="680"/>
      <c r="CZ48" s="681" t="s">
        <v>233</v>
      </c>
      <c r="DA48" s="682"/>
      <c r="DB48" s="682"/>
      <c r="DC48" s="683"/>
      <c r="DD48" s="684" t="s">
        <v>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359</v>
      </c>
      <c r="CE49" s="660"/>
      <c r="CF49" s="660"/>
      <c r="CG49" s="660"/>
      <c r="CH49" s="660"/>
      <c r="CI49" s="660"/>
      <c r="CJ49" s="660"/>
      <c r="CK49" s="660"/>
      <c r="CL49" s="660"/>
      <c r="CM49" s="660"/>
      <c r="CN49" s="660"/>
      <c r="CO49" s="660"/>
      <c r="CP49" s="660"/>
      <c r="CQ49" s="661"/>
      <c r="CR49" s="662">
        <v>3866720</v>
      </c>
      <c r="CS49" s="663"/>
      <c r="CT49" s="663"/>
      <c r="CU49" s="663"/>
      <c r="CV49" s="663"/>
      <c r="CW49" s="663"/>
      <c r="CX49" s="663"/>
      <c r="CY49" s="664"/>
      <c r="CZ49" s="665">
        <v>100</v>
      </c>
      <c r="DA49" s="666"/>
      <c r="DB49" s="666"/>
      <c r="DC49" s="667"/>
      <c r="DD49" s="668">
        <v>2708200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AigZQLsWBo4k4O6NBnqMj4J2rhONORHnKNNvNthpOIkNzidnkhXz5uMdoxb/SZHNkAuKJZsu7zsKLv2SPiBow==" saltValue="9Q7kUcEd3k/kkpEa3YEg3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361</v>
      </c>
      <c r="DK2" s="1205"/>
      <c r="DL2" s="1205"/>
      <c r="DM2" s="1205"/>
      <c r="DN2" s="1205"/>
      <c r="DO2" s="1206"/>
      <c r="DP2" s="250"/>
      <c r="DQ2" s="1204" t="s">
        <v>362</v>
      </c>
      <c r="DR2" s="1205"/>
      <c r="DS2" s="1205"/>
      <c r="DT2" s="1205"/>
      <c r="DU2" s="1205"/>
      <c r="DV2" s="1205"/>
      <c r="DW2" s="1205"/>
      <c r="DX2" s="1205"/>
      <c r="DY2" s="1205"/>
      <c r="DZ2" s="1206"/>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7"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2" t="s">
        <v>379</v>
      </c>
      <c r="DH5" s="1193"/>
      <c r="DI5" s="1193"/>
      <c r="DJ5" s="1193"/>
      <c r="DK5" s="1194"/>
      <c r="DL5" s="1192" t="s">
        <v>380</v>
      </c>
      <c r="DM5" s="1193"/>
      <c r="DN5" s="1193"/>
      <c r="DO5" s="1193"/>
      <c r="DP5" s="1194"/>
      <c r="DQ5" s="1094" t="s">
        <v>381</v>
      </c>
      <c r="DR5" s="1095"/>
      <c r="DS5" s="1095"/>
      <c r="DT5" s="1095"/>
      <c r="DU5" s="1096"/>
      <c r="DV5" s="1094" t="s">
        <v>372</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c r="A7" s="259">
        <v>1</v>
      </c>
      <c r="B7" s="1143" t="s">
        <v>382</v>
      </c>
      <c r="C7" s="1144"/>
      <c r="D7" s="1144"/>
      <c r="E7" s="1144"/>
      <c r="F7" s="1144"/>
      <c r="G7" s="1144"/>
      <c r="H7" s="1144"/>
      <c r="I7" s="1144"/>
      <c r="J7" s="1144"/>
      <c r="K7" s="1144"/>
      <c r="L7" s="1144"/>
      <c r="M7" s="1144"/>
      <c r="N7" s="1144"/>
      <c r="O7" s="1144"/>
      <c r="P7" s="1145"/>
      <c r="Q7" s="1198">
        <v>3957</v>
      </c>
      <c r="R7" s="1199"/>
      <c r="S7" s="1199"/>
      <c r="T7" s="1199"/>
      <c r="U7" s="1199"/>
      <c r="V7" s="1199">
        <v>3867</v>
      </c>
      <c r="W7" s="1199"/>
      <c r="X7" s="1199"/>
      <c r="Y7" s="1199"/>
      <c r="Z7" s="1199"/>
      <c r="AA7" s="1199">
        <v>90</v>
      </c>
      <c r="AB7" s="1199"/>
      <c r="AC7" s="1199"/>
      <c r="AD7" s="1199"/>
      <c r="AE7" s="1200"/>
      <c r="AF7" s="1201">
        <v>90</v>
      </c>
      <c r="AG7" s="1202"/>
      <c r="AH7" s="1202"/>
      <c r="AI7" s="1202"/>
      <c r="AJ7" s="1203"/>
      <c r="AK7" s="1185">
        <v>379</v>
      </c>
      <c r="AL7" s="1186"/>
      <c r="AM7" s="1186"/>
      <c r="AN7" s="1186"/>
      <c r="AO7" s="1186"/>
      <c r="AP7" s="1186">
        <v>4809</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569</v>
      </c>
      <c r="BT7" s="1190"/>
      <c r="BU7" s="1190"/>
      <c r="BV7" s="1190"/>
      <c r="BW7" s="1190"/>
      <c r="BX7" s="1190"/>
      <c r="BY7" s="1190"/>
      <c r="BZ7" s="1190"/>
      <c r="CA7" s="1190"/>
      <c r="CB7" s="1190"/>
      <c r="CC7" s="1190"/>
      <c r="CD7" s="1190"/>
      <c r="CE7" s="1190"/>
      <c r="CF7" s="1190"/>
      <c r="CG7" s="1191"/>
      <c r="CH7" s="1181">
        <v>0</v>
      </c>
      <c r="CI7" s="1182"/>
      <c r="CJ7" s="1182"/>
      <c r="CK7" s="1182"/>
      <c r="CL7" s="1183"/>
      <c r="CM7" s="1181">
        <v>20</v>
      </c>
      <c r="CN7" s="1182"/>
      <c r="CO7" s="1182"/>
      <c r="CP7" s="1182"/>
      <c r="CQ7" s="1183"/>
      <c r="CR7" s="1181">
        <v>10</v>
      </c>
      <c r="CS7" s="1182"/>
      <c r="CT7" s="1182"/>
      <c r="CU7" s="1182"/>
      <c r="CV7" s="1183"/>
      <c r="CW7" s="1181" t="s">
        <v>570</v>
      </c>
      <c r="CX7" s="1182"/>
      <c r="CY7" s="1182"/>
      <c r="CZ7" s="1182"/>
      <c r="DA7" s="1183"/>
      <c r="DB7" s="1184" t="s">
        <v>570</v>
      </c>
      <c r="DC7" s="1182"/>
      <c r="DD7" s="1182"/>
      <c r="DE7" s="1182"/>
      <c r="DF7" s="1183"/>
      <c r="DG7" s="1181" t="s">
        <v>570</v>
      </c>
      <c r="DH7" s="1182"/>
      <c r="DI7" s="1182"/>
      <c r="DJ7" s="1182"/>
      <c r="DK7" s="1183"/>
      <c r="DL7" s="1181" t="s">
        <v>570</v>
      </c>
      <c r="DM7" s="1182"/>
      <c r="DN7" s="1182"/>
      <c r="DO7" s="1182"/>
      <c r="DP7" s="1183"/>
      <c r="DQ7" s="1181" t="s">
        <v>570</v>
      </c>
      <c r="DR7" s="1182"/>
      <c r="DS7" s="1182"/>
      <c r="DT7" s="1182"/>
      <c r="DU7" s="1183"/>
      <c r="DV7" s="1209"/>
      <c r="DW7" s="1210"/>
      <c r="DX7" s="1210"/>
      <c r="DY7" s="1210"/>
      <c r="DZ7" s="1211"/>
      <c r="EA7" s="255"/>
    </row>
    <row r="8" spans="1:131" s="256" customFormat="1" ht="26.25" customHeight="1">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383</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384</v>
      </c>
      <c r="B23" s="1037" t="s">
        <v>385</v>
      </c>
      <c r="C23" s="1038"/>
      <c r="D23" s="1038"/>
      <c r="E23" s="1038"/>
      <c r="F23" s="1038"/>
      <c r="G23" s="1038"/>
      <c r="H23" s="1038"/>
      <c r="I23" s="1038"/>
      <c r="J23" s="1038"/>
      <c r="K23" s="1038"/>
      <c r="L23" s="1038"/>
      <c r="M23" s="1038"/>
      <c r="N23" s="1038"/>
      <c r="O23" s="1038"/>
      <c r="P23" s="1039"/>
      <c r="Q23" s="1161">
        <v>3957</v>
      </c>
      <c r="R23" s="1162"/>
      <c r="S23" s="1162"/>
      <c r="T23" s="1162"/>
      <c r="U23" s="1162"/>
      <c r="V23" s="1162">
        <v>3867</v>
      </c>
      <c r="W23" s="1162"/>
      <c r="X23" s="1162"/>
      <c r="Y23" s="1162"/>
      <c r="Z23" s="1162"/>
      <c r="AA23" s="1162">
        <v>90</v>
      </c>
      <c r="AB23" s="1162"/>
      <c r="AC23" s="1162"/>
      <c r="AD23" s="1162"/>
      <c r="AE23" s="1163"/>
      <c r="AF23" s="1164">
        <v>90</v>
      </c>
      <c r="AG23" s="1162"/>
      <c r="AH23" s="1162"/>
      <c r="AI23" s="1162"/>
      <c r="AJ23" s="1165"/>
      <c r="AK23" s="1166"/>
      <c r="AL23" s="1167"/>
      <c r="AM23" s="1167"/>
      <c r="AN23" s="1167"/>
      <c r="AO23" s="1167"/>
      <c r="AP23" s="1162">
        <v>4809</v>
      </c>
      <c r="AQ23" s="1162"/>
      <c r="AR23" s="1162"/>
      <c r="AS23" s="1162"/>
      <c r="AT23" s="1162"/>
      <c r="AU23" s="1168"/>
      <c r="AV23" s="1168"/>
      <c r="AW23" s="1168"/>
      <c r="AX23" s="1168"/>
      <c r="AY23" s="1169"/>
      <c r="AZ23" s="1158" t="s">
        <v>127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386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387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365</v>
      </c>
      <c r="B26" s="1089"/>
      <c r="C26" s="1089"/>
      <c r="D26" s="1089"/>
      <c r="E26" s="1089"/>
      <c r="F26" s="1089"/>
      <c r="G26" s="1089"/>
      <c r="H26" s="1089"/>
      <c r="I26" s="1089"/>
      <c r="J26" s="1089"/>
      <c r="K26" s="1089"/>
      <c r="L26" s="1089"/>
      <c r="M26" s="1089"/>
      <c r="N26" s="1089"/>
      <c r="O26" s="1089"/>
      <c r="P26" s="1090"/>
      <c r="Q26" s="1094" t="s">
        <v>388</v>
      </c>
      <c r="R26" s="1095"/>
      <c r="S26" s="1095"/>
      <c r="T26" s="1095"/>
      <c r="U26" s="1096"/>
      <c r="V26" s="1094" t="s">
        <v>389</v>
      </c>
      <c r="W26" s="1095"/>
      <c r="X26" s="1095"/>
      <c r="Y26" s="1095"/>
      <c r="Z26" s="1096"/>
      <c r="AA26" s="1094" t="s">
        <v>390</v>
      </c>
      <c r="AB26" s="1095"/>
      <c r="AC26" s="1095"/>
      <c r="AD26" s="1095"/>
      <c r="AE26" s="1095"/>
      <c r="AF26" s="1152" t="s">
        <v>391</v>
      </c>
      <c r="AG26" s="1101"/>
      <c r="AH26" s="1101"/>
      <c r="AI26" s="1101"/>
      <c r="AJ26" s="1153"/>
      <c r="AK26" s="1095" t="s">
        <v>392</v>
      </c>
      <c r="AL26" s="1095"/>
      <c r="AM26" s="1095"/>
      <c r="AN26" s="1095"/>
      <c r="AO26" s="1096"/>
      <c r="AP26" s="1094" t="s">
        <v>393</v>
      </c>
      <c r="AQ26" s="1095"/>
      <c r="AR26" s="1095"/>
      <c r="AS26" s="1095"/>
      <c r="AT26" s="1096"/>
      <c r="AU26" s="1094" t="s">
        <v>394</v>
      </c>
      <c r="AV26" s="1095"/>
      <c r="AW26" s="1095"/>
      <c r="AX26" s="1095"/>
      <c r="AY26" s="1096"/>
      <c r="AZ26" s="1094" t="s">
        <v>395</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396</v>
      </c>
      <c r="C28" s="1144"/>
      <c r="D28" s="1144"/>
      <c r="E28" s="1144"/>
      <c r="F28" s="1144"/>
      <c r="G28" s="1144"/>
      <c r="H28" s="1144"/>
      <c r="I28" s="1144"/>
      <c r="J28" s="1144"/>
      <c r="K28" s="1144"/>
      <c r="L28" s="1144"/>
      <c r="M28" s="1144"/>
      <c r="N28" s="1144"/>
      <c r="O28" s="1144"/>
      <c r="P28" s="1145"/>
      <c r="Q28" s="1146">
        <v>789</v>
      </c>
      <c r="R28" s="1147"/>
      <c r="S28" s="1147"/>
      <c r="T28" s="1147"/>
      <c r="U28" s="1147"/>
      <c r="V28" s="1147">
        <v>776</v>
      </c>
      <c r="W28" s="1147"/>
      <c r="X28" s="1147"/>
      <c r="Y28" s="1147"/>
      <c r="Z28" s="1147"/>
      <c r="AA28" s="1147">
        <v>13</v>
      </c>
      <c r="AB28" s="1147"/>
      <c r="AC28" s="1147"/>
      <c r="AD28" s="1147"/>
      <c r="AE28" s="1148"/>
      <c r="AF28" s="1149">
        <v>13</v>
      </c>
      <c r="AG28" s="1147"/>
      <c r="AH28" s="1147"/>
      <c r="AI28" s="1147"/>
      <c r="AJ28" s="1150"/>
      <c r="AK28" s="1151">
        <v>60</v>
      </c>
      <c r="AL28" s="1139"/>
      <c r="AM28" s="1139"/>
      <c r="AN28" s="1139"/>
      <c r="AO28" s="1139"/>
      <c r="AP28" s="1139" t="s">
        <v>570</v>
      </c>
      <c r="AQ28" s="1139"/>
      <c r="AR28" s="1139"/>
      <c r="AS28" s="1139"/>
      <c r="AT28" s="1139"/>
      <c r="AU28" s="1139" t="s">
        <v>570</v>
      </c>
      <c r="AV28" s="1139"/>
      <c r="AW28" s="1139"/>
      <c r="AX28" s="1139"/>
      <c r="AY28" s="1139"/>
      <c r="AZ28" s="1140" t="s">
        <v>570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24" t="s">
        <v>397</v>
      </c>
      <c r="C29" s="1125"/>
      <c r="D29" s="1125"/>
      <c r="E29" s="1125"/>
      <c r="F29" s="1125"/>
      <c r="G29" s="1125"/>
      <c r="H29" s="1125"/>
      <c r="I29" s="1125"/>
      <c r="J29" s="1125"/>
      <c r="K29" s="1125"/>
      <c r="L29" s="1125"/>
      <c r="M29" s="1125"/>
      <c r="N29" s="1125"/>
      <c r="O29" s="1125"/>
      <c r="P29" s="1126"/>
      <c r="Q29" s="1136">
        <v>554</v>
      </c>
      <c r="R29" s="1137"/>
      <c r="S29" s="1137"/>
      <c r="T29" s="1137"/>
      <c r="U29" s="1137"/>
      <c r="V29" s="1137">
        <v>538</v>
      </c>
      <c r="W29" s="1137"/>
      <c r="X29" s="1137"/>
      <c r="Y29" s="1137"/>
      <c r="Z29" s="1137"/>
      <c r="AA29" s="1137">
        <v>16</v>
      </c>
      <c r="AB29" s="1137"/>
      <c r="AC29" s="1137"/>
      <c r="AD29" s="1137"/>
      <c r="AE29" s="1138"/>
      <c r="AF29" s="1130">
        <v>16</v>
      </c>
      <c r="AG29" s="1131"/>
      <c r="AH29" s="1131"/>
      <c r="AI29" s="1131"/>
      <c r="AJ29" s="1132"/>
      <c r="AK29" s="1073">
        <v>74</v>
      </c>
      <c r="AL29" s="1064"/>
      <c r="AM29" s="1064"/>
      <c r="AN29" s="1064"/>
      <c r="AO29" s="1064"/>
      <c r="AP29" s="1064" t="s">
        <v>503</v>
      </c>
      <c r="AQ29" s="1064"/>
      <c r="AR29" s="1064"/>
      <c r="AS29" s="1064"/>
      <c r="AT29" s="1064"/>
      <c r="AU29" s="1064" t="s">
        <v>503</v>
      </c>
      <c r="AV29" s="1064"/>
      <c r="AW29" s="1064"/>
      <c r="AX29" s="1064"/>
      <c r="AY29" s="1064"/>
      <c r="AZ29" s="1135" t="s">
        <v>503</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24" t="s">
        <v>398</v>
      </c>
      <c r="C30" s="1125"/>
      <c r="D30" s="1125"/>
      <c r="E30" s="1125"/>
      <c r="F30" s="1125"/>
      <c r="G30" s="1125"/>
      <c r="H30" s="1125"/>
      <c r="I30" s="1125"/>
      <c r="J30" s="1125"/>
      <c r="K30" s="1125"/>
      <c r="L30" s="1125"/>
      <c r="M30" s="1125"/>
      <c r="N30" s="1125"/>
      <c r="O30" s="1125"/>
      <c r="P30" s="1126"/>
      <c r="Q30" s="1136">
        <v>66</v>
      </c>
      <c r="R30" s="1137"/>
      <c r="S30" s="1137"/>
      <c r="T30" s="1137"/>
      <c r="U30" s="1137"/>
      <c r="V30" s="1137">
        <v>66</v>
      </c>
      <c r="W30" s="1137"/>
      <c r="X30" s="1137"/>
      <c r="Y30" s="1137"/>
      <c r="Z30" s="1137"/>
      <c r="AA30" s="1137">
        <v>0</v>
      </c>
      <c r="AB30" s="1137"/>
      <c r="AC30" s="1137"/>
      <c r="AD30" s="1137"/>
      <c r="AE30" s="1138"/>
      <c r="AF30" s="1130">
        <v>0</v>
      </c>
      <c r="AG30" s="1131"/>
      <c r="AH30" s="1131"/>
      <c r="AI30" s="1131"/>
      <c r="AJ30" s="1132"/>
      <c r="AK30" s="1073">
        <v>31</v>
      </c>
      <c r="AL30" s="1064"/>
      <c r="AM30" s="1064"/>
      <c r="AN30" s="1064"/>
      <c r="AO30" s="1064"/>
      <c r="AP30" s="1064" t="s">
        <v>503</v>
      </c>
      <c r="AQ30" s="1064"/>
      <c r="AR30" s="1064"/>
      <c r="AS30" s="1064"/>
      <c r="AT30" s="1064"/>
      <c r="AU30" s="1064" t="s">
        <v>503</v>
      </c>
      <c r="AV30" s="1064"/>
      <c r="AW30" s="1064"/>
      <c r="AX30" s="1064"/>
      <c r="AY30" s="1064"/>
      <c r="AZ30" s="1135" t="s">
        <v>503</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24" t="s">
        <v>399</v>
      </c>
      <c r="C31" s="1125"/>
      <c r="D31" s="1125"/>
      <c r="E31" s="1125"/>
      <c r="F31" s="1125"/>
      <c r="G31" s="1125"/>
      <c r="H31" s="1125"/>
      <c r="I31" s="1125"/>
      <c r="J31" s="1125"/>
      <c r="K31" s="1125"/>
      <c r="L31" s="1125"/>
      <c r="M31" s="1125"/>
      <c r="N31" s="1125"/>
      <c r="O31" s="1125"/>
      <c r="P31" s="1126"/>
      <c r="Q31" s="1136">
        <v>88</v>
      </c>
      <c r="R31" s="1137"/>
      <c r="S31" s="1137"/>
      <c r="T31" s="1137"/>
      <c r="U31" s="1137"/>
      <c r="V31" s="1137">
        <v>83</v>
      </c>
      <c r="W31" s="1137"/>
      <c r="X31" s="1137"/>
      <c r="Y31" s="1137"/>
      <c r="Z31" s="1137"/>
      <c r="AA31" s="1137">
        <v>5</v>
      </c>
      <c r="AB31" s="1137"/>
      <c r="AC31" s="1137"/>
      <c r="AD31" s="1137"/>
      <c r="AE31" s="1138"/>
      <c r="AF31" s="1130">
        <v>5</v>
      </c>
      <c r="AG31" s="1131"/>
      <c r="AH31" s="1131"/>
      <c r="AI31" s="1131"/>
      <c r="AJ31" s="1132"/>
      <c r="AK31" s="1073">
        <v>20</v>
      </c>
      <c r="AL31" s="1064"/>
      <c r="AM31" s="1064"/>
      <c r="AN31" s="1064"/>
      <c r="AO31" s="1064"/>
      <c r="AP31" s="1064" t="s">
        <v>503</v>
      </c>
      <c r="AQ31" s="1064"/>
      <c r="AR31" s="1064"/>
      <c r="AS31" s="1064"/>
      <c r="AT31" s="1064"/>
      <c r="AU31" s="1064" t="s">
        <v>503</v>
      </c>
      <c r="AV31" s="1064"/>
      <c r="AW31" s="1064"/>
      <c r="AX31" s="1064"/>
      <c r="AY31" s="1064"/>
      <c r="AZ31" s="1135" t="s">
        <v>503</v>
      </c>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24" t="s">
        <v>400</v>
      </c>
      <c r="C32" s="1125"/>
      <c r="D32" s="1125"/>
      <c r="E32" s="1125"/>
      <c r="F32" s="1125"/>
      <c r="G32" s="1125"/>
      <c r="H32" s="1125"/>
      <c r="I32" s="1125"/>
      <c r="J32" s="1125"/>
      <c r="K32" s="1125"/>
      <c r="L32" s="1125"/>
      <c r="M32" s="1125"/>
      <c r="N32" s="1125"/>
      <c r="O32" s="1125"/>
      <c r="P32" s="1126"/>
      <c r="Q32" s="1136">
        <v>104</v>
      </c>
      <c r="R32" s="1137"/>
      <c r="S32" s="1137"/>
      <c r="T32" s="1137"/>
      <c r="U32" s="1137"/>
      <c r="V32" s="1137">
        <v>80</v>
      </c>
      <c r="W32" s="1137"/>
      <c r="X32" s="1137"/>
      <c r="Y32" s="1137"/>
      <c r="Z32" s="1137"/>
      <c r="AA32" s="1137">
        <v>24</v>
      </c>
      <c r="AB32" s="1137"/>
      <c r="AC32" s="1137"/>
      <c r="AD32" s="1137"/>
      <c r="AE32" s="1138"/>
      <c r="AF32" s="1130">
        <v>524</v>
      </c>
      <c r="AG32" s="1131"/>
      <c r="AH32" s="1131"/>
      <c r="AI32" s="1131"/>
      <c r="AJ32" s="1132"/>
      <c r="AK32" s="1073">
        <v>0</v>
      </c>
      <c r="AL32" s="1064"/>
      <c r="AM32" s="1064"/>
      <c r="AN32" s="1064"/>
      <c r="AO32" s="1064"/>
      <c r="AP32" s="1064">
        <v>203</v>
      </c>
      <c r="AQ32" s="1064"/>
      <c r="AR32" s="1064"/>
      <c r="AS32" s="1064"/>
      <c r="AT32" s="1064"/>
      <c r="AU32" s="1064">
        <v>5</v>
      </c>
      <c r="AV32" s="1064"/>
      <c r="AW32" s="1064"/>
      <c r="AX32" s="1064"/>
      <c r="AY32" s="1064"/>
      <c r="AZ32" s="1135" t="s">
        <v>570</v>
      </c>
      <c r="BA32" s="1135"/>
      <c r="BB32" s="1135"/>
      <c r="BC32" s="1135"/>
      <c r="BD32" s="1135"/>
      <c r="BE32" s="1119" t="s">
        <v>401</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24" t="s">
        <v>402</v>
      </c>
      <c r="C33" s="1125"/>
      <c r="D33" s="1125"/>
      <c r="E33" s="1125"/>
      <c r="F33" s="1125"/>
      <c r="G33" s="1125"/>
      <c r="H33" s="1125"/>
      <c r="I33" s="1125"/>
      <c r="J33" s="1125"/>
      <c r="K33" s="1125"/>
      <c r="L33" s="1125"/>
      <c r="M33" s="1125"/>
      <c r="N33" s="1125"/>
      <c r="O33" s="1125"/>
      <c r="P33" s="1126"/>
      <c r="Q33" s="1136">
        <v>42</v>
      </c>
      <c r="R33" s="1137"/>
      <c r="S33" s="1137"/>
      <c r="T33" s="1137"/>
      <c r="U33" s="1137"/>
      <c r="V33" s="1137">
        <v>42</v>
      </c>
      <c r="W33" s="1137"/>
      <c r="X33" s="1137"/>
      <c r="Y33" s="1137"/>
      <c r="Z33" s="1137"/>
      <c r="AA33" s="1137">
        <v>0</v>
      </c>
      <c r="AB33" s="1137"/>
      <c r="AC33" s="1137"/>
      <c r="AD33" s="1137"/>
      <c r="AE33" s="1138"/>
      <c r="AF33" s="1130" t="s">
        <v>127</v>
      </c>
      <c r="AG33" s="1131"/>
      <c r="AH33" s="1131"/>
      <c r="AI33" s="1131"/>
      <c r="AJ33" s="1132"/>
      <c r="AK33" s="1073">
        <v>19</v>
      </c>
      <c r="AL33" s="1064"/>
      <c r="AM33" s="1064"/>
      <c r="AN33" s="1064"/>
      <c r="AO33" s="1064"/>
      <c r="AP33" s="1064">
        <v>145</v>
      </c>
      <c r="AQ33" s="1064"/>
      <c r="AR33" s="1064"/>
      <c r="AS33" s="1064"/>
      <c r="AT33" s="1064"/>
      <c r="AU33" s="1064">
        <v>133</v>
      </c>
      <c r="AV33" s="1064"/>
      <c r="AW33" s="1064"/>
      <c r="AX33" s="1064"/>
      <c r="AY33" s="1064"/>
      <c r="AZ33" s="1135" t="s">
        <v>570</v>
      </c>
      <c r="BA33" s="1135"/>
      <c r="BB33" s="1135"/>
      <c r="BC33" s="1135"/>
      <c r="BD33" s="1135"/>
      <c r="BE33" s="1119" t="s">
        <v>403</v>
      </c>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404</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384</v>
      </c>
      <c r="B63" s="1037" t="s">
        <v>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557</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406</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390</v>
      </c>
      <c r="AB66" s="1095"/>
      <c r="AC66" s="1095"/>
      <c r="AD66" s="1095"/>
      <c r="AE66" s="1096"/>
      <c r="AF66" s="1100" t="s">
        <v>391</v>
      </c>
      <c r="AG66" s="1101"/>
      <c r="AH66" s="1101"/>
      <c r="AI66" s="1101"/>
      <c r="AJ66" s="1102"/>
      <c r="AK66" s="1094" t="s">
        <v>411</v>
      </c>
      <c r="AL66" s="1089"/>
      <c r="AM66" s="1089"/>
      <c r="AN66" s="1089"/>
      <c r="AO66" s="1090"/>
      <c r="AP66" s="1094" t="s">
        <v>412</v>
      </c>
      <c r="AQ66" s="1095"/>
      <c r="AR66" s="1095"/>
      <c r="AS66" s="1095"/>
      <c r="AT66" s="1096"/>
      <c r="AU66" s="1094" t="s">
        <v>413</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571</v>
      </c>
      <c r="C68" s="1079"/>
      <c r="D68" s="1079"/>
      <c r="E68" s="1079"/>
      <c r="F68" s="1079"/>
      <c r="G68" s="1079"/>
      <c r="H68" s="1079"/>
      <c r="I68" s="1079"/>
      <c r="J68" s="1079"/>
      <c r="K68" s="1079"/>
      <c r="L68" s="1079"/>
      <c r="M68" s="1079"/>
      <c r="N68" s="1079"/>
      <c r="O68" s="1079"/>
      <c r="P68" s="1080"/>
      <c r="Q68" s="1081">
        <v>1527</v>
      </c>
      <c r="R68" s="1075"/>
      <c r="S68" s="1075"/>
      <c r="T68" s="1075"/>
      <c r="U68" s="1075"/>
      <c r="V68" s="1075">
        <v>1512</v>
      </c>
      <c r="W68" s="1075"/>
      <c r="X68" s="1075"/>
      <c r="Y68" s="1075"/>
      <c r="Z68" s="1075"/>
      <c r="AA68" s="1075">
        <v>15</v>
      </c>
      <c r="AB68" s="1075"/>
      <c r="AC68" s="1075"/>
      <c r="AD68" s="1075"/>
      <c r="AE68" s="1075"/>
      <c r="AF68" s="1075">
        <v>15</v>
      </c>
      <c r="AG68" s="1075"/>
      <c r="AH68" s="1075"/>
      <c r="AI68" s="1075"/>
      <c r="AJ68" s="1075"/>
      <c r="AK68" s="1075" t="s">
        <v>570</v>
      </c>
      <c r="AL68" s="1075"/>
      <c r="AM68" s="1075"/>
      <c r="AN68" s="1075"/>
      <c r="AO68" s="1075"/>
      <c r="AP68" s="1075">
        <v>895</v>
      </c>
      <c r="AQ68" s="1075"/>
      <c r="AR68" s="1075"/>
      <c r="AS68" s="1075"/>
      <c r="AT68" s="1075"/>
      <c r="AU68" s="1075">
        <v>565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572</v>
      </c>
      <c r="C69" s="1068"/>
      <c r="D69" s="1068"/>
      <c r="E69" s="1068"/>
      <c r="F69" s="1068"/>
      <c r="G69" s="1068"/>
      <c r="H69" s="1068"/>
      <c r="I69" s="1068"/>
      <c r="J69" s="1068"/>
      <c r="K69" s="1068"/>
      <c r="L69" s="1068"/>
      <c r="M69" s="1068"/>
      <c r="N69" s="1068"/>
      <c r="O69" s="1068"/>
      <c r="P69" s="1069"/>
      <c r="Q69" s="1070">
        <v>2951</v>
      </c>
      <c r="R69" s="1064"/>
      <c r="S69" s="1064"/>
      <c r="T69" s="1064"/>
      <c r="U69" s="1064"/>
      <c r="V69" s="1064">
        <v>2896</v>
      </c>
      <c r="W69" s="1064"/>
      <c r="X69" s="1064"/>
      <c r="Y69" s="1064"/>
      <c r="Z69" s="1064"/>
      <c r="AA69" s="1064">
        <v>55</v>
      </c>
      <c r="AB69" s="1064"/>
      <c r="AC69" s="1064"/>
      <c r="AD69" s="1064"/>
      <c r="AE69" s="1064"/>
      <c r="AF69" s="1064">
        <v>55</v>
      </c>
      <c r="AG69" s="1064"/>
      <c r="AH69" s="1064"/>
      <c r="AI69" s="1064"/>
      <c r="AJ69" s="1064"/>
      <c r="AK69" s="1064" t="s">
        <v>570</v>
      </c>
      <c r="AL69" s="1064"/>
      <c r="AM69" s="1064"/>
      <c r="AN69" s="1064"/>
      <c r="AO69" s="1064"/>
      <c r="AP69" s="1064">
        <v>1288</v>
      </c>
      <c r="AQ69" s="1064"/>
      <c r="AR69" s="1064"/>
      <c r="AS69" s="1064"/>
      <c r="AT69" s="1064"/>
      <c r="AU69" s="1064">
        <v>75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573</v>
      </c>
      <c r="C70" s="1068"/>
      <c r="D70" s="1068"/>
      <c r="E70" s="1068"/>
      <c r="F70" s="1068"/>
      <c r="G70" s="1068"/>
      <c r="H70" s="1068"/>
      <c r="I70" s="1068"/>
      <c r="J70" s="1068"/>
      <c r="K70" s="1068"/>
      <c r="L70" s="1068"/>
      <c r="M70" s="1068"/>
      <c r="N70" s="1068"/>
      <c r="O70" s="1068"/>
      <c r="P70" s="1069"/>
      <c r="Q70" s="1070">
        <v>44</v>
      </c>
      <c r="R70" s="1064"/>
      <c r="S70" s="1064"/>
      <c r="T70" s="1064"/>
      <c r="U70" s="1064"/>
      <c r="V70" s="1064">
        <v>39</v>
      </c>
      <c r="W70" s="1064"/>
      <c r="X70" s="1064"/>
      <c r="Y70" s="1064"/>
      <c r="Z70" s="1064"/>
      <c r="AA70" s="1064">
        <v>5</v>
      </c>
      <c r="AB70" s="1064"/>
      <c r="AC70" s="1064"/>
      <c r="AD70" s="1064"/>
      <c r="AE70" s="1064"/>
      <c r="AF70" s="1064">
        <v>5</v>
      </c>
      <c r="AG70" s="1064"/>
      <c r="AH70" s="1064"/>
      <c r="AI70" s="1064"/>
      <c r="AJ70" s="1064"/>
      <c r="AK70" s="1064" t="s">
        <v>570</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384</v>
      </c>
      <c r="B88" s="1037" t="s">
        <v>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75</v>
      </c>
      <c r="AG88" s="1052"/>
      <c r="AH88" s="1052"/>
      <c r="AI88" s="1052"/>
      <c r="AJ88" s="1052"/>
      <c r="AK88" s="1056"/>
      <c r="AL88" s="1056"/>
      <c r="AM88" s="1056"/>
      <c r="AN88" s="1056"/>
      <c r="AO88" s="1056"/>
      <c r="AP88" s="1052">
        <v>2183</v>
      </c>
      <c r="AQ88" s="1052"/>
      <c r="AR88" s="1052"/>
      <c r="AS88" s="1052"/>
      <c r="AT88" s="1052"/>
      <c r="AU88" s="1052">
        <v>640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423</v>
      </c>
      <c r="AB109" s="987"/>
      <c r="AC109" s="987"/>
      <c r="AD109" s="987"/>
      <c r="AE109" s="988"/>
      <c r="AF109" s="989" t="s">
        <v>302</v>
      </c>
      <c r="AG109" s="987"/>
      <c r="AH109" s="987"/>
      <c r="AI109" s="987"/>
      <c r="AJ109" s="988"/>
      <c r="AK109" s="989" t="s">
        <v>301</v>
      </c>
      <c r="AL109" s="987"/>
      <c r="AM109" s="987"/>
      <c r="AN109" s="987"/>
      <c r="AO109" s="988"/>
      <c r="AP109" s="989" t="s">
        <v>424</v>
      </c>
      <c r="AQ109" s="987"/>
      <c r="AR109" s="987"/>
      <c r="AS109" s="987"/>
      <c r="AT109" s="1018"/>
      <c r="AU109" s="986" t="s">
        <v>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423</v>
      </c>
      <c r="BR109" s="987"/>
      <c r="BS109" s="987"/>
      <c r="BT109" s="987"/>
      <c r="BU109" s="988"/>
      <c r="BV109" s="989" t="s">
        <v>302</v>
      </c>
      <c r="BW109" s="987"/>
      <c r="BX109" s="987"/>
      <c r="BY109" s="987"/>
      <c r="BZ109" s="988"/>
      <c r="CA109" s="989" t="s">
        <v>301</v>
      </c>
      <c r="CB109" s="987"/>
      <c r="CC109" s="987"/>
      <c r="CD109" s="987"/>
      <c r="CE109" s="988"/>
      <c r="CF109" s="1025" t="s">
        <v>424</v>
      </c>
      <c r="CG109" s="1025"/>
      <c r="CH109" s="1025"/>
      <c r="CI109" s="1025"/>
      <c r="CJ109" s="1025"/>
      <c r="CK109" s="989" t="s">
        <v>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423</v>
      </c>
      <c r="DH109" s="987"/>
      <c r="DI109" s="987"/>
      <c r="DJ109" s="987"/>
      <c r="DK109" s="988"/>
      <c r="DL109" s="989" t="s">
        <v>302</v>
      </c>
      <c r="DM109" s="987"/>
      <c r="DN109" s="987"/>
      <c r="DO109" s="987"/>
      <c r="DP109" s="988"/>
      <c r="DQ109" s="989" t="s">
        <v>301</v>
      </c>
      <c r="DR109" s="987"/>
      <c r="DS109" s="987"/>
      <c r="DT109" s="987"/>
      <c r="DU109" s="988"/>
      <c r="DV109" s="989" t="s">
        <v>424</v>
      </c>
      <c r="DW109" s="987"/>
      <c r="DX109" s="987"/>
      <c r="DY109" s="987"/>
      <c r="DZ109" s="1018"/>
    </row>
    <row r="110" spans="1:131" s="247" customFormat="1" ht="26.25" customHeight="1">
      <c r="A110" s="889" t="s">
        <v>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530177</v>
      </c>
      <c r="AB110" s="980"/>
      <c r="AC110" s="980"/>
      <c r="AD110" s="980"/>
      <c r="AE110" s="981"/>
      <c r="AF110" s="982">
        <v>590616</v>
      </c>
      <c r="AG110" s="980"/>
      <c r="AH110" s="980"/>
      <c r="AI110" s="980"/>
      <c r="AJ110" s="981"/>
      <c r="AK110" s="982">
        <v>605144</v>
      </c>
      <c r="AL110" s="980"/>
      <c r="AM110" s="980"/>
      <c r="AN110" s="980"/>
      <c r="AO110" s="981"/>
      <c r="AP110" s="983">
        <v>31.2</v>
      </c>
      <c r="AQ110" s="984"/>
      <c r="AR110" s="984"/>
      <c r="AS110" s="984"/>
      <c r="AT110" s="985"/>
      <c r="AU110" s="1019" t="s">
        <v>72</v>
      </c>
      <c r="AV110" s="1020"/>
      <c r="AW110" s="1020"/>
      <c r="AX110" s="1020"/>
      <c r="AY110" s="1020"/>
      <c r="AZ110" s="945" t="s">
        <v>427</v>
      </c>
      <c r="BA110" s="890"/>
      <c r="BB110" s="890"/>
      <c r="BC110" s="890"/>
      <c r="BD110" s="890"/>
      <c r="BE110" s="890"/>
      <c r="BF110" s="890"/>
      <c r="BG110" s="890"/>
      <c r="BH110" s="890"/>
      <c r="BI110" s="890"/>
      <c r="BJ110" s="890"/>
      <c r="BK110" s="890"/>
      <c r="BL110" s="890"/>
      <c r="BM110" s="890"/>
      <c r="BN110" s="890"/>
      <c r="BO110" s="890"/>
      <c r="BP110" s="891"/>
      <c r="BQ110" s="946">
        <v>4864851</v>
      </c>
      <c r="BR110" s="927"/>
      <c r="BS110" s="927"/>
      <c r="BT110" s="927"/>
      <c r="BU110" s="927"/>
      <c r="BV110" s="927">
        <v>4942647</v>
      </c>
      <c r="BW110" s="927"/>
      <c r="BX110" s="927"/>
      <c r="BY110" s="927"/>
      <c r="BZ110" s="927"/>
      <c r="CA110" s="927">
        <v>4809075</v>
      </c>
      <c r="CB110" s="927"/>
      <c r="CC110" s="927"/>
      <c r="CD110" s="927"/>
      <c r="CE110" s="927"/>
      <c r="CF110" s="951">
        <v>247.8</v>
      </c>
      <c r="CG110" s="952"/>
      <c r="CH110" s="952"/>
      <c r="CI110" s="952"/>
      <c r="CJ110" s="952"/>
      <c r="CK110" s="1015" t="s">
        <v>428</v>
      </c>
      <c r="CL110" s="901"/>
      <c r="CM110" s="976" t="s">
        <v>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430</v>
      </c>
      <c r="DH110" s="927"/>
      <c r="DI110" s="927"/>
      <c r="DJ110" s="927"/>
      <c r="DK110" s="927"/>
      <c r="DL110" s="927" t="s">
        <v>430</v>
      </c>
      <c r="DM110" s="927"/>
      <c r="DN110" s="927"/>
      <c r="DO110" s="927"/>
      <c r="DP110" s="927"/>
      <c r="DQ110" s="927" t="s">
        <v>406</v>
      </c>
      <c r="DR110" s="927"/>
      <c r="DS110" s="927"/>
      <c r="DT110" s="927"/>
      <c r="DU110" s="927"/>
      <c r="DV110" s="928" t="s">
        <v>406</v>
      </c>
      <c r="DW110" s="928"/>
      <c r="DX110" s="928"/>
      <c r="DY110" s="928"/>
      <c r="DZ110" s="929"/>
    </row>
    <row r="111" spans="1:131" s="247" customFormat="1" ht="26.25" customHeight="1">
      <c r="A111" s="856" t="s">
        <v>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430</v>
      </c>
      <c r="AB111" s="1008"/>
      <c r="AC111" s="1008"/>
      <c r="AD111" s="1008"/>
      <c r="AE111" s="1009"/>
      <c r="AF111" s="1010" t="s">
        <v>406</v>
      </c>
      <c r="AG111" s="1008"/>
      <c r="AH111" s="1008"/>
      <c r="AI111" s="1008"/>
      <c r="AJ111" s="1009"/>
      <c r="AK111" s="1010" t="s">
        <v>127</v>
      </c>
      <c r="AL111" s="1008"/>
      <c r="AM111" s="1008"/>
      <c r="AN111" s="1008"/>
      <c r="AO111" s="1009"/>
      <c r="AP111" s="1011" t="s">
        <v>406</v>
      </c>
      <c r="AQ111" s="1012"/>
      <c r="AR111" s="1012"/>
      <c r="AS111" s="1012"/>
      <c r="AT111" s="1013"/>
      <c r="AU111" s="1021"/>
      <c r="AV111" s="1022"/>
      <c r="AW111" s="1022"/>
      <c r="AX111" s="1022"/>
      <c r="AY111" s="1022"/>
      <c r="AZ111" s="897" t="s">
        <v>432</v>
      </c>
      <c r="BA111" s="832"/>
      <c r="BB111" s="832"/>
      <c r="BC111" s="832"/>
      <c r="BD111" s="832"/>
      <c r="BE111" s="832"/>
      <c r="BF111" s="832"/>
      <c r="BG111" s="832"/>
      <c r="BH111" s="832"/>
      <c r="BI111" s="832"/>
      <c r="BJ111" s="832"/>
      <c r="BK111" s="832"/>
      <c r="BL111" s="832"/>
      <c r="BM111" s="832"/>
      <c r="BN111" s="832"/>
      <c r="BO111" s="832"/>
      <c r="BP111" s="833"/>
      <c r="BQ111" s="898">
        <v>85107</v>
      </c>
      <c r="BR111" s="899"/>
      <c r="BS111" s="899"/>
      <c r="BT111" s="899"/>
      <c r="BU111" s="899"/>
      <c r="BV111" s="899">
        <v>126482</v>
      </c>
      <c r="BW111" s="899"/>
      <c r="BX111" s="899"/>
      <c r="BY111" s="899"/>
      <c r="BZ111" s="899"/>
      <c r="CA111" s="899">
        <v>96921</v>
      </c>
      <c r="CB111" s="899"/>
      <c r="CC111" s="899"/>
      <c r="CD111" s="899"/>
      <c r="CE111" s="899"/>
      <c r="CF111" s="960">
        <v>5</v>
      </c>
      <c r="CG111" s="961"/>
      <c r="CH111" s="961"/>
      <c r="CI111" s="961"/>
      <c r="CJ111" s="961"/>
      <c r="CK111" s="1016"/>
      <c r="CL111" s="903"/>
      <c r="CM111" s="906" t="s">
        <v>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406</v>
      </c>
      <c r="DH111" s="899"/>
      <c r="DI111" s="899"/>
      <c r="DJ111" s="899"/>
      <c r="DK111" s="899"/>
      <c r="DL111" s="899" t="s">
        <v>430</v>
      </c>
      <c r="DM111" s="899"/>
      <c r="DN111" s="899"/>
      <c r="DO111" s="899"/>
      <c r="DP111" s="899"/>
      <c r="DQ111" s="899" t="s">
        <v>430</v>
      </c>
      <c r="DR111" s="899"/>
      <c r="DS111" s="899"/>
      <c r="DT111" s="899"/>
      <c r="DU111" s="899"/>
      <c r="DV111" s="876" t="s">
        <v>406</v>
      </c>
      <c r="DW111" s="876"/>
      <c r="DX111" s="876"/>
      <c r="DY111" s="876"/>
      <c r="DZ111" s="877"/>
    </row>
    <row r="112" spans="1:131" s="247" customFormat="1" ht="26.25" customHeight="1">
      <c r="A112" s="1001" t="s">
        <v>434</v>
      </c>
      <c r="B112" s="1002"/>
      <c r="C112" s="832" t="s">
        <v>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406</v>
      </c>
      <c r="AB112" s="862"/>
      <c r="AC112" s="862"/>
      <c r="AD112" s="862"/>
      <c r="AE112" s="863"/>
      <c r="AF112" s="864" t="s">
        <v>406</v>
      </c>
      <c r="AG112" s="862"/>
      <c r="AH112" s="862"/>
      <c r="AI112" s="862"/>
      <c r="AJ112" s="863"/>
      <c r="AK112" s="864" t="s">
        <v>406</v>
      </c>
      <c r="AL112" s="862"/>
      <c r="AM112" s="862"/>
      <c r="AN112" s="862"/>
      <c r="AO112" s="863"/>
      <c r="AP112" s="909" t="s">
        <v>127</v>
      </c>
      <c r="AQ112" s="910"/>
      <c r="AR112" s="910"/>
      <c r="AS112" s="910"/>
      <c r="AT112" s="911"/>
      <c r="AU112" s="1021"/>
      <c r="AV112" s="1022"/>
      <c r="AW112" s="1022"/>
      <c r="AX112" s="1022"/>
      <c r="AY112" s="1022"/>
      <c r="AZ112" s="897" t="s">
        <v>436</v>
      </c>
      <c r="BA112" s="832"/>
      <c r="BB112" s="832"/>
      <c r="BC112" s="832"/>
      <c r="BD112" s="832"/>
      <c r="BE112" s="832"/>
      <c r="BF112" s="832"/>
      <c r="BG112" s="832"/>
      <c r="BH112" s="832"/>
      <c r="BI112" s="832"/>
      <c r="BJ112" s="832"/>
      <c r="BK112" s="832"/>
      <c r="BL112" s="832"/>
      <c r="BM112" s="832"/>
      <c r="BN112" s="832"/>
      <c r="BO112" s="832"/>
      <c r="BP112" s="833"/>
      <c r="BQ112" s="898">
        <v>119559</v>
      </c>
      <c r="BR112" s="899"/>
      <c r="BS112" s="899"/>
      <c r="BT112" s="899"/>
      <c r="BU112" s="899"/>
      <c r="BV112" s="899">
        <v>129055</v>
      </c>
      <c r="BW112" s="899"/>
      <c r="BX112" s="899"/>
      <c r="BY112" s="899"/>
      <c r="BZ112" s="899"/>
      <c r="CA112" s="899">
        <v>138179</v>
      </c>
      <c r="CB112" s="899"/>
      <c r="CC112" s="899"/>
      <c r="CD112" s="899"/>
      <c r="CE112" s="899"/>
      <c r="CF112" s="960">
        <v>7.1</v>
      </c>
      <c r="CG112" s="961"/>
      <c r="CH112" s="961"/>
      <c r="CI112" s="961"/>
      <c r="CJ112" s="961"/>
      <c r="CK112" s="1016"/>
      <c r="CL112" s="903"/>
      <c r="CM112" s="906" t="s">
        <v>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430</v>
      </c>
      <c r="DH112" s="899"/>
      <c r="DI112" s="899"/>
      <c r="DJ112" s="899"/>
      <c r="DK112" s="899"/>
      <c r="DL112" s="899" t="s">
        <v>430</v>
      </c>
      <c r="DM112" s="899"/>
      <c r="DN112" s="899"/>
      <c r="DO112" s="899"/>
      <c r="DP112" s="899"/>
      <c r="DQ112" s="899" t="s">
        <v>127</v>
      </c>
      <c r="DR112" s="899"/>
      <c r="DS112" s="899"/>
      <c r="DT112" s="899"/>
      <c r="DU112" s="899"/>
      <c r="DV112" s="876" t="s">
        <v>406</v>
      </c>
      <c r="DW112" s="876"/>
      <c r="DX112" s="876"/>
      <c r="DY112" s="876"/>
      <c r="DZ112" s="877"/>
    </row>
    <row r="113" spans="1:130" s="247" customFormat="1" ht="26.25" customHeight="1">
      <c r="A113" s="1003"/>
      <c r="B113" s="1004"/>
      <c r="C113" s="832" t="s">
        <v>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4119</v>
      </c>
      <c r="AB113" s="1008"/>
      <c r="AC113" s="1008"/>
      <c r="AD113" s="1008"/>
      <c r="AE113" s="1009"/>
      <c r="AF113" s="1010">
        <v>5575</v>
      </c>
      <c r="AG113" s="1008"/>
      <c r="AH113" s="1008"/>
      <c r="AI113" s="1008"/>
      <c r="AJ113" s="1009"/>
      <c r="AK113" s="1010">
        <v>6838</v>
      </c>
      <c r="AL113" s="1008"/>
      <c r="AM113" s="1008"/>
      <c r="AN113" s="1008"/>
      <c r="AO113" s="1009"/>
      <c r="AP113" s="1011">
        <v>0.4</v>
      </c>
      <c r="AQ113" s="1012"/>
      <c r="AR113" s="1012"/>
      <c r="AS113" s="1012"/>
      <c r="AT113" s="1013"/>
      <c r="AU113" s="1021"/>
      <c r="AV113" s="1022"/>
      <c r="AW113" s="1022"/>
      <c r="AX113" s="1022"/>
      <c r="AY113" s="1022"/>
      <c r="AZ113" s="897" t="s">
        <v>439</v>
      </c>
      <c r="BA113" s="832"/>
      <c r="BB113" s="832"/>
      <c r="BC113" s="832"/>
      <c r="BD113" s="832"/>
      <c r="BE113" s="832"/>
      <c r="BF113" s="832"/>
      <c r="BG113" s="832"/>
      <c r="BH113" s="832"/>
      <c r="BI113" s="832"/>
      <c r="BJ113" s="832"/>
      <c r="BK113" s="832"/>
      <c r="BL113" s="832"/>
      <c r="BM113" s="832"/>
      <c r="BN113" s="832"/>
      <c r="BO113" s="832"/>
      <c r="BP113" s="833"/>
      <c r="BQ113" s="898">
        <v>660755</v>
      </c>
      <c r="BR113" s="899"/>
      <c r="BS113" s="899"/>
      <c r="BT113" s="899"/>
      <c r="BU113" s="899"/>
      <c r="BV113" s="899">
        <v>635949</v>
      </c>
      <c r="BW113" s="899"/>
      <c r="BX113" s="899"/>
      <c r="BY113" s="899"/>
      <c r="BZ113" s="899"/>
      <c r="CA113" s="899">
        <v>639867</v>
      </c>
      <c r="CB113" s="899"/>
      <c r="CC113" s="899"/>
      <c r="CD113" s="899"/>
      <c r="CE113" s="899"/>
      <c r="CF113" s="960">
        <v>33</v>
      </c>
      <c r="CG113" s="961"/>
      <c r="CH113" s="961"/>
      <c r="CI113" s="961"/>
      <c r="CJ113" s="961"/>
      <c r="CK113" s="1016"/>
      <c r="CL113" s="903"/>
      <c r="CM113" s="906" t="s">
        <v>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406</v>
      </c>
      <c r="DH113" s="862"/>
      <c r="DI113" s="862"/>
      <c r="DJ113" s="862"/>
      <c r="DK113" s="863"/>
      <c r="DL113" s="864" t="s">
        <v>127</v>
      </c>
      <c r="DM113" s="862"/>
      <c r="DN113" s="862"/>
      <c r="DO113" s="862"/>
      <c r="DP113" s="863"/>
      <c r="DQ113" s="864" t="s">
        <v>406</v>
      </c>
      <c r="DR113" s="862"/>
      <c r="DS113" s="862"/>
      <c r="DT113" s="862"/>
      <c r="DU113" s="863"/>
      <c r="DV113" s="909" t="s">
        <v>406</v>
      </c>
      <c r="DW113" s="910"/>
      <c r="DX113" s="910"/>
      <c r="DY113" s="910"/>
      <c r="DZ113" s="911"/>
    </row>
    <row r="114" spans="1:130" s="247" customFormat="1" ht="26.25" customHeight="1">
      <c r="A114" s="1003"/>
      <c r="B114" s="1004"/>
      <c r="C114" s="832" t="s">
        <v>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83251</v>
      </c>
      <c r="AB114" s="862"/>
      <c r="AC114" s="862"/>
      <c r="AD114" s="862"/>
      <c r="AE114" s="863"/>
      <c r="AF114" s="864">
        <v>57605</v>
      </c>
      <c r="AG114" s="862"/>
      <c r="AH114" s="862"/>
      <c r="AI114" s="862"/>
      <c r="AJ114" s="863"/>
      <c r="AK114" s="864">
        <v>57711</v>
      </c>
      <c r="AL114" s="862"/>
      <c r="AM114" s="862"/>
      <c r="AN114" s="862"/>
      <c r="AO114" s="863"/>
      <c r="AP114" s="909">
        <v>3</v>
      </c>
      <c r="AQ114" s="910"/>
      <c r="AR114" s="910"/>
      <c r="AS114" s="910"/>
      <c r="AT114" s="911"/>
      <c r="AU114" s="1021"/>
      <c r="AV114" s="1022"/>
      <c r="AW114" s="1022"/>
      <c r="AX114" s="1022"/>
      <c r="AY114" s="1022"/>
      <c r="AZ114" s="897" t="s">
        <v>442</v>
      </c>
      <c r="BA114" s="832"/>
      <c r="BB114" s="832"/>
      <c r="BC114" s="832"/>
      <c r="BD114" s="832"/>
      <c r="BE114" s="832"/>
      <c r="BF114" s="832"/>
      <c r="BG114" s="832"/>
      <c r="BH114" s="832"/>
      <c r="BI114" s="832"/>
      <c r="BJ114" s="832"/>
      <c r="BK114" s="832"/>
      <c r="BL114" s="832"/>
      <c r="BM114" s="832"/>
      <c r="BN114" s="832"/>
      <c r="BO114" s="832"/>
      <c r="BP114" s="833"/>
      <c r="BQ114" s="898">
        <v>813934</v>
      </c>
      <c r="BR114" s="899"/>
      <c r="BS114" s="899"/>
      <c r="BT114" s="899"/>
      <c r="BU114" s="899"/>
      <c r="BV114" s="899">
        <v>753897</v>
      </c>
      <c r="BW114" s="899"/>
      <c r="BX114" s="899"/>
      <c r="BY114" s="899"/>
      <c r="BZ114" s="899"/>
      <c r="CA114" s="899">
        <v>696464</v>
      </c>
      <c r="CB114" s="899"/>
      <c r="CC114" s="899"/>
      <c r="CD114" s="899"/>
      <c r="CE114" s="899"/>
      <c r="CF114" s="960">
        <v>35.9</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406</v>
      </c>
      <c r="DH114" s="862"/>
      <c r="DI114" s="862"/>
      <c r="DJ114" s="862"/>
      <c r="DK114" s="863"/>
      <c r="DL114" s="864" t="s">
        <v>127</v>
      </c>
      <c r="DM114" s="862"/>
      <c r="DN114" s="862"/>
      <c r="DO114" s="862"/>
      <c r="DP114" s="863"/>
      <c r="DQ114" s="864" t="s">
        <v>406</v>
      </c>
      <c r="DR114" s="862"/>
      <c r="DS114" s="862"/>
      <c r="DT114" s="862"/>
      <c r="DU114" s="863"/>
      <c r="DV114" s="909" t="s">
        <v>127</v>
      </c>
      <c r="DW114" s="910"/>
      <c r="DX114" s="910"/>
      <c r="DY114" s="910"/>
      <c r="DZ114" s="911"/>
    </row>
    <row r="115" spans="1:130" s="247" customFormat="1" ht="26.25" customHeight="1">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530</v>
      </c>
      <c r="AB115" s="1008"/>
      <c r="AC115" s="1008"/>
      <c r="AD115" s="1008"/>
      <c r="AE115" s="1009"/>
      <c r="AF115" s="1010">
        <v>479</v>
      </c>
      <c r="AG115" s="1008"/>
      <c r="AH115" s="1008"/>
      <c r="AI115" s="1008"/>
      <c r="AJ115" s="1009"/>
      <c r="AK115" s="1010">
        <v>376</v>
      </c>
      <c r="AL115" s="1008"/>
      <c r="AM115" s="1008"/>
      <c r="AN115" s="1008"/>
      <c r="AO115" s="1009"/>
      <c r="AP115" s="1011">
        <v>0</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406</v>
      </c>
      <c r="BR115" s="899"/>
      <c r="BS115" s="899"/>
      <c r="BT115" s="899"/>
      <c r="BU115" s="899"/>
      <c r="BV115" s="899" t="s">
        <v>406</v>
      </c>
      <c r="BW115" s="899"/>
      <c r="BX115" s="899"/>
      <c r="BY115" s="899"/>
      <c r="BZ115" s="899"/>
      <c r="CA115" s="899" t="s">
        <v>406</v>
      </c>
      <c r="CB115" s="899"/>
      <c r="CC115" s="899"/>
      <c r="CD115" s="899"/>
      <c r="CE115" s="899"/>
      <c r="CF115" s="960" t="s">
        <v>406</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406</v>
      </c>
      <c r="DH115" s="862"/>
      <c r="DI115" s="862"/>
      <c r="DJ115" s="862"/>
      <c r="DK115" s="863"/>
      <c r="DL115" s="864" t="s">
        <v>406</v>
      </c>
      <c r="DM115" s="862"/>
      <c r="DN115" s="862"/>
      <c r="DO115" s="862"/>
      <c r="DP115" s="863"/>
      <c r="DQ115" s="864" t="s">
        <v>406</v>
      </c>
      <c r="DR115" s="862"/>
      <c r="DS115" s="862"/>
      <c r="DT115" s="862"/>
      <c r="DU115" s="863"/>
      <c r="DV115" s="909" t="s">
        <v>406</v>
      </c>
      <c r="DW115" s="910"/>
      <c r="DX115" s="910"/>
      <c r="DY115" s="910"/>
      <c r="DZ115" s="911"/>
    </row>
    <row r="116" spans="1:130" s="247" customFormat="1" ht="26.25" customHeight="1">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351</v>
      </c>
      <c r="AB116" s="862"/>
      <c r="AC116" s="862"/>
      <c r="AD116" s="862"/>
      <c r="AE116" s="863"/>
      <c r="AF116" s="864">
        <v>336</v>
      </c>
      <c r="AG116" s="862"/>
      <c r="AH116" s="862"/>
      <c r="AI116" s="862"/>
      <c r="AJ116" s="863"/>
      <c r="AK116" s="864">
        <v>599</v>
      </c>
      <c r="AL116" s="862"/>
      <c r="AM116" s="862"/>
      <c r="AN116" s="862"/>
      <c r="AO116" s="863"/>
      <c r="AP116" s="909">
        <v>0</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406</v>
      </c>
      <c r="BR116" s="899"/>
      <c r="BS116" s="899"/>
      <c r="BT116" s="899"/>
      <c r="BU116" s="899"/>
      <c r="BV116" s="899" t="s">
        <v>430</v>
      </c>
      <c r="BW116" s="899"/>
      <c r="BX116" s="899"/>
      <c r="BY116" s="899"/>
      <c r="BZ116" s="899"/>
      <c r="CA116" s="899" t="s">
        <v>406</v>
      </c>
      <c r="CB116" s="899"/>
      <c r="CC116" s="899"/>
      <c r="CD116" s="899"/>
      <c r="CE116" s="899"/>
      <c r="CF116" s="960" t="s">
        <v>406</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406</v>
      </c>
      <c r="DH116" s="862"/>
      <c r="DI116" s="862"/>
      <c r="DJ116" s="862"/>
      <c r="DK116" s="863"/>
      <c r="DL116" s="864" t="s">
        <v>406</v>
      </c>
      <c r="DM116" s="862"/>
      <c r="DN116" s="862"/>
      <c r="DO116" s="862"/>
      <c r="DP116" s="863"/>
      <c r="DQ116" s="864" t="s">
        <v>406</v>
      </c>
      <c r="DR116" s="862"/>
      <c r="DS116" s="862"/>
      <c r="DT116" s="862"/>
      <c r="DU116" s="863"/>
      <c r="DV116" s="909" t="s">
        <v>406</v>
      </c>
      <c r="DW116" s="910"/>
      <c r="DX116" s="910"/>
      <c r="DY116" s="910"/>
      <c r="DZ116" s="911"/>
    </row>
    <row r="117" spans="1:130" s="247" customFormat="1" ht="26.25" customHeight="1">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618428</v>
      </c>
      <c r="AB117" s="994"/>
      <c r="AC117" s="994"/>
      <c r="AD117" s="994"/>
      <c r="AE117" s="995"/>
      <c r="AF117" s="996">
        <v>654611</v>
      </c>
      <c r="AG117" s="994"/>
      <c r="AH117" s="994"/>
      <c r="AI117" s="994"/>
      <c r="AJ117" s="995"/>
      <c r="AK117" s="996">
        <v>670668</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127</v>
      </c>
      <c r="BR117" s="899"/>
      <c r="BS117" s="899"/>
      <c r="BT117" s="899"/>
      <c r="BU117" s="899"/>
      <c r="BV117" s="899" t="s">
        <v>127</v>
      </c>
      <c r="BW117" s="899"/>
      <c r="BX117" s="899"/>
      <c r="BY117" s="899"/>
      <c r="BZ117" s="899"/>
      <c r="CA117" s="899" t="s">
        <v>127</v>
      </c>
      <c r="CB117" s="899"/>
      <c r="CC117" s="899"/>
      <c r="CD117" s="899"/>
      <c r="CE117" s="899"/>
      <c r="CF117" s="960" t="s">
        <v>127</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127</v>
      </c>
      <c r="DH117" s="862"/>
      <c r="DI117" s="862"/>
      <c r="DJ117" s="862"/>
      <c r="DK117" s="863"/>
      <c r="DL117" s="864" t="s">
        <v>453</v>
      </c>
      <c r="DM117" s="862"/>
      <c r="DN117" s="862"/>
      <c r="DO117" s="862"/>
      <c r="DP117" s="863"/>
      <c r="DQ117" s="864" t="s">
        <v>127</v>
      </c>
      <c r="DR117" s="862"/>
      <c r="DS117" s="862"/>
      <c r="DT117" s="862"/>
      <c r="DU117" s="863"/>
      <c r="DV117" s="909" t="s">
        <v>127</v>
      </c>
      <c r="DW117" s="910"/>
      <c r="DX117" s="910"/>
      <c r="DY117" s="910"/>
      <c r="DZ117" s="911"/>
    </row>
    <row r="118" spans="1:130" s="247" customFormat="1" ht="26.25" customHeight="1">
      <c r="A118" s="986" t="s">
        <v>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423</v>
      </c>
      <c r="AB118" s="987"/>
      <c r="AC118" s="987"/>
      <c r="AD118" s="987"/>
      <c r="AE118" s="988"/>
      <c r="AF118" s="989" t="s">
        <v>302</v>
      </c>
      <c r="AG118" s="987"/>
      <c r="AH118" s="987"/>
      <c r="AI118" s="987"/>
      <c r="AJ118" s="988"/>
      <c r="AK118" s="989" t="s">
        <v>301</v>
      </c>
      <c r="AL118" s="987"/>
      <c r="AM118" s="987"/>
      <c r="AN118" s="987"/>
      <c r="AO118" s="988"/>
      <c r="AP118" s="990" t="s">
        <v>424</v>
      </c>
      <c r="AQ118" s="991"/>
      <c r="AR118" s="991"/>
      <c r="AS118" s="991"/>
      <c r="AT118" s="992"/>
      <c r="AU118" s="1021"/>
      <c r="AV118" s="1022"/>
      <c r="AW118" s="1022"/>
      <c r="AX118" s="1022"/>
      <c r="AY118" s="1022"/>
      <c r="AZ118" s="964" t="s">
        <v>454</v>
      </c>
      <c r="BA118" s="965"/>
      <c r="BB118" s="965"/>
      <c r="BC118" s="965"/>
      <c r="BD118" s="965"/>
      <c r="BE118" s="965"/>
      <c r="BF118" s="965"/>
      <c r="BG118" s="965"/>
      <c r="BH118" s="965"/>
      <c r="BI118" s="965"/>
      <c r="BJ118" s="965"/>
      <c r="BK118" s="965"/>
      <c r="BL118" s="965"/>
      <c r="BM118" s="965"/>
      <c r="BN118" s="965"/>
      <c r="BO118" s="965"/>
      <c r="BP118" s="966"/>
      <c r="BQ118" s="967" t="s">
        <v>453</v>
      </c>
      <c r="BR118" s="930"/>
      <c r="BS118" s="930"/>
      <c r="BT118" s="930"/>
      <c r="BU118" s="930"/>
      <c r="BV118" s="930" t="s">
        <v>127</v>
      </c>
      <c r="BW118" s="930"/>
      <c r="BX118" s="930"/>
      <c r="BY118" s="930"/>
      <c r="BZ118" s="930"/>
      <c r="CA118" s="930" t="s">
        <v>127</v>
      </c>
      <c r="CB118" s="930"/>
      <c r="CC118" s="930"/>
      <c r="CD118" s="930"/>
      <c r="CE118" s="930"/>
      <c r="CF118" s="960" t="s">
        <v>453</v>
      </c>
      <c r="CG118" s="961"/>
      <c r="CH118" s="961"/>
      <c r="CI118" s="961"/>
      <c r="CJ118" s="961"/>
      <c r="CK118" s="1016"/>
      <c r="CL118" s="903"/>
      <c r="CM118" s="906" t="s">
        <v>455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127</v>
      </c>
      <c r="DH118" s="862"/>
      <c r="DI118" s="862"/>
      <c r="DJ118" s="862"/>
      <c r="DK118" s="863"/>
      <c r="DL118" s="864" t="s">
        <v>453</v>
      </c>
      <c r="DM118" s="862"/>
      <c r="DN118" s="862"/>
      <c r="DO118" s="862"/>
      <c r="DP118" s="863"/>
      <c r="DQ118" s="864" t="s">
        <v>453</v>
      </c>
      <c r="DR118" s="862"/>
      <c r="DS118" s="862"/>
      <c r="DT118" s="862"/>
      <c r="DU118" s="863"/>
      <c r="DV118" s="909" t="s">
        <v>127</v>
      </c>
      <c r="DW118" s="910"/>
      <c r="DX118" s="910"/>
      <c r="DY118" s="910"/>
      <c r="DZ118" s="911"/>
    </row>
    <row r="119" spans="1:130" s="247" customFormat="1" ht="26.25" customHeight="1">
      <c r="A119" s="900" t="s">
        <v>428</v>
      </c>
      <c r="B119" s="901"/>
      <c r="C119" s="976" t="s">
        <v>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127</v>
      </c>
      <c r="AB119" s="980"/>
      <c r="AC119" s="980"/>
      <c r="AD119" s="980"/>
      <c r="AE119" s="981"/>
      <c r="AF119" s="982" t="s">
        <v>453</v>
      </c>
      <c r="AG119" s="980"/>
      <c r="AH119" s="980"/>
      <c r="AI119" s="980"/>
      <c r="AJ119" s="981"/>
      <c r="AK119" s="982" t="s">
        <v>127</v>
      </c>
      <c r="AL119" s="980"/>
      <c r="AM119" s="980"/>
      <c r="AN119" s="980"/>
      <c r="AO119" s="981"/>
      <c r="AP119" s="983" t="s">
        <v>127</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456</v>
      </c>
      <c r="BP119" s="963"/>
      <c r="BQ119" s="967">
        <v>6544206</v>
      </c>
      <c r="BR119" s="930"/>
      <c r="BS119" s="930"/>
      <c r="BT119" s="930"/>
      <c r="BU119" s="930"/>
      <c r="BV119" s="930">
        <v>6588030</v>
      </c>
      <c r="BW119" s="930"/>
      <c r="BX119" s="930"/>
      <c r="BY119" s="930"/>
      <c r="BZ119" s="930"/>
      <c r="CA119" s="930">
        <v>6380506</v>
      </c>
      <c r="CB119" s="930"/>
      <c r="CC119" s="930"/>
      <c r="CD119" s="930"/>
      <c r="CE119" s="930"/>
      <c r="CF119" s="828"/>
      <c r="CG119" s="829"/>
      <c r="CH119" s="829"/>
      <c r="CI119" s="829"/>
      <c r="CJ119" s="919"/>
      <c r="CK119" s="1017"/>
      <c r="CL119" s="905"/>
      <c r="CM119" s="923" t="s">
        <v>457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85107</v>
      </c>
      <c r="DH119" s="845"/>
      <c r="DI119" s="845"/>
      <c r="DJ119" s="845"/>
      <c r="DK119" s="846"/>
      <c r="DL119" s="847">
        <v>126482</v>
      </c>
      <c r="DM119" s="845"/>
      <c r="DN119" s="845"/>
      <c r="DO119" s="845"/>
      <c r="DP119" s="846"/>
      <c r="DQ119" s="847">
        <v>96921</v>
      </c>
      <c r="DR119" s="845"/>
      <c r="DS119" s="845"/>
      <c r="DT119" s="845"/>
      <c r="DU119" s="846"/>
      <c r="DV119" s="933">
        <v>5</v>
      </c>
      <c r="DW119" s="934"/>
      <c r="DX119" s="934"/>
      <c r="DY119" s="934"/>
      <c r="DZ119" s="935"/>
    </row>
    <row r="120" spans="1:130" s="247" customFormat="1" ht="26.25" customHeight="1">
      <c r="A120" s="902"/>
      <c r="B120" s="903"/>
      <c r="C120" s="906" t="s">
        <v>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127</v>
      </c>
      <c r="AG120" s="862"/>
      <c r="AH120" s="862"/>
      <c r="AI120" s="862"/>
      <c r="AJ120" s="863"/>
      <c r="AK120" s="864" t="s">
        <v>127</v>
      </c>
      <c r="AL120" s="862"/>
      <c r="AM120" s="862"/>
      <c r="AN120" s="862"/>
      <c r="AO120" s="863"/>
      <c r="AP120" s="909" t="s">
        <v>127</v>
      </c>
      <c r="AQ120" s="910"/>
      <c r="AR120" s="910"/>
      <c r="AS120" s="910"/>
      <c r="AT120" s="911"/>
      <c r="AU120" s="968" t="s">
        <v>458</v>
      </c>
      <c r="AV120" s="969"/>
      <c r="AW120" s="969"/>
      <c r="AX120" s="969"/>
      <c r="AY120" s="970"/>
      <c r="AZ120" s="945" t="s">
        <v>459</v>
      </c>
      <c r="BA120" s="890"/>
      <c r="BB120" s="890"/>
      <c r="BC120" s="890"/>
      <c r="BD120" s="890"/>
      <c r="BE120" s="890"/>
      <c r="BF120" s="890"/>
      <c r="BG120" s="890"/>
      <c r="BH120" s="890"/>
      <c r="BI120" s="890"/>
      <c r="BJ120" s="890"/>
      <c r="BK120" s="890"/>
      <c r="BL120" s="890"/>
      <c r="BM120" s="890"/>
      <c r="BN120" s="890"/>
      <c r="BO120" s="890"/>
      <c r="BP120" s="891"/>
      <c r="BQ120" s="946">
        <v>1843827</v>
      </c>
      <c r="BR120" s="927"/>
      <c r="BS120" s="927"/>
      <c r="BT120" s="927"/>
      <c r="BU120" s="927"/>
      <c r="BV120" s="927">
        <v>1658818</v>
      </c>
      <c r="BW120" s="927"/>
      <c r="BX120" s="927"/>
      <c r="BY120" s="927"/>
      <c r="BZ120" s="927"/>
      <c r="CA120" s="927">
        <v>1451940</v>
      </c>
      <c r="CB120" s="927"/>
      <c r="CC120" s="927"/>
      <c r="CD120" s="927"/>
      <c r="CE120" s="927"/>
      <c r="CF120" s="951">
        <v>74.8</v>
      </c>
      <c r="CG120" s="952"/>
      <c r="CH120" s="952"/>
      <c r="CI120" s="952"/>
      <c r="CJ120" s="952"/>
      <c r="CK120" s="953" t="s">
        <v>460</v>
      </c>
      <c r="CL120" s="937"/>
      <c r="CM120" s="937"/>
      <c r="CN120" s="937"/>
      <c r="CO120" s="938"/>
      <c r="CP120" s="957" t="s">
        <v>402</v>
      </c>
      <c r="CQ120" s="958"/>
      <c r="CR120" s="958"/>
      <c r="CS120" s="958"/>
      <c r="CT120" s="958"/>
      <c r="CU120" s="958"/>
      <c r="CV120" s="958"/>
      <c r="CW120" s="958"/>
      <c r="CX120" s="958"/>
      <c r="CY120" s="958"/>
      <c r="CZ120" s="958"/>
      <c r="DA120" s="958"/>
      <c r="DB120" s="958"/>
      <c r="DC120" s="958"/>
      <c r="DD120" s="958"/>
      <c r="DE120" s="958"/>
      <c r="DF120" s="959"/>
      <c r="DG120" s="946">
        <v>114559</v>
      </c>
      <c r="DH120" s="927"/>
      <c r="DI120" s="927"/>
      <c r="DJ120" s="927"/>
      <c r="DK120" s="927"/>
      <c r="DL120" s="927">
        <v>124093</v>
      </c>
      <c r="DM120" s="927"/>
      <c r="DN120" s="927"/>
      <c r="DO120" s="927"/>
      <c r="DP120" s="927"/>
      <c r="DQ120" s="927">
        <v>132840</v>
      </c>
      <c r="DR120" s="927"/>
      <c r="DS120" s="927"/>
      <c r="DT120" s="927"/>
      <c r="DU120" s="927"/>
      <c r="DV120" s="928">
        <v>6.8</v>
      </c>
      <c r="DW120" s="928"/>
      <c r="DX120" s="928"/>
      <c r="DY120" s="928"/>
      <c r="DZ120" s="929"/>
    </row>
    <row r="121" spans="1:130" s="247" customFormat="1" ht="26.25" customHeight="1">
      <c r="A121" s="902"/>
      <c r="B121" s="903"/>
      <c r="C121" s="948" t="s">
        <v>461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453</v>
      </c>
      <c r="AG121" s="862"/>
      <c r="AH121" s="862"/>
      <c r="AI121" s="862"/>
      <c r="AJ121" s="863"/>
      <c r="AK121" s="864" t="s">
        <v>127</v>
      </c>
      <c r="AL121" s="862"/>
      <c r="AM121" s="862"/>
      <c r="AN121" s="862"/>
      <c r="AO121" s="863"/>
      <c r="AP121" s="909" t="s">
        <v>127</v>
      </c>
      <c r="AQ121" s="910"/>
      <c r="AR121" s="910"/>
      <c r="AS121" s="910"/>
      <c r="AT121" s="911"/>
      <c r="AU121" s="971"/>
      <c r="AV121" s="972"/>
      <c r="AW121" s="972"/>
      <c r="AX121" s="972"/>
      <c r="AY121" s="973"/>
      <c r="AZ121" s="897" t="s">
        <v>462</v>
      </c>
      <c r="BA121" s="832"/>
      <c r="BB121" s="832"/>
      <c r="BC121" s="832"/>
      <c r="BD121" s="832"/>
      <c r="BE121" s="832"/>
      <c r="BF121" s="832"/>
      <c r="BG121" s="832"/>
      <c r="BH121" s="832"/>
      <c r="BI121" s="832"/>
      <c r="BJ121" s="832"/>
      <c r="BK121" s="832"/>
      <c r="BL121" s="832"/>
      <c r="BM121" s="832"/>
      <c r="BN121" s="832"/>
      <c r="BO121" s="832"/>
      <c r="BP121" s="833"/>
      <c r="BQ121" s="898">
        <v>402866</v>
      </c>
      <c r="BR121" s="899"/>
      <c r="BS121" s="899"/>
      <c r="BT121" s="899"/>
      <c r="BU121" s="899"/>
      <c r="BV121" s="899">
        <v>453111</v>
      </c>
      <c r="BW121" s="899"/>
      <c r="BX121" s="899"/>
      <c r="BY121" s="899"/>
      <c r="BZ121" s="899"/>
      <c r="CA121" s="899">
        <v>488987</v>
      </c>
      <c r="CB121" s="899"/>
      <c r="CC121" s="899"/>
      <c r="CD121" s="899"/>
      <c r="CE121" s="899"/>
      <c r="CF121" s="960">
        <v>25.2</v>
      </c>
      <c r="CG121" s="961"/>
      <c r="CH121" s="961"/>
      <c r="CI121" s="961"/>
      <c r="CJ121" s="961"/>
      <c r="CK121" s="954"/>
      <c r="CL121" s="940"/>
      <c r="CM121" s="940"/>
      <c r="CN121" s="940"/>
      <c r="CO121" s="941"/>
      <c r="CP121" s="920" t="s">
        <v>463</v>
      </c>
      <c r="CQ121" s="921"/>
      <c r="CR121" s="921"/>
      <c r="CS121" s="921"/>
      <c r="CT121" s="921"/>
      <c r="CU121" s="921"/>
      <c r="CV121" s="921"/>
      <c r="CW121" s="921"/>
      <c r="CX121" s="921"/>
      <c r="CY121" s="921"/>
      <c r="CZ121" s="921"/>
      <c r="DA121" s="921"/>
      <c r="DB121" s="921"/>
      <c r="DC121" s="921"/>
      <c r="DD121" s="921"/>
      <c r="DE121" s="921"/>
      <c r="DF121" s="922"/>
      <c r="DG121" s="898">
        <v>5000</v>
      </c>
      <c r="DH121" s="899"/>
      <c r="DI121" s="899"/>
      <c r="DJ121" s="899"/>
      <c r="DK121" s="899"/>
      <c r="DL121" s="899">
        <v>4962</v>
      </c>
      <c r="DM121" s="899"/>
      <c r="DN121" s="899"/>
      <c r="DO121" s="899"/>
      <c r="DP121" s="899"/>
      <c r="DQ121" s="899">
        <v>5339</v>
      </c>
      <c r="DR121" s="899"/>
      <c r="DS121" s="899"/>
      <c r="DT121" s="899"/>
      <c r="DU121" s="899"/>
      <c r="DV121" s="876">
        <v>0.3</v>
      </c>
      <c r="DW121" s="876"/>
      <c r="DX121" s="876"/>
      <c r="DY121" s="876"/>
      <c r="DZ121" s="877"/>
    </row>
    <row r="122" spans="1:130" s="247" customFormat="1" ht="26.25" customHeight="1">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127</v>
      </c>
      <c r="AB122" s="862"/>
      <c r="AC122" s="862"/>
      <c r="AD122" s="862"/>
      <c r="AE122" s="863"/>
      <c r="AF122" s="864" t="s">
        <v>127</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3984101</v>
      </c>
      <c r="BR122" s="930"/>
      <c r="BS122" s="930"/>
      <c r="BT122" s="930"/>
      <c r="BU122" s="930"/>
      <c r="BV122" s="930">
        <v>3971130</v>
      </c>
      <c r="BW122" s="930"/>
      <c r="BX122" s="930"/>
      <c r="BY122" s="930"/>
      <c r="BZ122" s="930"/>
      <c r="CA122" s="930">
        <v>3989336</v>
      </c>
      <c r="CB122" s="930"/>
      <c r="CC122" s="930"/>
      <c r="CD122" s="930"/>
      <c r="CE122" s="930"/>
      <c r="CF122" s="931">
        <v>205.6</v>
      </c>
      <c r="CG122" s="932"/>
      <c r="CH122" s="932"/>
      <c r="CI122" s="932"/>
      <c r="CJ122" s="932"/>
      <c r="CK122" s="954"/>
      <c r="CL122" s="940"/>
      <c r="CM122" s="940"/>
      <c r="CN122" s="940"/>
      <c r="CO122" s="941"/>
      <c r="CP122" s="920" t="s">
        <v>397</v>
      </c>
      <c r="CQ122" s="921"/>
      <c r="CR122" s="921"/>
      <c r="CS122" s="921"/>
      <c r="CT122" s="921"/>
      <c r="CU122" s="921"/>
      <c r="CV122" s="921"/>
      <c r="CW122" s="921"/>
      <c r="CX122" s="921"/>
      <c r="CY122" s="921"/>
      <c r="CZ122" s="921"/>
      <c r="DA122" s="921"/>
      <c r="DB122" s="921"/>
      <c r="DC122" s="921"/>
      <c r="DD122" s="921"/>
      <c r="DE122" s="921"/>
      <c r="DF122" s="922"/>
      <c r="DG122" s="898" t="s">
        <v>453</v>
      </c>
      <c r="DH122" s="899"/>
      <c r="DI122" s="899"/>
      <c r="DJ122" s="899"/>
      <c r="DK122" s="899"/>
      <c r="DL122" s="899" t="s">
        <v>127</v>
      </c>
      <c r="DM122" s="899"/>
      <c r="DN122" s="899"/>
      <c r="DO122" s="899"/>
      <c r="DP122" s="899"/>
      <c r="DQ122" s="899" t="s">
        <v>127</v>
      </c>
      <c r="DR122" s="899"/>
      <c r="DS122" s="899"/>
      <c r="DT122" s="899"/>
      <c r="DU122" s="899"/>
      <c r="DV122" s="876" t="s">
        <v>453</v>
      </c>
      <c r="DW122" s="876"/>
      <c r="DX122" s="876"/>
      <c r="DY122" s="876"/>
      <c r="DZ122" s="877"/>
    </row>
    <row r="123" spans="1:130" s="247" customFormat="1" ht="26.25" customHeight="1">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127</v>
      </c>
      <c r="AL123" s="862"/>
      <c r="AM123" s="862"/>
      <c r="AN123" s="862"/>
      <c r="AO123" s="863"/>
      <c r="AP123" s="909" t="s">
        <v>127</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465</v>
      </c>
      <c r="BP123" s="963"/>
      <c r="BQ123" s="917">
        <v>6230794</v>
      </c>
      <c r="BR123" s="918"/>
      <c r="BS123" s="918"/>
      <c r="BT123" s="918"/>
      <c r="BU123" s="918"/>
      <c r="BV123" s="918">
        <v>6083059</v>
      </c>
      <c r="BW123" s="918"/>
      <c r="BX123" s="918"/>
      <c r="BY123" s="918"/>
      <c r="BZ123" s="918"/>
      <c r="CA123" s="918">
        <v>5930263</v>
      </c>
      <c r="CB123" s="918"/>
      <c r="CC123" s="918"/>
      <c r="CD123" s="918"/>
      <c r="CE123" s="918"/>
      <c r="CF123" s="828"/>
      <c r="CG123" s="829"/>
      <c r="CH123" s="829"/>
      <c r="CI123" s="829"/>
      <c r="CJ123" s="919"/>
      <c r="CK123" s="954"/>
      <c r="CL123" s="940"/>
      <c r="CM123" s="940"/>
      <c r="CN123" s="940"/>
      <c r="CO123" s="941"/>
      <c r="CP123" s="920" t="s">
        <v>398</v>
      </c>
      <c r="CQ123" s="921"/>
      <c r="CR123" s="921"/>
      <c r="CS123" s="921"/>
      <c r="CT123" s="921"/>
      <c r="CU123" s="921"/>
      <c r="CV123" s="921"/>
      <c r="CW123" s="921"/>
      <c r="CX123" s="921"/>
      <c r="CY123" s="921"/>
      <c r="CZ123" s="921"/>
      <c r="DA123" s="921"/>
      <c r="DB123" s="921"/>
      <c r="DC123" s="921"/>
      <c r="DD123" s="921"/>
      <c r="DE123" s="921"/>
      <c r="DF123" s="922"/>
      <c r="DG123" s="861" t="s">
        <v>453</v>
      </c>
      <c r="DH123" s="862"/>
      <c r="DI123" s="862"/>
      <c r="DJ123" s="862"/>
      <c r="DK123" s="863"/>
      <c r="DL123" s="864" t="s">
        <v>127</v>
      </c>
      <c r="DM123" s="862"/>
      <c r="DN123" s="862"/>
      <c r="DO123" s="862"/>
      <c r="DP123" s="863"/>
      <c r="DQ123" s="864" t="s">
        <v>127</v>
      </c>
      <c r="DR123" s="862"/>
      <c r="DS123" s="862"/>
      <c r="DT123" s="862"/>
      <c r="DU123" s="863"/>
      <c r="DV123" s="909" t="s">
        <v>127</v>
      </c>
      <c r="DW123" s="910"/>
      <c r="DX123" s="910"/>
      <c r="DY123" s="910"/>
      <c r="DZ123" s="911"/>
    </row>
    <row r="124" spans="1:130" s="247" customFormat="1" ht="26.25" customHeight="1" thickBot="1">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127</v>
      </c>
      <c r="AB124" s="862"/>
      <c r="AC124" s="862"/>
      <c r="AD124" s="862"/>
      <c r="AE124" s="863"/>
      <c r="AF124" s="864" t="s">
        <v>127</v>
      </c>
      <c r="AG124" s="862"/>
      <c r="AH124" s="862"/>
      <c r="AI124" s="862"/>
      <c r="AJ124" s="863"/>
      <c r="AK124" s="864" t="s">
        <v>127</v>
      </c>
      <c r="AL124" s="862"/>
      <c r="AM124" s="862"/>
      <c r="AN124" s="862"/>
      <c r="AO124" s="863"/>
      <c r="AP124" s="909" t="s">
        <v>127</v>
      </c>
      <c r="AQ124" s="910"/>
      <c r="AR124" s="910"/>
      <c r="AS124" s="910"/>
      <c r="AT124" s="911"/>
      <c r="AU124" s="912" t="s">
        <v>466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15.9</v>
      </c>
      <c r="BR124" s="916"/>
      <c r="BS124" s="916"/>
      <c r="BT124" s="916"/>
      <c r="BU124" s="916"/>
      <c r="BV124" s="916">
        <v>25.4</v>
      </c>
      <c r="BW124" s="916"/>
      <c r="BX124" s="916"/>
      <c r="BY124" s="916"/>
      <c r="BZ124" s="916"/>
      <c r="CA124" s="916">
        <v>23.2</v>
      </c>
      <c r="CB124" s="916"/>
      <c r="CC124" s="916"/>
      <c r="CD124" s="916"/>
      <c r="CE124" s="916"/>
      <c r="CF124" s="806"/>
      <c r="CG124" s="807"/>
      <c r="CH124" s="807"/>
      <c r="CI124" s="807"/>
      <c r="CJ124" s="947"/>
      <c r="CK124" s="955"/>
      <c r="CL124" s="955"/>
      <c r="CM124" s="955"/>
      <c r="CN124" s="955"/>
      <c r="CO124" s="956"/>
      <c r="CP124" s="920" t="s">
        <v>467</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127</v>
      </c>
      <c r="DM124" s="845"/>
      <c r="DN124" s="845"/>
      <c r="DO124" s="845"/>
      <c r="DP124" s="846"/>
      <c r="DQ124" s="847" t="s">
        <v>127</v>
      </c>
      <c r="DR124" s="845"/>
      <c r="DS124" s="845"/>
      <c r="DT124" s="845"/>
      <c r="DU124" s="846"/>
      <c r="DV124" s="933" t="s">
        <v>453</v>
      </c>
      <c r="DW124" s="934"/>
      <c r="DX124" s="934"/>
      <c r="DY124" s="934"/>
      <c r="DZ124" s="935"/>
    </row>
    <row r="125" spans="1:130" s="247" customFormat="1" ht="26.25" customHeight="1">
      <c r="A125" s="902"/>
      <c r="B125" s="903"/>
      <c r="C125" s="906" t="s">
        <v>455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127</v>
      </c>
      <c r="AL125" s="862"/>
      <c r="AM125" s="862"/>
      <c r="AN125" s="862"/>
      <c r="AO125" s="863"/>
      <c r="AP125" s="909" t="s">
        <v>127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127</v>
      </c>
      <c r="DH125" s="927"/>
      <c r="DI125" s="927"/>
      <c r="DJ125" s="927"/>
      <c r="DK125" s="927"/>
      <c r="DL125" s="927" t="s">
        <v>127</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c r="A126" s="902"/>
      <c r="B126" s="903"/>
      <c r="C126" s="906" t="s">
        <v>457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127</v>
      </c>
      <c r="AG126" s="862"/>
      <c r="AH126" s="862"/>
      <c r="AI126" s="862"/>
      <c r="AJ126" s="863"/>
      <c r="AK126" s="864" t="s">
        <v>127</v>
      </c>
      <c r="AL126" s="862"/>
      <c r="AM126" s="862"/>
      <c r="AN126" s="862"/>
      <c r="AO126" s="863"/>
      <c r="AP126" s="909" t="s">
        <v>127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470</v>
      </c>
      <c r="CQ126" s="832"/>
      <c r="CR126" s="832"/>
      <c r="CS126" s="832"/>
      <c r="CT126" s="832"/>
      <c r="CU126" s="832"/>
      <c r="CV126" s="832"/>
      <c r="CW126" s="832"/>
      <c r="CX126" s="832"/>
      <c r="CY126" s="832"/>
      <c r="CZ126" s="832"/>
      <c r="DA126" s="832"/>
      <c r="DB126" s="832"/>
      <c r="DC126" s="832"/>
      <c r="DD126" s="832"/>
      <c r="DE126" s="832"/>
      <c r="DF126" s="833"/>
      <c r="DG126" s="898" t="s">
        <v>453</v>
      </c>
      <c r="DH126" s="899"/>
      <c r="DI126" s="899"/>
      <c r="DJ126" s="899"/>
      <c r="DK126" s="899"/>
      <c r="DL126" s="899" t="s">
        <v>127</v>
      </c>
      <c r="DM126" s="899"/>
      <c r="DN126" s="899"/>
      <c r="DO126" s="899"/>
      <c r="DP126" s="899"/>
      <c r="DQ126" s="899" t="s">
        <v>127</v>
      </c>
      <c r="DR126" s="899"/>
      <c r="DS126" s="899"/>
      <c r="DT126" s="899"/>
      <c r="DU126" s="899"/>
      <c r="DV126" s="876" t="s">
        <v>127</v>
      </c>
      <c r="DW126" s="876"/>
      <c r="DX126" s="876"/>
      <c r="DY126" s="876"/>
      <c r="DZ126" s="877"/>
    </row>
    <row r="127" spans="1:130" s="247" customFormat="1" ht="26.25" customHeight="1">
      <c r="A127" s="904"/>
      <c r="B127" s="905"/>
      <c r="C127" s="923" t="s">
        <v>471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530</v>
      </c>
      <c r="AB127" s="862"/>
      <c r="AC127" s="862"/>
      <c r="AD127" s="862"/>
      <c r="AE127" s="863"/>
      <c r="AF127" s="864">
        <v>479</v>
      </c>
      <c r="AG127" s="862"/>
      <c r="AH127" s="862"/>
      <c r="AI127" s="862"/>
      <c r="AJ127" s="863"/>
      <c r="AK127" s="864">
        <v>376</v>
      </c>
      <c r="AL127" s="862"/>
      <c r="AM127" s="862"/>
      <c r="AN127" s="862"/>
      <c r="AO127" s="863"/>
      <c r="AP127" s="909">
        <v>0</v>
      </c>
      <c r="AQ127" s="910"/>
      <c r="AR127" s="910"/>
      <c r="AS127" s="910"/>
      <c r="AT127" s="911"/>
      <c r="AU127" s="283"/>
      <c r="AV127" s="283"/>
      <c r="AW127" s="283"/>
      <c r="AX127" s="926" t="s">
        <v>472</v>
      </c>
      <c r="AY127" s="894"/>
      <c r="AZ127" s="894"/>
      <c r="BA127" s="894"/>
      <c r="BB127" s="894"/>
      <c r="BC127" s="894"/>
      <c r="BD127" s="894"/>
      <c r="BE127" s="895"/>
      <c r="BF127" s="893" t="s">
        <v>473</v>
      </c>
      <c r="BG127" s="894"/>
      <c r="BH127" s="894"/>
      <c r="BI127" s="894"/>
      <c r="BJ127" s="894"/>
      <c r="BK127" s="894"/>
      <c r="BL127" s="895"/>
      <c r="BM127" s="893" t="s">
        <v>474</v>
      </c>
      <c r="BN127" s="894"/>
      <c r="BO127" s="894"/>
      <c r="BP127" s="894"/>
      <c r="BQ127" s="894"/>
      <c r="BR127" s="894"/>
      <c r="BS127" s="895"/>
      <c r="BT127" s="893" t="s">
        <v>475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476</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127</v>
      </c>
      <c r="DM127" s="899"/>
      <c r="DN127" s="899"/>
      <c r="DO127" s="899"/>
      <c r="DP127" s="899"/>
      <c r="DQ127" s="899" t="s">
        <v>127</v>
      </c>
      <c r="DR127" s="899"/>
      <c r="DS127" s="899"/>
      <c r="DT127" s="899"/>
      <c r="DU127" s="899"/>
      <c r="DV127" s="876" t="s">
        <v>127</v>
      </c>
      <c r="DW127" s="876"/>
      <c r="DX127" s="876"/>
      <c r="DY127" s="876"/>
      <c r="DZ127" s="877"/>
    </row>
    <row r="128" spans="1:130" s="247" customFormat="1" ht="26.25" customHeight="1" thickBot="1">
      <c r="A128" s="878" t="s">
        <v>477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478</v>
      </c>
      <c r="X128" s="880"/>
      <c r="Y128" s="880"/>
      <c r="Z128" s="881"/>
      <c r="AA128" s="882">
        <v>44745</v>
      </c>
      <c r="AB128" s="883"/>
      <c r="AC128" s="883"/>
      <c r="AD128" s="883"/>
      <c r="AE128" s="884"/>
      <c r="AF128" s="885">
        <v>43414</v>
      </c>
      <c r="AG128" s="883"/>
      <c r="AH128" s="883"/>
      <c r="AI128" s="883"/>
      <c r="AJ128" s="884"/>
      <c r="AK128" s="885">
        <v>38391</v>
      </c>
      <c r="AL128" s="883"/>
      <c r="AM128" s="883"/>
      <c r="AN128" s="883"/>
      <c r="AO128" s="884"/>
      <c r="AP128" s="886"/>
      <c r="AQ128" s="887"/>
      <c r="AR128" s="887"/>
      <c r="AS128" s="887"/>
      <c r="AT128" s="888"/>
      <c r="AU128" s="283"/>
      <c r="AV128" s="283"/>
      <c r="AW128" s="283"/>
      <c r="AX128" s="889" t="s">
        <v>479</v>
      </c>
      <c r="AY128" s="890"/>
      <c r="AZ128" s="890"/>
      <c r="BA128" s="890"/>
      <c r="BB128" s="890"/>
      <c r="BC128" s="890"/>
      <c r="BD128" s="890"/>
      <c r="BE128" s="891"/>
      <c r="BF128" s="868" t="s">
        <v>127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480</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t="s">
        <v>127</v>
      </c>
      <c r="DR128" s="873"/>
      <c r="DS128" s="873"/>
      <c r="DT128" s="873"/>
      <c r="DU128" s="873"/>
      <c r="DV128" s="874" t="s">
        <v>453</v>
      </c>
      <c r="DW128" s="874"/>
      <c r="DX128" s="874"/>
      <c r="DY128" s="874"/>
      <c r="DZ128" s="875"/>
    </row>
    <row r="129" spans="1:131" s="247" customFormat="1" ht="26.25" customHeight="1">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481</v>
      </c>
      <c r="X129" s="859"/>
      <c r="Y129" s="859"/>
      <c r="Z129" s="860"/>
      <c r="AA129" s="861">
        <v>2342192</v>
      </c>
      <c r="AB129" s="862"/>
      <c r="AC129" s="862"/>
      <c r="AD129" s="862"/>
      <c r="AE129" s="863"/>
      <c r="AF129" s="864">
        <v>2358379</v>
      </c>
      <c r="AG129" s="862"/>
      <c r="AH129" s="862"/>
      <c r="AI129" s="862"/>
      <c r="AJ129" s="863"/>
      <c r="AK129" s="864">
        <v>2348046</v>
      </c>
      <c r="AL129" s="862"/>
      <c r="AM129" s="862"/>
      <c r="AN129" s="862"/>
      <c r="AO129" s="863"/>
      <c r="AP129" s="865"/>
      <c r="AQ129" s="866"/>
      <c r="AR129" s="866"/>
      <c r="AS129" s="866"/>
      <c r="AT129" s="867"/>
      <c r="AU129" s="285"/>
      <c r="AV129" s="285"/>
      <c r="AW129" s="285"/>
      <c r="AX129" s="831" t="s">
        <v>482</v>
      </c>
      <c r="AY129" s="832"/>
      <c r="AZ129" s="832"/>
      <c r="BA129" s="832"/>
      <c r="BB129" s="832"/>
      <c r="BC129" s="832"/>
      <c r="BD129" s="832"/>
      <c r="BE129" s="833"/>
      <c r="BF129" s="851" t="s">
        <v>127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484</v>
      </c>
      <c r="X130" s="859"/>
      <c r="Y130" s="859"/>
      <c r="Z130" s="860"/>
      <c r="AA130" s="861">
        <v>378750</v>
      </c>
      <c r="AB130" s="862"/>
      <c r="AC130" s="862"/>
      <c r="AD130" s="862"/>
      <c r="AE130" s="863"/>
      <c r="AF130" s="864">
        <v>378094</v>
      </c>
      <c r="AG130" s="862"/>
      <c r="AH130" s="862"/>
      <c r="AI130" s="862"/>
      <c r="AJ130" s="863"/>
      <c r="AK130" s="864">
        <v>407440</v>
      </c>
      <c r="AL130" s="862"/>
      <c r="AM130" s="862"/>
      <c r="AN130" s="862"/>
      <c r="AO130" s="863"/>
      <c r="AP130" s="865"/>
      <c r="AQ130" s="866"/>
      <c r="AR130" s="866"/>
      <c r="AS130" s="866"/>
      <c r="AT130" s="867"/>
      <c r="AU130" s="285"/>
      <c r="AV130" s="285"/>
      <c r="AW130" s="285"/>
      <c r="AX130" s="831" t="s">
        <v>485</v>
      </c>
      <c r="AY130" s="832"/>
      <c r="AZ130" s="832"/>
      <c r="BA130" s="832"/>
      <c r="BB130" s="832"/>
      <c r="BC130" s="832"/>
      <c r="BD130" s="832"/>
      <c r="BE130" s="833"/>
      <c r="BF130" s="834">
        <v>11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486</v>
      </c>
      <c r="X131" s="842"/>
      <c r="Y131" s="842"/>
      <c r="Z131" s="843"/>
      <c r="AA131" s="844">
        <v>1963442</v>
      </c>
      <c r="AB131" s="845"/>
      <c r="AC131" s="845"/>
      <c r="AD131" s="845"/>
      <c r="AE131" s="846"/>
      <c r="AF131" s="847">
        <v>1980285</v>
      </c>
      <c r="AG131" s="845"/>
      <c r="AH131" s="845"/>
      <c r="AI131" s="845"/>
      <c r="AJ131" s="846"/>
      <c r="AK131" s="847">
        <v>1940606</v>
      </c>
      <c r="AL131" s="845"/>
      <c r="AM131" s="845"/>
      <c r="AN131" s="845"/>
      <c r="AO131" s="846"/>
      <c r="AP131" s="848"/>
      <c r="AQ131" s="849"/>
      <c r="AR131" s="849"/>
      <c r="AS131" s="849"/>
      <c r="AT131" s="850"/>
      <c r="AU131" s="285"/>
      <c r="AV131" s="285"/>
      <c r="AW131" s="285"/>
      <c r="AX131" s="809" t="s">
        <v>487</v>
      </c>
      <c r="AY131" s="810"/>
      <c r="AZ131" s="810"/>
      <c r="BA131" s="810"/>
      <c r="BB131" s="810"/>
      <c r="BC131" s="810"/>
      <c r="BD131" s="810"/>
      <c r="BE131" s="811"/>
      <c r="BF131" s="812">
        <v>23.2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488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489</v>
      </c>
      <c r="W132" s="822"/>
      <c r="X132" s="822"/>
      <c r="Y132" s="822"/>
      <c r="Z132" s="823"/>
      <c r="AA132" s="824">
        <v>9.9281262189999993</v>
      </c>
      <c r="AB132" s="825"/>
      <c r="AC132" s="825"/>
      <c r="AD132" s="825"/>
      <c r="AE132" s="826"/>
      <c r="AF132" s="827">
        <v>11.77118445</v>
      </c>
      <c r="AG132" s="825"/>
      <c r="AH132" s="825"/>
      <c r="AI132" s="825"/>
      <c r="AJ132" s="826"/>
      <c r="AK132" s="827">
        <v>11.58591698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490</v>
      </c>
      <c r="W133" s="801"/>
      <c r="X133" s="801"/>
      <c r="Y133" s="801"/>
      <c r="Z133" s="802"/>
      <c r="AA133" s="803">
        <v>9.8000000000000007</v>
      </c>
      <c r="AB133" s="804"/>
      <c r="AC133" s="804"/>
      <c r="AD133" s="804"/>
      <c r="AE133" s="805"/>
      <c r="AF133" s="803">
        <v>11</v>
      </c>
      <c r="AG133" s="804"/>
      <c r="AH133" s="804"/>
      <c r="AI133" s="804"/>
      <c r="AJ133" s="805"/>
      <c r="AK133" s="803">
        <v>11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GT6feumZ4htNSxrIBYuLFt629W8+BVyg5lIn5SARvDCrJHHot9ykWUbIeKS21eKwSf4vc10vEhnyaEdkfil6g==" saltValue="OTCI/rNz/kywoJ1hySYp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491</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YS9O0IhbXr4QVW9PCqaCWpFCHXinrja4VmUsGZr5/lmqda0c9TN7UBa33mNDOSgi1ARMaBisvaBSCheiGP+dQA==" saltValue="0oZcDDC34H75I3Hhq1Wm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IVZRUG+3BfRA83cF3VMSsknST08hkhPcmivFg6Y/28xKG2jvQlJncEu98rTKoeshIi/koFAK90alfzMEgwYdw==" saltValue="I4rG8yh9VFGJgO7fMmfW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493</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494</v>
      </c>
      <c r="AP7" s="304"/>
      <c r="AQ7" s="305" t="s">
        <v>495</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496</v>
      </c>
      <c r="AQ8" s="311" t="s">
        <v>497</v>
      </c>
      <c r="AR8" s="312" t="s">
        <v>498</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499</v>
      </c>
      <c r="AL9" s="1232"/>
      <c r="AM9" s="1232"/>
      <c r="AN9" s="1233"/>
      <c r="AO9" s="313">
        <v>575247</v>
      </c>
      <c r="AP9" s="313">
        <v>144972</v>
      </c>
      <c r="AQ9" s="314">
        <v>172204</v>
      </c>
      <c r="AR9" s="315">
        <v>-15.8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500</v>
      </c>
      <c r="AL10" s="1232"/>
      <c r="AM10" s="1232"/>
      <c r="AN10" s="1233"/>
      <c r="AO10" s="316">
        <v>86147</v>
      </c>
      <c r="AP10" s="316">
        <v>21710</v>
      </c>
      <c r="AQ10" s="317">
        <v>20524</v>
      </c>
      <c r="AR10" s="318">
        <v>5.8</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501</v>
      </c>
      <c r="AL11" s="1232"/>
      <c r="AM11" s="1232"/>
      <c r="AN11" s="1233"/>
      <c r="AO11" s="316">
        <v>183210</v>
      </c>
      <c r="AP11" s="316">
        <v>46172</v>
      </c>
      <c r="AQ11" s="317">
        <v>26395</v>
      </c>
      <c r="AR11" s="318">
        <v>74.900000000000006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502</v>
      </c>
      <c r="AL12" s="1232"/>
      <c r="AM12" s="1232"/>
      <c r="AN12" s="1233"/>
      <c r="AO12" s="316" t="s">
        <v>503</v>
      </c>
      <c r="AP12" s="316" t="s">
        <v>503</v>
      </c>
      <c r="AQ12" s="317">
        <v>1752</v>
      </c>
      <c r="AR12" s="318" t="s">
        <v>503</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504</v>
      </c>
      <c r="AL13" s="1232"/>
      <c r="AM13" s="1232"/>
      <c r="AN13" s="1233"/>
      <c r="AO13" s="316" t="s">
        <v>503</v>
      </c>
      <c r="AP13" s="316" t="s">
        <v>503</v>
      </c>
      <c r="AQ13" s="317" t="s">
        <v>503</v>
      </c>
      <c r="AR13" s="318" t="s">
        <v>503</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505</v>
      </c>
      <c r="AL14" s="1232"/>
      <c r="AM14" s="1232"/>
      <c r="AN14" s="1233"/>
      <c r="AO14" s="316">
        <v>17337</v>
      </c>
      <c r="AP14" s="316">
        <v>4369</v>
      </c>
      <c r="AQ14" s="317">
        <v>7974</v>
      </c>
      <c r="AR14" s="318">
        <v>-45.2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506</v>
      </c>
      <c r="AL15" s="1232"/>
      <c r="AM15" s="1232"/>
      <c r="AN15" s="1233"/>
      <c r="AO15" s="316" t="s">
        <v>503</v>
      </c>
      <c r="AP15" s="316" t="s">
        <v>503</v>
      </c>
      <c r="AQ15" s="317">
        <v>4531</v>
      </c>
      <c r="AR15" s="318" t="s">
        <v>503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507</v>
      </c>
      <c r="AL16" s="1235"/>
      <c r="AM16" s="1235"/>
      <c r="AN16" s="1236"/>
      <c r="AO16" s="316">
        <v>-59762</v>
      </c>
      <c r="AP16" s="316">
        <v>-15061</v>
      </c>
      <c r="AQ16" s="317">
        <v>-15679</v>
      </c>
      <c r="AR16" s="318">
        <v>-3.9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183</v>
      </c>
      <c r="AL17" s="1235"/>
      <c r="AM17" s="1235"/>
      <c r="AN17" s="1236"/>
      <c r="AO17" s="316">
        <v>802179</v>
      </c>
      <c r="AP17" s="316">
        <v>202162</v>
      </c>
      <c r="AQ17" s="317">
        <v>217700</v>
      </c>
      <c r="AR17" s="318">
        <v>-7.1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508</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509</v>
      </c>
      <c r="AP20" s="324" t="s">
        <v>510</v>
      </c>
      <c r="AQ20" s="325" t="s">
        <v>511</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512</v>
      </c>
      <c r="AL21" s="1229"/>
      <c r="AM21" s="1229"/>
      <c r="AN21" s="1230"/>
      <c r="AO21" s="328">
        <v>17.64</v>
      </c>
      <c r="AP21" s="329">
        <v>19.600000000000001</v>
      </c>
      <c r="AQ21" s="330">
        <v>-1.96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513</v>
      </c>
      <c r="AL22" s="1229"/>
      <c r="AM22" s="1229"/>
      <c r="AN22" s="1230"/>
      <c r="AO22" s="333">
        <v>96.4</v>
      </c>
      <c r="AP22" s="334">
        <v>95.1</v>
      </c>
      <c r="AQ22" s="335">
        <v>1.3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516</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494</v>
      </c>
      <c r="AP30" s="304"/>
      <c r="AQ30" s="305" t="s">
        <v>495</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496</v>
      </c>
      <c r="AQ31" s="311" t="s">
        <v>497</v>
      </c>
      <c r="AR31" s="312" t="s">
        <v>498</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517</v>
      </c>
      <c r="AL32" s="1220"/>
      <c r="AM32" s="1220"/>
      <c r="AN32" s="1221"/>
      <c r="AO32" s="343">
        <v>605144</v>
      </c>
      <c r="AP32" s="343">
        <v>152506</v>
      </c>
      <c r="AQ32" s="344">
        <v>110920</v>
      </c>
      <c r="AR32" s="345">
        <v>37.5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518</v>
      </c>
      <c r="AL33" s="1220"/>
      <c r="AM33" s="1220"/>
      <c r="AN33" s="1221"/>
      <c r="AO33" s="343" t="s">
        <v>503</v>
      </c>
      <c r="AP33" s="343" t="s">
        <v>503</v>
      </c>
      <c r="AQ33" s="344" t="s">
        <v>503</v>
      </c>
      <c r="AR33" s="345" t="s">
        <v>503</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519</v>
      </c>
      <c r="AL34" s="1220"/>
      <c r="AM34" s="1220"/>
      <c r="AN34" s="1221"/>
      <c r="AO34" s="343" t="s">
        <v>503</v>
      </c>
      <c r="AP34" s="343" t="s">
        <v>503</v>
      </c>
      <c r="AQ34" s="344" t="s">
        <v>503</v>
      </c>
      <c r="AR34" s="345" t="s">
        <v>503</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520</v>
      </c>
      <c r="AL35" s="1220"/>
      <c r="AM35" s="1220"/>
      <c r="AN35" s="1221"/>
      <c r="AO35" s="343">
        <v>6838</v>
      </c>
      <c r="AP35" s="343">
        <v>1723</v>
      </c>
      <c r="AQ35" s="344">
        <v>30367</v>
      </c>
      <c r="AR35" s="345">
        <v>-94.3</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521</v>
      </c>
      <c r="AL36" s="1220"/>
      <c r="AM36" s="1220"/>
      <c r="AN36" s="1221"/>
      <c r="AO36" s="343">
        <v>57711</v>
      </c>
      <c r="AP36" s="343">
        <v>14544</v>
      </c>
      <c r="AQ36" s="344">
        <v>2045</v>
      </c>
      <c r="AR36" s="345">
        <v>611.20000000000005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522</v>
      </c>
      <c r="AL37" s="1220"/>
      <c r="AM37" s="1220"/>
      <c r="AN37" s="1221"/>
      <c r="AO37" s="343">
        <v>376</v>
      </c>
      <c r="AP37" s="343">
        <v>95</v>
      </c>
      <c r="AQ37" s="344">
        <v>314</v>
      </c>
      <c r="AR37" s="345">
        <v>-69.7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523</v>
      </c>
      <c r="AL38" s="1223"/>
      <c r="AM38" s="1223"/>
      <c r="AN38" s="1224"/>
      <c r="AO38" s="346">
        <v>599</v>
      </c>
      <c r="AP38" s="346">
        <v>151</v>
      </c>
      <c r="AQ38" s="347">
        <v>28</v>
      </c>
      <c r="AR38" s="335">
        <v>439.3</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524</v>
      </c>
      <c r="AL39" s="1223"/>
      <c r="AM39" s="1223"/>
      <c r="AN39" s="1224"/>
      <c r="AO39" s="343">
        <v>-38391</v>
      </c>
      <c r="AP39" s="343">
        <v>-9675</v>
      </c>
      <c r="AQ39" s="344">
        <v>-3766</v>
      </c>
      <c r="AR39" s="345">
        <v>156.9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525</v>
      </c>
      <c r="AL40" s="1220"/>
      <c r="AM40" s="1220"/>
      <c r="AN40" s="1221"/>
      <c r="AO40" s="343">
        <v>-407440</v>
      </c>
      <c r="AP40" s="343">
        <v>-102681</v>
      </c>
      <c r="AQ40" s="344">
        <v>-106993</v>
      </c>
      <c r="AR40" s="345">
        <v>-4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293</v>
      </c>
      <c r="AL41" s="1226"/>
      <c r="AM41" s="1226"/>
      <c r="AN41" s="1227"/>
      <c r="AO41" s="343">
        <v>224837</v>
      </c>
      <c r="AP41" s="343">
        <v>56663</v>
      </c>
      <c r="AQ41" s="344">
        <v>32915</v>
      </c>
      <c r="AR41" s="345">
        <v>72.099999999999994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526</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528</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494</v>
      </c>
      <c r="AN49" s="1214" t="s">
        <v>529</v>
      </c>
      <c r="AO49" s="1215"/>
      <c r="AP49" s="1215"/>
      <c r="AQ49" s="1215"/>
      <c r="AR49" s="121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530</v>
      </c>
      <c r="AO50" s="360" t="s">
        <v>531</v>
      </c>
      <c r="AP50" s="361" t="s">
        <v>532</v>
      </c>
      <c r="AQ50" s="362" t="s">
        <v>533</v>
      </c>
      <c r="AR50" s="363" t="s">
        <v>534</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535</v>
      </c>
      <c r="AL51" s="356"/>
      <c r="AM51" s="364">
        <v>883337</v>
      </c>
      <c r="AN51" s="365">
        <v>195169</v>
      </c>
      <c r="AO51" s="366">
        <v>11.7</v>
      </c>
      <c r="AP51" s="367">
        <v>245039</v>
      </c>
      <c r="AQ51" s="368">
        <v>90.7</v>
      </c>
      <c r="AR51" s="369">
        <v>-79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536</v>
      </c>
      <c r="AM52" s="372">
        <v>853011</v>
      </c>
      <c r="AN52" s="373">
        <v>188469</v>
      </c>
      <c r="AO52" s="374">
        <v>27.9</v>
      </c>
      <c r="AP52" s="375">
        <v>108922</v>
      </c>
      <c r="AQ52" s="376">
        <v>73.5</v>
      </c>
      <c r="AR52" s="377">
        <v>-45.6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537</v>
      </c>
      <c r="AL53" s="356"/>
      <c r="AM53" s="364">
        <v>698648</v>
      </c>
      <c r="AN53" s="365">
        <v>160720</v>
      </c>
      <c r="AO53" s="366">
        <v>-17.7</v>
      </c>
      <c r="AP53" s="367">
        <v>237994</v>
      </c>
      <c r="AQ53" s="368">
        <v>-2.9</v>
      </c>
      <c r="AR53" s="369">
        <v>-14.8</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536</v>
      </c>
      <c r="AM54" s="372">
        <v>372077</v>
      </c>
      <c r="AN54" s="373">
        <v>85594</v>
      </c>
      <c r="AO54" s="374">
        <v>-54.6</v>
      </c>
      <c r="AP54" s="375">
        <v>110361</v>
      </c>
      <c r="AQ54" s="376">
        <v>1.3</v>
      </c>
      <c r="AR54" s="377">
        <v>-55.9</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538</v>
      </c>
      <c r="AL55" s="356"/>
      <c r="AM55" s="364">
        <v>859431</v>
      </c>
      <c r="AN55" s="365">
        <v>203079</v>
      </c>
      <c r="AO55" s="366">
        <v>26.4</v>
      </c>
      <c r="AP55" s="367">
        <v>267911</v>
      </c>
      <c r="AQ55" s="368">
        <v>12.6</v>
      </c>
      <c r="AR55" s="369">
        <v>13.8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536</v>
      </c>
      <c r="AM56" s="372">
        <v>298109</v>
      </c>
      <c r="AN56" s="373">
        <v>70442</v>
      </c>
      <c r="AO56" s="374">
        <v>-17.7</v>
      </c>
      <c r="AP56" s="375">
        <v>106425</v>
      </c>
      <c r="AQ56" s="376">
        <v>-3.6</v>
      </c>
      <c r="AR56" s="377">
        <v>-14.1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539</v>
      </c>
      <c r="AL57" s="356"/>
      <c r="AM57" s="364">
        <v>776439</v>
      </c>
      <c r="AN57" s="365">
        <v>189053</v>
      </c>
      <c r="AO57" s="366">
        <v>-6.9</v>
      </c>
      <c r="AP57" s="367">
        <v>228215</v>
      </c>
      <c r="AQ57" s="368">
        <v>-14.8</v>
      </c>
      <c r="AR57" s="369">
        <v>7.9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536</v>
      </c>
      <c r="AM58" s="372">
        <v>309783</v>
      </c>
      <c r="AN58" s="373">
        <v>75428</v>
      </c>
      <c r="AO58" s="374">
        <v>7.1</v>
      </c>
      <c r="AP58" s="375">
        <v>117571</v>
      </c>
      <c r="AQ58" s="376">
        <v>10.5</v>
      </c>
      <c r="AR58" s="377">
        <v>-3.4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540</v>
      </c>
      <c r="AL59" s="356"/>
      <c r="AM59" s="364">
        <v>531157</v>
      </c>
      <c r="AN59" s="365">
        <v>133860</v>
      </c>
      <c r="AO59" s="366">
        <v>-29.2</v>
      </c>
      <c r="AP59" s="367">
        <v>264232</v>
      </c>
      <c r="AQ59" s="368">
        <v>15.8</v>
      </c>
      <c r="AR59" s="369">
        <v>-45</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536</v>
      </c>
      <c r="AM60" s="372">
        <v>301407</v>
      </c>
      <c r="AN60" s="373">
        <v>75959</v>
      </c>
      <c r="AO60" s="374">
        <v>0.7</v>
      </c>
      <c r="AP60" s="375">
        <v>133959</v>
      </c>
      <c r="AQ60" s="376">
        <v>13.9</v>
      </c>
      <c r="AR60" s="377">
        <v>-13.2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541</v>
      </c>
      <c r="AL61" s="378"/>
      <c r="AM61" s="379">
        <v>749802</v>
      </c>
      <c r="AN61" s="380">
        <v>176376</v>
      </c>
      <c r="AO61" s="381">
        <v>-3.1</v>
      </c>
      <c r="AP61" s="382">
        <v>248678</v>
      </c>
      <c r="AQ61" s="383">
        <v>20.3</v>
      </c>
      <c r="AR61" s="369">
        <v>-23.4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536</v>
      </c>
      <c r="AM62" s="372">
        <v>426877</v>
      </c>
      <c r="AN62" s="373">
        <v>99178</v>
      </c>
      <c r="AO62" s="374">
        <v>-7.3</v>
      </c>
      <c r="AP62" s="375">
        <v>115448</v>
      </c>
      <c r="AQ62" s="376">
        <v>19.100000000000001</v>
      </c>
      <c r="AR62" s="377">
        <v>-26.4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8LbtDqj9upJoKvrqHOrm0Fbw6F+asTNBdZNVLBcFvMHWlaMJ9biQDlouIMO94/3VceHSIY4y+vhgC7C4CWkkvw==" saltValue="ttQE5z3zzXt2LsaI1a4vB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6"/>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543</v>
      </c>
    </row>
    <row r="117" spans="125:125" ht="13.5" hidden="1" customHeight="1"/>
    <row r="118" spans="125:125" ht="13.5" hidden="1" customHeight="1"/>
    <row r="119" spans="125:125" ht="13.5" hidden="1" customHeight="1"/>
    <row r="120" spans="125:125" ht="13.5" hidden="1" customHeight="1"/>
    <row r="121" spans="125:125" ht="13.5" hidden="1" customHeight="1">
      <c r="DU121" s="291"/>
    </row>
    <row r="122" spans="125:125" ht="13.5" hidden="1" customHeight="1"/>
    <row r="123" spans="125:125" ht="13.5" hidden="1" customHeight="1"/>
    <row r="124" spans="125:125" ht="13.5" hidden="1" customHeight="1"/>
    <row r="125" spans="125:125" ht="13.5" hidden="1" customHeight="1"/>
    <row r="126" spans="125:125" ht="13.5" hidden="1" customHeight="1"/>
  </sheetData>
  <sheetProtection algorithmName="SHA-512" hashValue="jt54lHUj7H0uJXoaYIb/uGiJs9POo9KbroIQeCyQJCE/+HJAEQxkdx0QIVRVmVhFcXoGRwcBFwJUxxm6KNXuUw==" saltValue="wdzprNQ+3H2eJVijV4k+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544</v>
      </c>
    </row>
  </sheetData>
  <sheetProtection algorithmName="SHA-512" hashValue="PduKEvrJrPQyPtIeXD4AhfdE/BOCdYNDZL/IRbTUa1lNgL1wv/GzX4skjinlXpyJH97CTIuS3GpXtUKKcZrXlg==" saltValue="gkpGTBrWd13RLvzmIoZ+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37" t="s">
        <v>3</v>
      </c>
      <c r="D47" s="1237"/>
      <c r="E47" s="1238"/>
      <c r="F47" s="11">
        <v>72.92</v>
      </c>
      <c r="G47" s="12">
        <v>73.540000000000006</v>
      </c>
      <c r="H47" s="12">
        <v>64.36</v>
      </c>
      <c r="I47" s="12">
        <v>58.06</v>
      </c>
      <c r="J47" s="13">
        <v>52.09</v>
      </c>
    </row>
    <row r="48" spans="2:10" ht="57.75" customHeight="1">
      <c r="B48" s="14"/>
      <c r="C48" s="1239" t="s">
        <v>4</v>
      </c>
      <c r="D48" s="1239"/>
      <c r="E48" s="1240"/>
      <c r="F48" s="15">
        <v>4.04</v>
      </c>
      <c r="G48" s="16">
        <v>3.23</v>
      </c>
      <c r="H48" s="16">
        <v>4.63</v>
      </c>
      <c r="I48" s="16">
        <v>2.77</v>
      </c>
      <c r="J48" s="17">
        <v>3.83</v>
      </c>
    </row>
    <row r="49" spans="2:10" ht="57.75" customHeight="1" thickBot="1">
      <c r="B49" s="18"/>
      <c r="C49" s="1241" t="s">
        <v>5</v>
      </c>
      <c r="D49" s="1241"/>
      <c r="E49" s="1242"/>
      <c r="F49" s="19">
        <v>3.19</v>
      </c>
      <c r="G49" s="20" t="s">
        <v>550</v>
      </c>
      <c r="H49" s="20" t="s">
        <v>551</v>
      </c>
      <c r="I49" s="20" t="s">
        <v>552</v>
      </c>
      <c r="J49" s="21" t="s">
        <v>553</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wNznhXQVR6VwyfJTt/5E146BOUkJyGOYlAyVvkImO0K1olBCWWwvXeQu9fhaHm83auZTnGLCnw29WzE7S5Plvg==" saltValue="W2+WPOxSqlh1svCldbCT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古一　直喜</cp:lastModifiedBy>
  <cp:lastPrinted>2021-03-02T08:27:55Z</cp:lastPrinted>
  <dcterms:created xsi:type="dcterms:W3CDTF">2021-02-05T00:35:59Z</dcterms:created>
  <dcterms:modified xsi:type="dcterms:W3CDTF">2021-10-22T07:36:59Z</dcterms:modified>
  <cp:category/>
</cp:coreProperties>
</file>