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yamaki.FUKUSHIMA-NET\Desktop\"/>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O34" i="9"/>
  <c r="BW34" i="9"/>
  <c r="BW35" i="9" s="1"/>
  <c r="BW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alcChain>
</file>

<file path=xl/sharedStrings.xml><?xml version="1.0" encoding="utf-8"?>
<sst xmlns="http://schemas.openxmlformats.org/spreadsheetml/2006/main" count="1036" uniqueCount="550">
  <si>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</si>
  <si>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</si>
  <si>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</si>
  <si>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</si>
  <si>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</si>
  <si>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</si>
  <si>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</si>
  <si>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</si>
  <si>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</si>
  <si>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</si>
  <si>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</si>
  <si>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</si>
  <si>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</si>
  <si>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</si>
  <si>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</si>
  <si>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</si>
  <si>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</si>
  <si>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</si>
  <si>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</si>
  <si>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</si>
  <si>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</si>
  <si>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</si>
  <si>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</si>
  <si>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</si>
  <si>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</si>
  <si>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</si>
  <si>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</si>
  <si>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</si>
  <si>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</si>
  <si>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</si>
  <si>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</si>
  <si>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</si>
  <si>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</si>
  <si>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</si>
  <si>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</si>
  <si>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</si>
  <si>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</si>
  <si>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</si>
  <si>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</si>
  <si>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</si>
  <si>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</si>
  <si>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</si>
  <si>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</si>
  <si>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</si>
  <si>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</si>
  <si>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</si>
  <si>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</si>
  <si>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</si>
  <si>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</si>
  <si>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</si>
  <si>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</si>
  <si>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</si>
  <si>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</si>
  <si>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</si>
  <si>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</si>
  <si>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</si>
  <si>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</si>
  <si>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</si>
  <si>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</si>
  <si>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</si>
  <si>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</si>
  <si>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</si>
  <si>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</si>
  <si>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</si>
  <si>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</si>
  <si>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</si>
  <si>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</si>
  <si>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</si>
  <si>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</si>
  <si>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</si>
  <si>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</si>
  <si>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</si>
  <si>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</si>
  <si>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</si>
  <si>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</si>
  <si>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</si>
  <si>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</si>
  <si>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</si>
  <si>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</si>
  <si>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</si>
  <si>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</si>
  <si>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</si>
  <si>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</si>
  <si>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</si>
  <si>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</si>
  <si>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</si>
  <si>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</si>
  <si>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</si>
  <si>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</si>
  <si>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</si>
  <si>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</si>
  <si>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</si>
  <si>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</si>
  <si>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</si>
  <si>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</si>
  <si>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</si>
  <si>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</si>
  <si>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</si>
  <si>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</si>
  <si>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</si>
  <si>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</si>
  <si>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</si>
  <si>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</si>
  <si>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</si>
  <si>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</si>
  <si>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</si>
  <si>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</si>
  <si>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</si>
  <si>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</si>
  <si>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</si>
  <si>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</si>
  <si>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</si>
  <si>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</si>
  <si>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</si>
  <si>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</si>
  <si>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</si>
  <si>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</si>
  <si>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</si>
  <si>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</si>
  <si>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</si>
  <si>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</si>
  <si>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</si>
  <si>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</si>
  <si>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</si>
  <si>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</si>
  <si>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</si>
  <si>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</si>
  <si>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</si>
  <si>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</si>
  <si>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</si>
  <si>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</si>
  <si>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</si>
  <si>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</si>
  <si>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</si>
  <si>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</si>
  <si>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</si>
  <si>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</si>
  <si>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</si>
  <si>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</si>
  <si>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</si>
  <si>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</si>
  <si>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</si>
  <si>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</si>
  <si>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</si>
  <si>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</si>
  <si>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</si>
  <si>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</si>
  <si>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</si>
  <si>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</si>
  <si>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</si>
  <si>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</si>
  <si>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</si>
  <si>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</si>
  <si>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</si>
  <si>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</si>
  <si>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</si>
  <si>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</si>
  <si>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</si>
  <si>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</si>
  <si>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</si>
  <si>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</si>
  <si>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</si>
  <si>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</si>
  <si>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</si>
  <si>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</si>
  <si>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</si>
  <si>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</si>
  <si>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</si>
  <si>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</si>
  <si>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</si>
  <si>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</si>
  <si>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</si>
  <si>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</si>
  <si>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</si>
  <si>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</si>
  <si>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</si>
  <si>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</si>
  <si>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</si>
  <si>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</si>
  <si>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</si>
  <si>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</si>
  <si>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</si>
  <si>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</si>
  <si>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</si>
  <si>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</si>
  <si>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</si>
  <si>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</si>
  <si>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</si>
  <si>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</si>
  <si>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</si>
  <si>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</si>
  <si>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</si>
  <si>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</si>
  <si>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</si>
  <si>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</si>
  <si>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</si>
  <si>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北海道福島町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</si>
  <si>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</si>
  <si>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</si>
  <si>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</si>
  <si>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</si>
  <si>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</si>
  <si>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</si>
  <si>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</si>
  <si>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</si>
  <si>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</si>
  <si>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</si>
  <si>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</si>
  <si>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</si>
  <si>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</si>
  <si>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</si>
  <si>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</si>
  <si>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</si>
  <si>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</si>
  <si>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</si>
  <si>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</si>
  <si>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</si>
  <si>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</si>
  <si>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</si>
  <si>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</si>
  <si>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</si>
  <si>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</si>
  <si>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</si>
  <si>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</si>
  <si>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</si>
  <si>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</si>
  <si>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</si>
  <si>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</si>
  <si>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</si>
  <si>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</si>
  <si>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</si>
  <si>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</si>
  <si>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</si>
  <si>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</si>
  <si>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</si>
  <si>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</si>
  <si>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</si>
  <si>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</si>
  <si>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</si>
  <si>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</si>
  <si>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</si>
  <si>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</si>
  <si>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</si>
  <si>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</si>
  <si>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</si>
  <si>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</si>
  <si>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</si>
  <si>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</si>
  <si>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</si>
  <si>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</si>
  <si>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</si>
  <si>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</si>
  <si>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</si>
  <si>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</si>
  <si>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</si>
  <si>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</si>
  <si>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</si>
  <si>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</si>
  <si>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</si>
  <si>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</si>
  <si>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</si>
  <si>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</si>
  <si>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</si>
  <si>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</si>
  <si>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</si>
  <si>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</si>
  <si>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</si>
  <si>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</si>
  <si>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</si>
  <si>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</si>
  <si>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</si>
  <si>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</si>
  <si>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</si>
  <si>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</si>
  <si>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</si>
  <si>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</si>
  <si>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</si>
  <si>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</si>
  <si>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</si>
  <si>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</si>
  <si>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</si>
  <si>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</si>
  <si>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</si>
  <si>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</si>
  <si>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</si>
  <si>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</si>
  <si>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</si>
  <si>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</si>
  <si>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</si>
  <si>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</si>
  <si>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</si>
  <si>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</si>
  <si>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</si>
  <si>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</si>
  <si>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</si>
  <si>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</si>
  <si>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</si>
  <si>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</si>
  <si>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</si>
  <si>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</si>
  <si>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</si>
  <si>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</si>
  <si>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</si>
  <si>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</si>
  <si>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</si>
  <si>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</si>
  <si>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</si>
  <si>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</si>
  <si>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</si>
  <si>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</si>
  <si>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</si>
  <si>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</si>
  <si>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</si>
  <si>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</si>
  <si>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</si>
  <si>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</si>
  <si>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</si>
  <si>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</si>
  <si>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</si>
  <si>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</si>
  <si>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</si>
  <si>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</si>
  <si>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</si>
  <si>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</si>
  <si>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</si>
  <si>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</si>
  <si>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</si>
  <si>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</si>
  <si>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</si>
  <si>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</si>
  <si>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</si>
  <si>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</si>
  <si>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</si>
  <si>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</si>
  <si>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</si>
  <si>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</si>
  <si>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</si>
  <si>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</si>
  <si>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</si>
  <si>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</si>
  <si>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</si>
  <si>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</si>
  <si>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</si>
  <si>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</si>
  <si>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</si>
  <si>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北海道福島町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</si>
  <si>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</si>
  <si>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</si>
  <si>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</si>
  <si>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</si>
  <si>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</si>
  <si>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</si>
  <si>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</si>
  <si>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</si>
  <si>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</si>
  <si>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</si>
  <si>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</si>
  <si>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</si>
  <si>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</si>
  <si>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</si>
  <si>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</si>
  <si>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</si>
  <si>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</si>
  <si>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</si>
  <si>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</si>
  <si>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</si>
  <si>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</si>
  <si>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</si>
  <si>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</si>
  <si>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</si>
  <si>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</si>
  <si>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</si>
  <si>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</si>
  <si>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</si>
  <si>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</si>
  <si>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</si>
  <si>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</si>
  <si>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</si>
  <si>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</si>
  <si>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</si>
  <si>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</si>
  <si>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</si>
  <si>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</si>
  <si>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</si>
  <si>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</si>
  <si>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</si>
  <si>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</si>
  <si>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</si>
  <si>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</si>
  <si>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</si>
  <si>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</si>
  <si>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</si>
  <si>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</si>
  <si>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</si>
  <si>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</si>
  <si>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</si>
  <si>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</si>
  <si>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</si>
  <si>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</si>
  <si>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</si>
  <si>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</si>
  <si>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</si>
  <si>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</si>
  <si>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</si>
  <si>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</si>
  <si>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</si>
  <si>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</si>
  <si>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</si>
  <si>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</si>
  <si>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</si>
  <si>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</si>
  <si>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</si>
  <si>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</si>
  <si>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</si>
  <si>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</si>
  <si>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</si>
  <si>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</si>
  <si>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</si>
  <si>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</si>
  <si>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</si>
  <si>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</si>
  <si>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</si>
  <si>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</si>
  <si>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</si>
  <si>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</si>
  <si>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</si>
  <si>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</si>
  <si>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</si>
  <si>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</si>
  <si>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</si>
  <si>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</si>
  <si>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</si>
  <si>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</si>
  <si>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</si>
  <si>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</si>
  <si>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</si>
  <si>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</si>
  <si>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</si>
  <si>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</si>
  <si>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</si>
  <si>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</si>
  <si>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</si>
  <si>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</si>
  <si>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</si>
  <si>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</si>
  <si>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</si>
  <si>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</si>
  <si>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</si>
  <si>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</si>
  <si>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</si>
  <si>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</si>
  <si>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</si>
  <si>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</si>
  <si>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</si>
  <si>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</si>
  <si>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</si>
  <si>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</si>
  <si>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</si>
  <si>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</si>
  <si>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</si>
  <si>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</si>
  <si>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</si>
  <si>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</si>
  <si>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</si>
  <si>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</si>
  <si>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</si>
  <si>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</si>
  <si>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</si>
  <si>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</si>
  <si>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</si>
  <si>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</si>
  <si>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</si>
  <si>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</si>
  <si>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</si>
  <si>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</si>
  <si>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</si>
  <si>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</si>
  <si>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</si>
  <si>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</si>
  <si>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</si>
  <si>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</si>
  <si>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</si>
  <si>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</si>
  <si>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</si>
  <si>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</si>
  <si>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</si>
  <si>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</si>
  <si>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</si>
  <si>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</si>
  <si>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</si>
  <si>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</si>
  <si>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</si>
  <si>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</si>
  <si>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</si>
  <si>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</si>
  <si>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</si>
  <si>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</si>
  <si>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</si>
  <si>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</si>
  <si>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</si>
  <si>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</si>
  <si>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</si>
  <si>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</si>
  <si>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</si>
  <si>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</si>
  <si>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</si>
  <si>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</si>
  <si>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</si>
  <si>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</si>
  <si>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</si>
  <si>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</si>
  <si>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</si>
  <si>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</si>
  <si>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</si>
  <si>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</si>
  <si>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</si>
  <si>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</si>
  <si>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</si>
  <si>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</si>
  <si>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</si>
  <si>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</si>
  <si>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6.26</t>
  </si>
  <si>
    <t>▲ 3.35</t>
  </si>
  <si>
    <t>福島町水道事業会計</t>
  </si>
  <si>
    <t>一般会計</t>
  </si>
  <si>
    <t>国民健康保険特別会計</t>
  </si>
  <si>
    <t>介護保険特別会計</t>
  </si>
  <si>
    <t>後期高齢者医療特別会計</t>
  </si>
  <si>
    <t>福島町浄化槽整備特別会計</t>
  </si>
  <si>
    <t>その他会計（赤字）</t>
  </si>
  <si>
    <t>その他会計（黒字）</t>
  </si>
  <si>
    <t>渡島西部広域事務組合</t>
    <rPh sb="0" eb="2">
      <t>オシマ</t>
    </rPh>
    <rPh sb="2" eb="4">
      <t>セイブ</t>
    </rPh>
    <rPh sb="4" eb="6">
      <t>コウイキ</t>
    </rPh>
    <rPh sb="6" eb="8">
      <t>ジム</t>
    </rPh>
    <rPh sb="8" eb="10">
      <t>クミアイ</t>
    </rPh>
    <phoneticPr fontId="30"/>
  </si>
  <si>
    <t>渡島廃棄物処理広域連合</t>
    <rPh sb="0" eb="2">
      <t>オシマ</t>
    </rPh>
    <rPh sb="2" eb="5">
      <t>ハイキブツ</t>
    </rPh>
    <rPh sb="5" eb="7">
      <t>ショリ</t>
    </rPh>
    <rPh sb="7" eb="9">
      <t>コウイキ</t>
    </rPh>
    <rPh sb="9" eb="11">
      <t>レンゴウ</t>
    </rPh>
    <phoneticPr fontId="30"/>
  </si>
  <si>
    <t>渡島・檜山地方税滞納整理機構</t>
    <rPh sb="0" eb="2">
      <t>オシマ</t>
    </rPh>
    <rPh sb="3" eb="5">
      <t>ヒヤマ</t>
    </rPh>
    <rPh sb="5" eb="8">
      <t>チホウゼイ</t>
    </rPh>
    <rPh sb="8" eb="10">
      <t>タイノウ</t>
    </rPh>
    <rPh sb="10" eb="12">
      <t>セイリ</t>
    </rPh>
    <rPh sb="12" eb="14">
      <t>キコウ</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</si>
  <si>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</si>
  <si>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</si>
  <si>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</si>
  <si>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</si>
  <si>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</si>
  <si>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</si>
  <si>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すると、高い傾向となっている。当町の公共施設（建築施設）は、昭和50年代後半から平成にかけて建設されたものが多くなっていることが要因と考えられる。今後の資産更新等への備えや計画的な更新等が必要にな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</si>
  <si>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</si>
  <si>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</si>
  <si>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</si>
  <si>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</si>
  <si>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</si>
  <si>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</si>
  <si>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平均と比較して、プラスとなっている。これは、前年度と比較して、平成28年度には浄化槽整備特別会計に係る繰入見込額が増加したことなどが要因となっている。平成２９年度以降は町営住宅建設事業など大型事業の実施を予定していることから、地方債の新規発行により地方債残高も増加し、基金積立額も減少となることが予想されることから、将来負担比率も増加する見込みになるが、今後も、適正な負担比率の維持と抑制を図り、健全な財政運営に努める。
　実質公債費比率については、大型施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</si>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</sst>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245039</c:v>
                </c:pt>
                <c:pt idx="4">
                  <c:v>237994</c:v>
                </c:pt>
              </c:numCache>
            </c:numRef>
          </c:val>
          <c:smooth val="0"/>
          <c:extLst xmlns:c16r2="http://schemas.microsoft.com/office/drawing/2015/06/chart">
            <c:ext xmlns:c16="http://schemas.microsoft.com/office/drawing/2014/chart" uri="{C3380CC4-5D6E-409C-BE32-E72D297353CC}">
              <c16:uniqueId val="{00000000-FBB9-4C61-AE09-C9F7C8940D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56380</c:v>
                </c:pt>
                <c:pt idx="1">
                  <c:v>98030</c:v>
                </c:pt>
                <c:pt idx="2">
                  <c:v>174782</c:v>
                </c:pt>
                <c:pt idx="3">
                  <c:v>195169</c:v>
                </c:pt>
                <c:pt idx="4">
                  <c:v>160720</c:v>
                </c:pt>
              </c:numCache>
            </c:numRef>
          </c:val>
          <c:smooth val="0"/>
          <c:extLst xmlns:c16r2="http://schemas.microsoft.com/office/drawing/2015/06/chart">
            <c:ext xmlns:c16="http://schemas.microsoft.com/office/drawing/2014/chart" uri="{C3380CC4-5D6E-409C-BE32-E72D297353CC}">
              <c16:uniqueId val="{00000001-FBB9-4C61-AE09-C9F7C8940DEE}"/>
            </c:ext>
          </c:extLst>
        </c:ser>
        <c:dLbls>
          <c:showLegendKey val="0"/>
          <c:showVal val="0"/>
          <c:showCatName val="0"/>
          <c:showSerName val="0"/>
          <c:showPercent val="0"/>
          <c:showBubbleSize val="0"/>
        </c:dLbls>
        <c:marker val="1"/>
        <c:smooth val="0"/>
        <c:axId val="1679973312"/>
        <c:axId val="1679965696"/>
      </c:lineChart>
      <c:catAx>
        <c:axId val="167997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965696"/>
        <c:crosses val="autoZero"/>
        <c:auto val="1"/>
        <c:lblAlgn val="ctr"/>
        <c:lblOffset val="100"/>
        <c:tickLblSkip val="1"/>
        <c:tickMarkSkip val="1"/>
        <c:noMultiLvlLbl val="0"/>
      </c:catAx>
      <c:valAx>
        <c:axId val="16799656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97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2.56</c:v>
                </c:pt>
                <c:pt idx="1">
                  <c:v>2.34</c:v>
                </c:pt>
                <c:pt idx="2">
                  <c:v>3.46</c:v>
                </c:pt>
                <c:pt idx="3">
                  <c:v>4.04</c:v>
                </c:pt>
                <c:pt idx="4">
                  <c:v>3.23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75.94</c:v>
                </c:pt>
                <c:pt idx="1">
                  <c:v>70.12</c:v>
                </c:pt>
                <c:pt idx="2">
                  <c:v>74.459999999999994</c:v>
                </c:pt>
                <c:pt idx="3">
                  <c:v>72.92</c:v>
                </c:pt>
                <c:pt idx="4">
                  <c:v>73.540000000000006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9966240"/>
        <c:axId val="167996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6.89</c:v>
                </c:pt>
                <c:pt idx="1">
                  <c:v>-6.26</c:v>
                </c:pt>
                <c:pt idx="2">
                  <c:v>2.8</c:v>
                </c:pt>
                <c:pt idx="3">
                  <c:v>3.19</c:v>
                </c:pt>
                <c:pt idx="4">
                  <c:v>-3.35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9966240"/>
        <c:axId val="1679968416"/>
      </c:lineChart>
      <c:catAx>
        <c:axId val="16799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9968416"/>
        <c:crosses val="autoZero"/>
        <c:auto val="1"/>
        <c:lblAlgn val="ctr"/>
        <c:lblOffset val="100"/>
        <c:tickLblSkip val="1"/>
        <c:tickMarkSkip val="1"/>
        <c:noMultiLvlLbl val="0"/>
      </c:catAx>
      <c:valAx>
        <c:axId val="167996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9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福島町浄化槽整備特別会計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0.67</c:v>
                </c:pt>
                <c:pt idx="2">
                  <c:v>#N/A</c:v>
                </c:pt>
                <c:pt idx="3">
                  <c:v>1.57</c:v>
                </c:pt>
                <c:pt idx="4">
                  <c:v>#N/A</c:v>
                </c:pt>
                <c:pt idx="5">
                  <c:v>1.39</c:v>
                </c:pt>
                <c:pt idx="6">
                  <c:v>#N/A</c:v>
                </c:pt>
                <c:pt idx="7">
                  <c:v>0.69</c:v>
                </c:pt>
                <c:pt idx="8">
                  <c:v>#N/A</c:v>
                </c:pt>
                <c:pt idx="9">
                  <c:v>1.23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5.32</c:v>
                </c:pt>
                <c:pt idx="2">
                  <c:v>#N/A</c:v>
                </c:pt>
                <c:pt idx="3">
                  <c:v>2.39</c:v>
                </c:pt>
                <c:pt idx="4">
                  <c:v>#N/A</c:v>
                </c:pt>
                <c:pt idx="5">
                  <c:v>4.46</c:v>
                </c:pt>
                <c:pt idx="6">
                  <c:v>#N/A</c:v>
                </c:pt>
                <c:pt idx="7">
                  <c:v>2.34</c:v>
                </c:pt>
                <c:pt idx="8">
                  <c:v>#N/A</c:v>
                </c:pt>
                <c:pt idx="9">
                  <c:v>2.98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2.5499999999999998</c:v>
                </c:pt>
                <c:pt idx="2">
                  <c:v>#N/A</c:v>
                </c:pt>
                <c:pt idx="3">
                  <c:v>2.34</c:v>
                </c:pt>
                <c:pt idx="4">
                  <c:v>#N/A</c:v>
                </c:pt>
                <c:pt idx="5">
                  <c:v>3.45</c:v>
                </c:pt>
                <c:pt idx="6">
                  <c:v>#N/A</c:v>
                </c:pt>
                <c:pt idx="7">
                  <c:v>4.03</c:v>
                </c:pt>
                <c:pt idx="8">
                  <c:v>#N/A</c:v>
                </c:pt>
                <c:pt idx="9">
                  <c:v>3.22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10.55</c:v>
                </c:pt>
                <c:pt idx="2">
                  <c:v>#N/A</c:v>
                </c:pt>
                <c:pt idx="3">
                  <c:v>11.6</c:v>
                </c:pt>
                <c:pt idx="4">
                  <c:v>#N/A</c:v>
                </c:pt>
                <c:pt idx="5">
                  <c:v>13.6</c:v>
                </c:pt>
                <c:pt idx="6">
                  <c:v>#N/A</c:v>
                </c:pt>
                <c:pt idx="7">
                  <c:v>14.56</c:v>
                </c:pt>
                <c:pt idx="8">
                  <c:v>#N/A</c:v>
                </c:pt>
                <c:pt idx="9">
                  <c:v>17.45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9968960"/>
        <c:axId val="1679974400"/>
      </c:barChart>
      <c:catAx>
        <c:axId val="167996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974400"/>
        <c:crosses val="autoZero"/>
        <c:auto val="1"/>
        <c:lblAlgn val="ctr"/>
        <c:lblOffset val="100"/>
        <c:tickLblSkip val="1"/>
        <c:tickMarkSkip val="1"/>
        <c:noMultiLvlLbl val="0"/>
      </c:catAx>
      <c:valAx>
        <c:axId val="16799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96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499</c:v>
                </c:pt>
                <c:pt idx="5">
                  <c:v>485</c:v>
                </c:pt>
                <c:pt idx="8">
                  <c:v>458</c:v>
                </c:pt>
                <c:pt idx="11">
                  <c:v>459</c:v>
                </c:pt>
                <c:pt idx="14">
                  <c:v>443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122</c:v>
                </c:pt>
                <c:pt idx="3">
                  <c:v>114</c:v>
                </c:pt>
                <c:pt idx="6">
                  <c:v>77</c:v>
                </c:pt>
                <c:pt idx="9">
                  <c:v>70</c:v>
                </c:pt>
                <c:pt idx="12">
                  <c:v>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1</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550</c:v>
                </c:pt>
                <c:pt idx="3">
                  <c:v>566</c:v>
                </c:pt>
                <c:pt idx="6">
                  <c:v>546</c:v>
                </c:pt>
                <c:pt idx="9">
                  <c:v>552</c:v>
                </c:pt>
                <c:pt idx="12">
                  <c:v>579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9970592"/>
        <c:axId val="167996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c:v>
                </c:pt>
                <c:pt idx="2">
                  <c:v>#N/A</c:v>
                </c:pt>
                <c:pt idx="3">
                  <c:v>#N/A</c:v>
                </c:pt>
                <c:pt idx="4">
                  <c:v>196</c:v>
                </c:pt>
                <c:pt idx="5">
                  <c:v>#N/A</c:v>
                </c:pt>
                <c:pt idx="6">
                  <c:v>#N/A</c:v>
                </c:pt>
                <c:pt idx="7">
                  <c:v>167</c:v>
                </c:pt>
                <c:pt idx="8">
                  <c:v>#N/A</c:v>
                </c:pt>
                <c:pt idx="9">
                  <c:v>#N/A</c:v>
                </c:pt>
                <c:pt idx="10">
                  <c:v>166</c:v>
                </c:pt>
                <c:pt idx="11">
                  <c:v>#N/A</c:v>
                </c:pt>
                <c:pt idx="12">
                  <c:v>#N/A</c:v>
                </c:pt>
                <c:pt idx="13">
                  <c:v>224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9970592"/>
        <c:axId val="1679969504"/>
      </c:lineChart>
      <c:catAx>
        <c:axId val="16799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969504"/>
        <c:crosses val="autoZero"/>
        <c:auto val="1"/>
        <c:lblAlgn val="ctr"/>
        <c:lblOffset val="100"/>
        <c:tickLblSkip val="1"/>
        <c:tickMarkSkip val="1"/>
        <c:noMultiLvlLbl val="0"/>
      </c:catAx>
      <c:valAx>
        <c:axId val="167996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9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3361</c:v>
                </c:pt>
                <c:pt idx="5">
                  <c:v>3699</c:v>
                </c:pt>
                <c:pt idx="8">
                  <c:v>3699</c:v>
                </c:pt>
                <c:pt idx="11">
                  <c:v>3944</c:v>
                </c:pt>
                <c:pt idx="14">
                  <c:v>4022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851</c:v>
                </c:pt>
                <c:pt idx="5">
                  <c:v>725</c:v>
                </c:pt>
                <c:pt idx="8">
                  <c:v>632</c:v>
                </c:pt>
                <c:pt idx="11">
                  <c:v>547</c:v>
                </c:pt>
                <c:pt idx="14">
                  <c:v>457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1967</c:v>
                </c:pt>
                <c:pt idx="5">
                  <c:v>2112</c:v>
                </c:pt>
                <c:pt idx="8">
                  <c:v>2087</c:v>
                </c:pt>
                <c:pt idx="11">
                  <c:v>2108</c:v>
                </c:pt>
                <c:pt idx="14">
                  <c:v>2030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1020</c:v>
                </c:pt>
                <c:pt idx="3">
                  <c:v>972</c:v>
                </c:pt>
                <c:pt idx="6">
                  <c:v>685</c:v>
                </c:pt>
                <c:pt idx="9">
                  <c:v>852</c:v>
                </c:pt>
                <c:pt idx="12">
                  <c:v>889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621</c:v>
                </c:pt>
                <c:pt idx="3">
                  <c:v>943</c:v>
                </c:pt>
                <c:pt idx="6">
                  <c:v>864</c:v>
                </c:pt>
                <c:pt idx="9">
                  <c:v>798</c:v>
                </c:pt>
                <c:pt idx="12">
                  <c:v>720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c:v>
                </c:pt>
                <c:pt idx="3">
                  <c:v>1</c:v>
                </c:pt>
                <c:pt idx="6">
                  <c:v>1</c:v>
                </c:pt>
                <c:pt idx="9">
                  <c:v>1</c:v>
                </c:pt>
                <c:pt idx="12">
                  <c:v>110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114</c:v>
                </c:pt>
                <c:pt idx="3">
                  <c:v>105</c:v>
                </c:pt>
                <c:pt idx="6">
                  <c:v>65</c:v>
                </c:pt>
                <c:pt idx="9">
                  <c:v>60</c:v>
                </c:pt>
                <c:pt idx="12">
                  <c:v>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4363</c:v>
                </c:pt>
                <c:pt idx="3">
                  <c:v>4141</c:v>
                </c:pt>
                <c:pt idx="6">
                  <c:v>4443</c:v>
                </c:pt>
                <c:pt idx="9">
                  <c:v>4774</c:v>
                </c:pt>
                <c:pt idx="12">
                  <c:v>4832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9975488"/>
        <c:axId val="167996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9975488"/>
        <c:axId val="1679962432"/>
      </c:lineChart>
      <c:catAx>
        <c:axId val="16799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9962432"/>
        <c:crosses val="autoZero"/>
        <c:auto val="1"/>
        <c:lblAlgn val="ctr"/>
        <c:lblOffset val="100"/>
        <c:tickLblSkip val="1"/>
        <c:tickMarkSkip val="1"/>
        <c:noMultiLvlLbl val="0"/>
      </c:catAx>
      <c:valAx>
        <c:axId val="16799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9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941-424C-9BEB-F8CE55D3D2EE}"/>
                </c:ext>
                <c:ext xmlns:c15="http://schemas.microsoft.com/office/drawing/2012/chart" uri="{CE6537A1-D6FC-4f65-9D91-7224C49458BB}">
                  <c15:dlblFieldTable>
                    <c15:dlblFTEntry>
                      <c15:txfldGUID>{D6669B3A-F124-4BAD-8DBA-DEB8ADB4F227}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941-424C-9BEB-F8CE55D3D2EE}"/>
                </c:ext>
                <c:ext xmlns:c15="http://schemas.microsoft.com/office/drawing/2012/chart" uri="{CE6537A1-D6FC-4f65-9D91-7224C49458BB}">
                  <c15:dlblFieldTable>
                    <c15:dlblFTEntry>
                      <c15:txfldGUID>{F9DA9A31-6318-44D9-B7E8-953218ACB4FE}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941-424C-9BEB-F8CE55D3D2EE}"/>
                </c:ext>
                <c:ext xmlns:c15="http://schemas.microsoft.com/office/drawing/2012/chart" uri="{CE6537A1-D6FC-4f65-9D91-7224C49458BB}">
                  <c15:dlblFieldTable>
                    <c15:dlblFTEntry>
                      <c15:txfldGUID>{5EAE1ECB-706F-433E-AA79-D95C03664C03}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941-424C-9BEB-F8CE55D3D2EE}"/>
                </c:ext>
                <c:ext xmlns:c15="http://schemas.microsoft.com/office/drawing/2012/chart" uri="{CE6537A1-D6FC-4f65-9D91-7224C49458BB}">
                  <c15:dlblFieldTable>
                    <c15:dlblFTEntry>
                      <c15:txfldGUID>{FF51A824-5B06-4A2D-ADB7-3163BEE07B31}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941-424C-9BEB-F8CE55D3D2EE}"/>
                </c:ext>
                <c:ext xmlns:c15="http://schemas.microsoft.com/office/drawing/2012/chart" uri="{CE6537A1-D6FC-4f65-9D91-7224C49458BB}">
                  <c15:dlblFieldTable>
                    <c15:dlblFTEntry>
                      <c15:txfldGUID>{0171C7E7-6519-4F55-947C-255D01BAAC99}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941-424C-9BEB-F8CE55D3D2E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941-424C-9BEB-F8CE55D3D2EE}"/>
                </c:ext>
                <c:ext xmlns:c15="http://schemas.microsoft.com/office/drawing/2012/chart" uri="{CE6537A1-D6FC-4f65-9D91-7224C49458BB}">
                  <c15:dlblFieldTable>
                    <c15:dlblFTEntry>
                      <c15:txfldGUID>{785F87E4-60A5-410C-8E85-7B44AD060391}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941-424C-9BEB-F8CE55D3D2EE}"/>
                </c:ext>
                <c:ext xmlns:c15="http://schemas.microsoft.com/office/drawing/2012/chart" uri="{CE6537A1-D6FC-4f65-9D91-7224C49458BB}">
                  <c15:dlblFieldTable>
                    <c15:dlblFTEntry>
                      <c15:txfldGUID>{A5266AE3-9AF9-4403-953C-000DCB43AFEE}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941-424C-9BEB-F8CE55D3D2EE}"/>
                </c:ext>
                <c:ext xmlns:c15="http://schemas.microsoft.com/office/drawing/2012/chart" uri="{CE6537A1-D6FC-4f65-9D91-7224C49458BB}">
                  <c15:dlblFieldTable>
                    <c15:dlblFTEntry>
                      <c15:txfldGUID>{37C2BE11-E149-4F0C-B129-BE8A58CEBFAA}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941-424C-9BEB-F8CE55D3D2EE}"/>
                </c:ext>
                <c:ext xmlns:c15="http://schemas.microsoft.com/office/drawing/2012/chart" uri="{CE6537A1-D6FC-4f65-9D91-7224C49458BB}">
                  <c15:layout/>
                  <c15:dlblFieldTable>
                    <c15:dlblFTEntry>
                      <c15:txfldGUID>{1BE8B62A-2C7E-49E3-9448-F7822A43A2FC}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41-424C-9BEB-F8CE55D3D2EE}"/>
                </c:ext>
                <c:ext xmlns:c15="http://schemas.microsoft.com/office/drawing/2012/chart" uri="{CE6537A1-D6FC-4f65-9D91-7224C49458BB}">
                  <c15:dlblFieldTable>
                    <c15:dlblFTEntry>
                      <c15:txfldGUID>{D04729FE-6369-40F6-A132-7B1F7269446A}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1941-424C-9BEB-F8CE55D3D2EE}"/>
            </c:ext>
          </c:extLst>
        </c:ser>
        <c:dLbls>
          <c:showLegendKey val="0"/>
          <c:showVal val="0"/>
          <c:showCatName val="0"/>
          <c:showSerName val="0"/>
          <c:showPercent val="0"/>
          <c:showBubbleSize val="0"/>
        </c:dLbls>
        <c:axId val="1679970048"/>
        <c:axId val="1679972224"/>
      </c:scatterChart>
      <c:valAx>
        <c:axId val="1679970048"/>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972224"/>
        <c:crosses val="autoZero"/>
        <c:crossBetween val="midCat"/>
      </c:valAx>
      <c:valAx>
        <c:axId val="1679972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997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2D1-4214-A037-99438C2D484A}"/>
                </c:ext>
                <c:ext xmlns:c15="http://schemas.microsoft.com/office/drawing/2012/chart" uri="{CE6537A1-D6FC-4f65-9D91-7224C49458BB}">
                  <c15:dlblFieldTable>
                    <c15:dlblFTEntry>
                      <c15:txfldGUID>{11A1AAEF-7CC1-4CD5-8DE6-6567999274C6}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2D1-4214-A037-99438C2D484A}"/>
                </c:ext>
                <c:ext xmlns:c15="http://schemas.microsoft.com/office/drawing/2012/chart" uri="{CE6537A1-D6FC-4f65-9D91-7224C49458BB}">
                  <c15:dlblFieldTable>
                    <c15:dlblFTEntry>
                      <c15:txfldGUID>{E1A2726B-904F-4C01-93EF-72CD488749E1}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2D1-4214-A037-99438C2D484A}"/>
                </c:ext>
                <c:ext xmlns:c15="http://schemas.microsoft.com/office/drawing/2012/chart" uri="{CE6537A1-D6FC-4f65-9D91-7224C49458BB}">
                  <c15:dlblFieldTable>
                    <c15:dlblFTEntry>
                      <c15:txfldGUID>{C98919D1-AD0C-48B7-903C-10A531D9AEB7}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2D1-4214-A037-99438C2D484A}"/>
                </c:ext>
                <c:ext xmlns:c15="http://schemas.microsoft.com/office/drawing/2012/chart" uri="{CE6537A1-D6FC-4f65-9D91-7224C49458BB}">
                  <c15:dlblFieldTable>
                    <c15:dlblFTEntry>
                      <c15:txfldGUID>{C72D9F71-F5BC-45DC-B518-8126491CBAA9}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2D1-4214-A037-99438C2D484A}"/>
                </c:ext>
                <c:ext xmlns:c15="http://schemas.microsoft.com/office/drawing/2012/chart" uri="{CE6537A1-D6FC-4f65-9D91-7224C49458BB}">
                  <c15:dlblFieldTable>
                    <c15:dlblFTEntry>
                      <c15:txfldGUID>{689B4A36-D2C5-4D21-B953-E0C662CA1739}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9.5</c:v>
                </c:pt>
                <c:pt idx="2">
                  <c:v>9.1999999999999993</c:v>
                </c:pt>
                <c:pt idx="3">
                  <c:v>9</c:v>
                </c:pt>
                <c:pt idx="4">
                  <c:v>9.5</c:v>
                </c:pt>
              </c:numCache>
            </c:numRef>
          </c:xVal>
          <c:yVal>
            <c:numRef>
              <c:f>公会計指標分析・財政指標組合せ分析表!$K$73:$O$73</c:f>
              <c:numCache>
                <c:formatCode>#,##0.0;"▲ "#,##0.0</c:formatCode>
                <c:ptCount val="5"/>
                <c:pt idx="4">
                  <c:v>6</c:v>
                </c:pt>
              </c:numCache>
            </c:numRef>
          </c:yVal>
          <c:smooth val="0"/>
          <c:extLst xmlns:c16r2="http://schemas.microsoft.com/office/drawing/2015/06/chart">
            <c:ext xmlns:c16="http://schemas.microsoft.com/office/drawing/2014/chart" uri="{C3380CC4-5D6E-409C-BE32-E72D297353CC}">
              <c16:uniqueId val="{00000005-E2D1-4214-A037-99438C2D484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2D1-4214-A037-99438C2D484A}"/>
                </c:ext>
                <c:ext xmlns:c15="http://schemas.microsoft.com/office/drawing/2012/chart" uri="{CE6537A1-D6FC-4f65-9D91-7224C49458BB}">
                  <c15:dlblFieldTable>
                    <c15:dlblFTEntry>
                      <c15:txfldGUID>{FAA71B5E-B6D4-4A52-AB97-82DF6CB31A86}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2D1-4214-A037-99438C2D484A}"/>
                </c:ext>
                <c:ext xmlns:c15="http://schemas.microsoft.com/office/drawing/2012/chart" uri="{CE6537A1-D6FC-4f65-9D91-7224C49458BB}">
                  <c15:dlblFieldTable>
                    <c15:dlblFTEntry>
                      <c15:txfldGUID>{1B28BC66-A8B2-4E0F-A921-7F47EE6571DC}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2D1-4214-A037-99438C2D484A}"/>
                </c:ext>
                <c:ext xmlns:c15="http://schemas.microsoft.com/office/drawing/2012/chart" uri="{CE6537A1-D6FC-4f65-9D91-7224C49458BB}">
                  <c15:dlblFieldTable>
                    <c15:dlblFTEntry>
                      <c15:txfldGUID>{D37FCEC3-7D22-48A3-9E55-E376CD62E23F}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2D1-4214-A037-99438C2D484A}"/>
                </c:ext>
                <c:ext xmlns:c15="http://schemas.microsoft.com/office/drawing/2012/chart" uri="{CE6537A1-D6FC-4f65-9D91-7224C49458BB}">
                  <c15:dlblFieldTable>
                    <c15:dlblFTEntry>
                      <c15:txfldGUID>{893FE543-AC74-4246-BF8E-0D1570ED7995}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D1-4214-A037-99438C2D484A}"/>
                </c:ext>
                <c:ext xmlns:c15="http://schemas.microsoft.com/office/drawing/2012/chart" uri="{CE6537A1-D6FC-4f65-9D91-7224C49458BB}">
                  <c15:dlblFieldTable>
                    <c15:dlblFTEntry>
                      <c15:txfldGUID>{C84AA76B-5ECB-4138-B5BF-B4864A201FA7}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7.2</c:v>
                </c:pt>
                <c:pt idx="4">
                  <c:v>6</c:v>
                </c:pt>
              </c:numCache>
            </c:numRef>
          </c:xVal>
          <c:yVal>
            <c:numRef>
              <c:f>公会計指標分析・財政指標組合せ分析表!$K$77:$O$77</c:f>
              <c:numCache>
                <c:formatCode>#,##0.0;"▲ "#,##0.0</c:formatCode>
                <c:ptCount val="5"/>
                <c:pt idx="0">
                  <c:v>18.7</c:v>
                </c:pt>
                <c:pt idx="1">
                  <c:v>12.9</c:v>
                </c:pt>
                <c:pt idx="2">
                  <c:v>22.6</c:v>
                </c:pt>
                <c:pt idx="3">
                  <c:v>0</c:v>
                </c:pt>
                <c:pt idx="4">
                  <c:v>0</c:v>
                </c:pt>
              </c:numCache>
            </c:numRef>
          </c:yVal>
          <c:smooth val="0"/>
          <c:extLst xmlns:c16r2="http://schemas.microsoft.com/office/drawing/2015/06/chart">
            <c:ext xmlns:c16="http://schemas.microsoft.com/office/drawing/2014/chart" uri="{C3380CC4-5D6E-409C-BE32-E72D297353CC}">
              <c16:uniqueId val="{0000000B-E2D1-4214-A037-99438C2D484A}"/>
            </c:ext>
          </c:extLst>
        </c:ser>
        <c:dLbls>
          <c:showLegendKey val="0"/>
          <c:showVal val="0"/>
          <c:showCatName val="0"/>
          <c:showSerName val="0"/>
          <c:showPercent val="0"/>
          <c:showBubbleSize val="0"/>
        </c:dLbls>
        <c:axId val="1679971136"/>
        <c:axId val="1679966784"/>
      </c:scatterChart>
      <c:valAx>
        <c:axId val="1679971136"/>
        <c:scaling>
          <c:orientation val="minMax"/>
          <c:max val="11.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966784"/>
        <c:crosses val="autoZero"/>
        <c:crossBetween val="midCat"/>
      </c:valAx>
      <c:valAx>
        <c:axId val="1679966784"/>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99711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町内の疲弊した経済状況や人口減少により、貴重な自主財源である町税等の減収が依然として乏しく、類似団体平均</a:t>
          </a:r>
          <a:r>
            <a:rPr lang="ja-JP" altLang="en-US" sz="1100" b="0" i="0" baseline="0">
              <a:solidFill>
                <a:schemeClr val="dk1"/>
              </a:solidFill>
              <a:effectLst/>
              <a:latin typeface="+mn-ea"/>
              <a:ea typeface="+mn-ea"/>
              <a:cs typeface="+mn-cs"/>
            </a:rPr>
            <a:t>から</a:t>
          </a:r>
          <a:r>
            <a:rPr lang="ja-JP" altLang="ja-JP" sz="1100" b="0" i="0" baseline="0">
              <a:solidFill>
                <a:schemeClr val="dk1"/>
              </a:solidFill>
              <a:effectLst/>
              <a:latin typeface="+mn-ea"/>
              <a:ea typeface="+mn-ea"/>
              <a:cs typeface="+mn-cs"/>
            </a:rPr>
            <a:t>０．０</a:t>
          </a:r>
          <a:r>
            <a:rPr lang="ja-JP" altLang="en-US" sz="1100" b="0" i="0" baseline="0">
              <a:solidFill>
                <a:schemeClr val="dk1"/>
              </a:solidFill>
              <a:effectLst/>
              <a:latin typeface="+mn-ea"/>
              <a:ea typeface="+mn-ea"/>
              <a:cs typeface="+mn-cs"/>
            </a:rPr>
            <a:t>１</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上回っておりますが</a:t>
          </a:r>
          <a:r>
            <a:rPr lang="ja-JP" altLang="ja-JP" sz="1100" b="0" i="0" baseline="0">
              <a:solidFill>
                <a:schemeClr val="dk1"/>
              </a:solidFill>
              <a:effectLst/>
              <a:latin typeface="+mn-ea"/>
              <a:ea typeface="+mn-ea"/>
              <a:cs typeface="+mn-cs"/>
            </a:rPr>
            <a:t>、全国平均を０．３</a:t>
          </a:r>
          <a:r>
            <a:rPr lang="ja-JP" altLang="en-US" sz="1100" b="0" i="0" baseline="0">
              <a:solidFill>
                <a:schemeClr val="dk1"/>
              </a:solidFill>
              <a:effectLst/>
              <a:latin typeface="+mn-ea"/>
              <a:ea typeface="+mn-ea"/>
              <a:cs typeface="+mn-cs"/>
            </a:rPr>
            <a:t>１</a:t>
          </a:r>
          <a:r>
            <a:rPr lang="ja-JP" altLang="ja-JP" sz="1100" b="0" i="0" baseline="0">
              <a:solidFill>
                <a:schemeClr val="dk1"/>
              </a:solidFill>
              <a:effectLst/>
              <a:latin typeface="+mn-ea"/>
              <a:ea typeface="+mn-ea"/>
              <a:cs typeface="+mn-cs"/>
            </a:rPr>
            <a:t>ポイント下回っている状況にあります。</a:t>
          </a:r>
          <a:endParaRPr lang="ja-JP" altLang="ja-JP" sz="1100" b="0" i="0">
            <a:effectLst/>
            <a:latin typeface="+mn-ea"/>
            <a:ea typeface="+mn-ea"/>
          </a:endParaRPr>
        </a:p>
        <a:p>
          <a:pPr rtl="0"/>
          <a:r>
            <a:rPr lang="ja-JP" altLang="ja-JP" sz="1100" b="0" i="0" baseline="0">
              <a:solidFill>
                <a:schemeClr val="dk1"/>
              </a:solidFill>
              <a:effectLst/>
              <a:latin typeface="+mn-ea"/>
              <a:ea typeface="+mn-ea"/>
              <a:cs typeface="+mn-cs"/>
            </a:rPr>
            <a:t>　こうした状況の中、平成２８年度からは「第２次福島町まちづくり行財政プラン」（計画期間：</a:t>
          </a:r>
          <a:r>
            <a:rPr lang="en-US" altLang="ja-JP" sz="1100" b="0" i="0" baseline="0">
              <a:solidFill>
                <a:schemeClr val="dk1"/>
              </a:solidFill>
              <a:effectLst/>
              <a:latin typeface="+mn-ea"/>
              <a:ea typeface="+mn-ea"/>
              <a:cs typeface="+mn-cs"/>
            </a:rPr>
            <a:t>H28</a:t>
          </a:r>
          <a:r>
            <a:rPr lang="ja-JP" altLang="ja-JP" sz="1100" b="0" i="0" baseline="0">
              <a:solidFill>
                <a:schemeClr val="dk1"/>
              </a:solidFill>
              <a:effectLst/>
              <a:latin typeface="+mn-ea"/>
              <a:ea typeface="+mn-ea"/>
              <a:cs typeface="+mn-cs"/>
            </a:rPr>
            <a:t>～</a:t>
          </a:r>
          <a:r>
            <a:rPr lang="en-US" altLang="ja-JP" sz="1100" b="0" i="0" baseline="0">
              <a:solidFill>
                <a:schemeClr val="dk1"/>
              </a:solidFill>
              <a:effectLst/>
              <a:latin typeface="+mn-ea"/>
              <a:ea typeface="+mn-ea"/>
              <a:cs typeface="+mn-cs"/>
            </a:rPr>
            <a:t>H31</a:t>
          </a:r>
          <a:r>
            <a:rPr lang="ja-JP" altLang="ja-JP" sz="1100" b="0" i="0" baseline="0">
              <a:solidFill>
                <a:schemeClr val="dk1"/>
              </a:solidFill>
              <a:effectLst/>
              <a:latin typeface="+mn-ea"/>
              <a:ea typeface="+mn-ea"/>
              <a:cs typeface="+mn-cs"/>
            </a:rPr>
            <a:t>）を策定し、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endParaRPr lang="ja-JP" altLang="ja-JP" sz="1100" b="0" i="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xmlns=""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a:extLst>
            <a:ext uri="{FF2B5EF4-FFF2-40B4-BE49-F238E27FC236}">
              <a16:creationId xmlns:a16="http://schemas.microsoft.com/office/drawing/2014/main" xmlns="" id="{00000000-0008-0000-0300-00003B000000}"/>
            </a:ext>
          </a:extLst>
        </xdr:cNvPr>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a:extLst>
            <a:ext uri="{FF2B5EF4-FFF2-40B4-BE49-F238E27FC236}">
              <a16:creationId xmlns:a16="http://schemas.microsoft.com/office/drawing/2014/main" xmlns="" id="{00000000-0008-0000-0300-00003D000000}"/>
            </a:ext>
          </a:extLst>
        </xdr:cNvPr>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101282</xdr:rowOff>
    </xdr:from>
    <xdr:to>
      <xdr:col>7</xdr:col>
      <xdr:colOff>152400</xdr:colOff>
      <xdr:row>43</xdr:row>
      <xdr:rowOff>107315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114800" y="74736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a:extLst>
            <a:ext uri="{FF2B5EF4-FFF2-40B4-BE49-F238E27FC236}">
              <a16:creationId xmlns:a16="http://schemas.microsoft.com/office/drawing/2014/main" xmlns="" id="{00000000-0008-0000-0300-000040000000}"/>
            </a:ext>
          </a:extLst>
        </xdr:cNvPr>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a:extLst>
            <a:ext uri="{FF2B5EF4-FFF2-40B4-BE49-F238E27FC236}">
              <a16:creationId xmlns:a16="http://schemas.microsoft.com/office/drawing/2014/main" xmlns="" id="{00000000-0008-0000-0300-000041000000}"/>
            </a:ext>
          </a:extLst>
        </xdr:cNvPr>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107315</xdr:rowOff>
    </xdr:from>
    <xdr:to>
      <xdr:col>6</xdr:col>
      <xdr:colOff>0</xdr:colOff>
      <xdr:row>43</xdr:row>
      <xdr:rowOff>107315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a:extLst>
            <a:ext uri="{FF2B5EF4-FFF2-40B4-BE49-F238E27FC236}">
              <a16:creationId xmlns:a16="http://schemas.microsoft.com/office/drawing/2014/main" xmlns="" id="{00000000-0008-0000-0300-000044000000}"/>
            </a:ext>
          </a:extLst>
        </xdr:cNvPr>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107315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143510</xdr:rowOff>
    </xdr:from>
    <xdr:to>
      <xdr:col>4</xdr:col>
      <xdr:colOff>533400</xdr:colOff>
      <xdr:row>43</xdr:row>
      <xdr:rowOff>73660</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3175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83837</xdr:rowOff>
    </xdr:from>
    <xdr:ext cx="7620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2844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107315</xdr:rowOff>
    </xdr:from>
    <xdr:to>
      <xdr:col>3</xdr:col>
      <xdr:colOff>279400</xdr:colOff>
      <xdr:row>43</xdr:row>
      <xdr:rowOff>107315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131445</xdr:rowOff>
    </xdr:from>
    <xdr:to>
      <xdr:col>3</xdr:col>
      <xdr:colOff>330200</xdr:colOff>
      <xdr:row>43</xdr:row>
      <xdr:rowOff>61595</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2286000" y="73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71772</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1955800" y="7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131445</xdr:rowOff>
    </xdr:from>
    <xdr:to>
      <xdr:col>2</xdr:col>
      <xdr:colOff>127000</xdr:colOff>
      <xdr:row>43</xdr:row>
      <xdr:rowOff>61595</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1397000" y="73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71772</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066800" y="7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50482</xdr:rowOff>
    </xdr:from>
    <xdr:to>
      <xdr:col>7</xdr:col>
      <xdr:colOff>203200</xdr:colOff>
      <xdr:row>43</xdr:row>
      <xdr:rowOff>152082</xdr:rowOff>
    </xdr:to>
    <xdr:sp macro="" textlink="">
      <xdr:nvSpPr>
        <xdr:cNvPr id="82" name="円/楕円 81">
          <a:extLst>
            <a:ext uri="{FF2B5EF4-FFF2-40B4-BE49-F238E27FC236}">
              <a16:creationId xmlns:a16="http://schemas.microsoft.com/office/drawing/2014/main" xmlns="" id="{00000000-0008-0000-0300-000052000000}"/>
            </a:ext>
          </a:extLst>
        </xdr:cNvPr>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162259</xdr:rowOff>
    </xdr:from>
    <xdr:ext cx="762000" cy="259045"/>
    <xdr:sp macro="" textlink="">
      <xdr:nvSpPr>
        <xdr:cNvPr id="83" name="財政力該当値テキスト">
          <a:extLst>
            <a:ext uri="{FF2B5EF4-FFF2-40B4-BE49-F238E27FC236}">
              <a16:creationId xmlns:a16="http://schemas.microsoft.com/office/drawing/2014/main" xmlns="" id="{00000000-0008-0000-0300-000053000000}"/>
            </a:ext>
          </a:extLst>
        </xdr:cNvPr>
        <xdr:cNvSpPr txBox="1"/>
      </xdr:nvSpPr>
      <xdr:spPr>
        <a:xfrm>
          <a:off x="50419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56515</xdr:rowOff>
    </xdr:from>
    <xdr:to>
      <xdr:col>6</xdr:col>
      <xdr:colOff>50800</xdr:colOff>
      <xdr:row>43</xdr:row>
      <xdr:rowOff>158115</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142892</xdr:rowOff>
    </xdr:from>
    <xdr:ext cx="7366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56515</xdr:rowOff>
    </xdr:from>
    <xdr:to>
      <xdr:col>4</xdr:col>
      <xdr:colOff>533400</xdr:colOff>
      <xdr:row>43</xdr:row>
      <xdr:rowOff>158115</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142892</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xmlns=""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xmlns=""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平成２８年度は、</a:t>
          </a:r>
          <a:r>
            <a:rPr lang="ja-JP" altLang="ja-JP" sz="1100" b="0" i="0" baseline="0">
              <a:solidFill>
                <a:schemeClr val="dk1"/>
              </a:solidFill>
              <a:effectLst/>
              <a:latin typeface="+mn-lt"/>
              <a:ea typeface="+mn-ea"/>
              <a:cs typeface="+mn-cs"/>
            </a:rPr>
            <a:t>類似団体平均から</a:t>
          </a:r>
          <a:r>
            <a:rPr lang="ja-JP" altLang="en-US" sz="1100" b="0" i="0" baseline="0">
              <a:solidFill>
                <a:schemeClr val="dk1"/>
              </a:solidFill>
              <a:effectLst/>
              <a:latin typeface="+mn-lt"/>
              <a:ea typeface="+mn-ea"/>
              <a:cs typeface="+mn-cs"/>
            </a:rPr>
            <a:t>８．２</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おります。職員構成が</a:t>
          </a:r>
          <a:r>
            <a:rPr lang="ja-JP" altLang="ja-JP" sz="1100" b="0" i="0" baseline="0">
              <a:solidFill>
                <a:schemeClr val="dk1"/>
              </a:solidFill>
              <a:effectLst/>
              <a:latin typeface="+mn-lt"/>
              <a:ea typeface="+mn-ea"/>
              <a:cs typeface="+mn-cs"/>
            </a:rPr>
            <a:t>団塊世代の職員が退職し、若手職員に徐々に変化していることによ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は減少傾向にありますが、</a:t>
          </a:r>
          <a:r>
            <a:rPr lang="ja-JP" altLang="ja-JP" sz="1100" b="0" i="0" baseline="0">
              <a:solidFill>
                <a:schemeClr val="dk1"/>
              </a:solidFill>
              <a:effectLst/>
              <a:latin typeface="+mn-lt"/>
              <a:ea typeface="+mn-ea"/>
              <a:cs typeface="+mn-cs"/>
            </a:rPr>
            <a:t>物件費及び補助費等も含め</a:t>
          </a:r>
          <a:r>
            <a:rPr lang="ja-JP" altLang="en-US" sz="1100" b="0" i="0" baseline="0">
              <a:solidFill>
                <a:schemeClr val="dk1"/>
              </a:solidFill>
              <a:effectLst/>
              <a:latin typeface="+mn-lt"/>
              <a:ea typeface="+mn-ea"/>
              <a:cs typeface="+mn-cs"/>
            </a:rPr>
            <a:t>総体的には横ばいで推移しています。</a:t>
          </a:r>
          <a:endParaRPr lang="ja-JP" altLang="ja-JP">
            <a:effectLst/>
          </a:endParaRPr>
        </a:p>
        <a:p>
          <a:pPr rtl="0"/>
          <a:r>
            <a:rPr lang="ja-JP" altLang="ja-JP" sz="1100" b="0" i="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従来にも増して行財政の健全な運営を行い、財政規律の堅持に努め、</a:t>
          </a:r>
          <a:r>
            <a:rPr lang="ja-JP" altLang="ja-JP" sz="1100" b="0" i="0" baseline="0">
              <a:solidFill>
                <a:schemeClr val="dk1"/>
              </a:solidFill>
              <a:effectLst/>
              <a:latin typeface="+mn-lt"/>
              <a:ea typeface="+mn-ea"/>
              <a:cs typeface="+mn-cs"/>
            </a:rPr>
            <a:t>経常経費の削減を図ることにより経常収支比率の低下を目標としてまいります。</a:t>
          </a:r>
          <a:endParaRPr lang="ja-JP" altLang="ja-JP">
            <a:effectLst/>
          </a:endParaRPr>
        </a:p>
        <a:p>
          <a:pPr rtl="0" eaLnBrk="1" fontAlgn="auto" latinLnBrk="0" hangingPunct="1"/>
          <a:endParaRPr lang="ja-JP" altLang="ja-JP" sz="1100" b="0" i="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xmlns=""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a:extLst>
            <a:ext uri="{FF2B5EF4-FFF2-40B4-BE49-F238E27FC236}">
              <a16:creationId xmlns:a16="http://schemas.microsoft.com/office/drawing/2014/main" xmlns="" id="{00000000-0008-0000-0300-000076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a:extLst>
            <a:ext uri="{FF2B5EF4-FFF2-40B4-BE49-F238E27FC236}">
              <a16:creationId xmlns:a16="http://schemas.microsoft.com/office/drawing/2014/main" xmlns="" id="{00000000-0008-0000-0300-000078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a:extLst>
            <a:ext uri="{FF2B5EF4-FFF2-40B4-BE49-F238E27FC236}">
              <a16:creationId xmlns:a16="http://schemas.microsoft.com/office/drawing/2014/main" xmlns="" id="{00000000-0008-0000-0300-00007A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78232</xdr:rowOff>
    </xdr:from>
    <xdr:to>
      <xdr:col>7</xdr:col>
      <xdr:colOff>152400</xdr:colOff>
      <xdr:row>64</xdr:row>
      <xdr:rowOff>39370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114800" y="1070813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a:extLst>
            <a:ext uri="{FF2B5EF4-FFF2-40B4-BE49-F238E27FC236}">
              <a16:creationId xmlns:a16="http://schemas.microsoft.com/office/drawing/2014/main" xmlns="" id="{00000000-0008-0000-0300-00007D000000}"/>
            </a:ext>
          </a:extLst>
        </xdr:cNvPr>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a:extLst>
            <a:ext uri="{FF2B5EF4-FFF2-40B4-BE49-F238E27FC236}">
              <a16:creationId xmlns:a16="http://schemas.microsoft.com/office/drawing/2014/main" xmlns="" id="{00000000-0008-0000-0300-00007E000000}"/>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64</xdr:row>
      <xdr:rowOff>29718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3225800" y="1070813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a:extLst>
            <a:ext uri="{FF2B5EF4-FFF2-40B4-BE49-F238E27FC236}">
              <a16:creationId xmlns:a16="http://schemas.microsoft.com/office/drawing/2014/main" xmlns="" id="{00000000-0008-0000-0300-000080000000}"/>
            </a:ext>
          </a:extLst>
        </xdr:cNvPr>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a:extLst>
            <a:ext uri="{FF2B5EF4-FFF2-40B4-BE49-F238E27FC236}">
              <a16:creationId xmlns:a16="http://schemas.microsoft.com/office/drawing/2014/main" xmlns="" id="{00000000-0008-0000-0300-000081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152908</xdr:rowOff>
    </xdr:from>
    <xdr:to>
      <xdr:col>4</xdr:col>
      <xdr:colOff>482600</xdr:colOff>
      <xdr:row>64</xdr:row>
      <xdr:rowOff>29718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2336800" y="1095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63</xdr:row>
      <xdr:rowOff>162560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1447800" y="1095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3" name="円/楕円 142">
          <a:extLst>
            <a:ext uri="{FF2B5EF4-FFF2-40B4-BE49-F238E27FC236}">
              <a16:creationId xmlns:a16="http://schemas.microsoft.com/office/drawing/2014/main" xmlns="" id="{00000000-0008-0000-0300-00008F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4" name="財政構造の弾力性該当値テキスト">
          <a:extLst>
            <a:ext uri="{FF2B5EF4-FFF2-40B4-BE49-F238E27FC236}">
              <a16:creationId xmlns:a16="http://schemas.microsoft.com/office/drawing/2014/main" xmlns="" id="{00000000-0008-0000-0300-000090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45" name="円/楕円 144">
          <a:extLst>
            <a:ext uri="{FF2B5EF4-FFF2-40B4-BE49-F238E27FC236}">
              <a16:creationId xmlns:a16="http://schemas.microsoft.com/office/drawing/2014/main" xmlns="" id="{00000000-0008-0000-0300-000091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113809</xdr:rowOff>
    </xdr:from>
    <xdr:ext cx="7366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733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47" name="円/楕円 146">
          <a:extLst>
            <a:ext uri="{FF2B5EF4-FFF2-40B4-BE49-F238E27FC236}">
              <a16:creationId xmlns:a16="http://schemas.microsoft.com/office/drawing/2014/main" xmlns="" id="{00000000-0008-0000-0300-000093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102108</xdr:rowOff>
    </xdr:from>
    <xdr:to>
      <xdr:col>3</xdr:col>
      <xdr:colOff>330200</xdr:colOff>
      <xdr:row>64</xdr:row>
      <xdr:rowOff>32258</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17035</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a:extLst>
            <a:ext uri="{FF2B5EF4-FFF2-40B4-BE49-F238E27FC236}">
              <a16:creationId xmlns:a16="http://schemas.microsoft.com/office/drawing/2014/main" xmlns="" id="{00000000-0008-0000-0300-000099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[270,872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ea"/>
              <a:ea typeface="+mn-ea"/>
              <a:cs typeface="+mn-cs"/>
            </a:rPr>
            <a:t>　</a:t>
          </a:r>
          <a:r>
            <a:rPr lang="ja-JP" altLang="ja-JP" sz="1100" b="0" i="0">
              <a:solidFill>
                <a:schemeClr val="dk1"/>
              </a:solidFill>
              <a:effectLst/>
              <a:latin typeface="+mn-ea"/>
              <a:ea typeface="+mn-ea"/>
              <a:cs typeface="+mn-cs"/>
            </a:rPr>
            <a:t>人件費については、平成１７年度「福島町財政確立プラン」、平成１８年度「福島町自立プラン」（計画期間：</a:t>
          </a:r>
          <a:r>
            <a:rPr lang="en-US" altLang="ja-JP" sz="1100" b="0" i="0">
              <a:solidFill>
                <a:schemeClr val="dk1"/>
              </a:solidFill>
              <a:effectLst/>
              <a:latin typeface="+mn-ea"/>
              <a:ea typeface="+mn-ea"/>
              <a:cs typeface="+mn-cs"/>
            </a:rPr>
            <a:t>H18</a:t>
          </a:r>
          <a:r>
            <a:rPr lang="ja-JP" altLang="ja-JP" sz="1100" b="0" i="0">
              <a:solidFill>
                <a:schemeClr val="dk1"/>
              </a:solidFill>
              <a:effectLst/>
              <a:latin typeface="+mn-ea"/>
              <a:ea typeface="+mn-ea"/>
              <a:cs typeface="+mn-cs"/>
            </a:rPr>
            <a:t>～</a:t>
          </a:r>
          <a:r>
            <a:rPr lang="en-US" altLang="ja-JP" sz="1100" b="0" i="0">
              <a:solidFill>
                <a:schemeClr val="dk1"/>
              </a:solidFill>
              <a:effectLst/>
              <a:latin typeface="+mn-ea"/>
              <a:ea typeface="+mn-ea"/>
              <a:cs typeface="+mn-cs"/>
            </a:rPr>
            <a:t>H21</a:t>
          </a:r>
          <a:r>
            <a:rPr lang="ja-JP" altLang="ja-JP" sz="1100" b="0" i="0">
              <a:solidFill>
                <a:schemeClr val="dk1"/>
              </a:solidFill>
              <a:effectLst/>
              <a:latin typeface="+mn-ea"/>
              <a:ea typeface="+mn-ea"/>
              <a:cs typeface="+mn-cs"/>
            </a:rPr>
            <a:t>）において独自削減を実施しました。また、職員数も団塊世代の退職等により平成２５年度まで減少したが、それにも増して近年は急激な人口減少により人口１人当たりの決算額は増加しています。</a:t>
          </a:r>
          <a:endParaRPr lang="ja-JP" altLang="ja-JP" sz="1100" b="0" i="0">
            <a:effectLst/>
            <a:latin typeface="+mn-ea"/>
            <a:ea typeface="+mn-ea"/>
          </a:endParaRPr>
        </a:p>
        <a:p>
          <a:pPr rtl="0" eaLnBrk="1" fontAlgn="auto" latinLnBrk="0" hangingPunct="1"/>
          <a:r>
            <a:rPr lang="ja-JP" altLang="ja-JP" sz="1100" b="0" i="0">
              <a:solidFill>
                <a:schemeClr val="dk1"/>
              </a:solidFill>
              <a:effectLst/>
              <a:latin typeface="+mn-ea"/>
              <a:ea typeface="+mn-ea"/>
              <a:cs typeface="+mn-cs"/>
            </a:rPr>
            <a:t>　一方、物件費については、昭和５０年代に建設した公共施設等の維持管理費が年々増加傾向にあり、それらの維持保全が課題となっています。</a:t>
          </a:r>
          <a:endParaRPr lang="ja-JP" altLang="ja-JP" sz="1100" b="0" i="0">
            <a:effectLst/>
            <a:latin typeface="+mn-ea"/>
            <a:ea typeface="+mn-ea"/>
          </a:endParaRPr>
        </a:p>
        <a:p>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現状では、類似団体平均を下回っておりますが、</a:t>
          </a:r>
          <a:r>
            <a:rPr lang="ja-JP" altLang="ja-JP" sz="1100" b="0" i="0" baseline="0">
              <a:solidFill>
                <a:schemeClr val="dk1"/>
              </a:solidFill>
              <a:effectLst/>
              <a:latin typeface="+mn-ea"/>
              <a:ea typeface="+mn-ea"/>
              <a:cs typeface="+mn-cs"/>
            </a:rPr>
            <a:t>今後も人件費及び物件費の抑制に努めます。</a:t>
          </a:r>
          <a:endParaRPr lang="ja-JP" altLang="ja-JP" sz="1100" b="0" i="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a:extLst>
            <a:ext uri="{FF2B5EF4-FFF2-40B4-BE49-F238E27FC236}">
              <a16:creationId xmlns:a16="http://schemas.microsoft.com/office/drawing/2014/main" xmlns=""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a:extLst>
            <a:ext uri="{FF2B5EF4-FFF2-40B4-BE49-F238E27FC236}">
              <a16:creationId xmlns:a16="http://schemas.microsoft.com/office/drawing/2014/main" xmlns=""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153477</xdr:rowOff>
    </xdr:from>
    <xdr:to>
      <xdr:col>7</xdr:col>
      <xdr:colOff>152400</xdr:colOff>
      <xdr:row>81</xdr:row>
      <xdr:rowOff>167008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4040927"/>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a:extLst>
            <a:ext uri="{FF2B5EF4-FFF2-40B4-BE49-F238E27FC236}">
              <a16:creationId xmlns:a16="http://schemas.microsoft.com/office/drawing/2014/main" xmlns="" id="{00000000-0008-0000-0300-0000BE000000}"/>
            </a:ext>
          </a:extLst>
        </xdr:cNvPr>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131257</xdr:rowOff>
    </xdr:from>
    <xdr:to>
      <xdr:col>6</xdr:col>
      <xdr:colOff>0</xdr:colOff>
      <xdr:row>81</xdr:row>
      <xdr:rowOff>153477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401870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126755</xdr:rowOff>
    </xdr:from>
    <xdr:to>
      <xdr:col>4</xdr:col>
      <xdr:colOff>482600</xdr:colOff>
      <xdr:row>81</xdr:row>
      <xdr:rowOff>131257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4014205"/>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58775</xdr:rowOff>
    </xdr:from>
    <xdr:to>
      <xdr:col>4</xdr:col>
      <xdr:colOff>533400</xdr:colOff>
      <xdr:row>81</xdr:row>
      <xdr:rowOff>160375</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3175000" y="139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170552</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71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126755</xdr:rowOff>
    </xdr:from>
    <xdr:to>
      <xdr:col>3</xdr:col>
      <xdr:colOff>279400</xdr:colOff>
      <xdr:row>81</xdr:row>
      <xdr:rowOff>132318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1447800" y="1401420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44238</xdr:rowOff>
    </xdr:from>
    <xdr:to>
      <xdr:col>3</xdr:col>
      <xdr:colOff>330200</xdr:colOff>
      <xdr:row>81</xdr:row>
      <xdr:rowOff>145838</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2286000" y="1393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156015</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70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38853</xdr:rowOff>
    </xdr:from>
    <xdr:to>
      <xdr:col>2</xdr:col>
      <xdr:colOff>127000</xdr:colOff>
      <xdr:row>81</xdr:row>
      <xdr:rowOff>140453</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1397000" y="139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150630</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69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116208</xdr:rowOff>
    </xdr:from>
    <xdr:to>
      <xdr:col>7</xdr:col>
      <xdr:colOff>203200</xdr:colOff>
      <xdr:row>82</xdr:row>
      <xdr:rowOff>46358</xdr:rowOff>
    </xdr:to>
    <xdr:sp macro="" textlink="">
      <xdr:nvSpPr>
        <xdr:cNvPr id="207" name="円/楕円 206">
          <a:extLst>
            <a:ext uri="{FF2B5EF4-FFF2-40B4-BE49-F238E27FC236}">
              <a16:creationId xmlns:a16="http://schemas.microsoft.com/office/drawing/2014/main" xmlns="" id="{00000000-0008-0000-0300-0000CF000000}"/>
            </a:ext>
          </a:extLst>
        </xdr:cNvPr>
        <xdr:cNvSpPr/>
      </xdr:nvSpPr>
      <xdr:spPr>
        <a:xfrm>
          <a:off x="4902200" y="140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37485</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392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270,872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102677</xdr:rowOff>
    </xdr:from>
    <xdr:to>
      <xdr:col>6</xdr:col>
      <xdr:colOff>50800</xdr:colOff>
      <xdr:row>82</xdr:row>
      <xdr:rowOff>32827</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064000" y="139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43004</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375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80457</xdr:rowOff>
    </xdr:from>
    <xdr:to>
      <xdr:col>4</xdr:col>
      <xdr:colOff>533400</xdr:colOff>
      <xdr:row>82</xdr:row>
      <xdr:rowOff>10607</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3175000" y="139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166834</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40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75955</xdr:rowOff>
    </xdr:from>
    <xdr:to>
      <xdr:col>3</xdr:col>
      <xdr:colOff>330200</xdr:colOff>
      <xdr:row>82</xdr:row>
      <xdr:rowOff>6105</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2286000" y="139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162332</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40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235,840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81518</xdr:rowOff>
    </xdr:from>
    <xdr:to>
      <xdr:col>2</xdr:col>
      <xdr:colOff>127000</xdr:colOff>
      <xdr:row>82</xdr:row>
      <xdr:rowOff>11668</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1397000" y="13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167895</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405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「福島町自立プラン」に基づく職員の給与カットの終了に伴い平成２１年度から</a:t>
          </a:r>
          <a:r>
            <a:rPr lang="ja-JP" altLang="en-US" sz="1100" b="0" i="0" baseline="0">
              <a:solidFill>
                <a:schemeClr val="dk1"/>
              </a:solidFill>
              <a:effectLst/>
              <a:latin typeface="+mn-lt"/>
              <a:ea typeface="+mn-ea"/>
              <a:cs typeface="+mn-cs"/>
            </a:rPr>
            <a:t>２４年度まで</a:t>
          </a:r>
          <a:r>
            <a:rPr lang="ja-JP" altLang="ja-JP" sz="1100" b="0" i="0" baseline="0">
              <a:solidFill>
                <a:schemeClr val="dk1"/>
              </a:solidFill>
              <a:effectLst/>
              <a:latin typeface="+mn-lt"/>
              <a:ea typeface="+mn-ea"/>
              <a:cs typeface="+mn-cs"/>
            </a:rPr>
            <a:t>上昇に転じており、類似団体平均を上回っている状況にありますが、平成</a:t>
          </a:r>
          <a:r>
            <a:rPr lang="ja-JP" altLang="en-US" sz="1100" b="0" i="0" baseline="0">
              <a:solidFill>
                <a:schemeClr val="dk1"/>
              </a:solidFill>
              <a:effectLst/>
              <a:latin typeface="+mn-lt"/>
              <a:ea typeface="+mn-ea"/>
              <a:cs typeface="+mn-cs"/>
            </a:rPr>
            <a:t>２５年度以降は</a:t>
          </a:r>
          <a:r>
            <a:rPr lang="ja-JP" altLang="ja-JP" sz="1100" b="0" i="0" baseline="0">
              <a:solidFill>
                <a:schemeClr val="dk1"/>
              </a:solidFill>
              <a:effectLst/>
              <a:latin typeface="+mn-lt"/>
              <a:ea typeface="+mn-ea"/>
              <a:cs typeface="+mn-cs"/>
            </a:rPr>
            <a:t>１００以下の指数となっております。</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今後の給与水準については、給与・期末手当とも現状維持を基本としておりますが、</a:t>
          </a:r>
          <a:r>
            <a:rPr lang="ja-JP" altLang="ja-JP" sz="1100">
              <a:solidFill>
                <a:schemeClr val="dk1"/>
              </a:solidFill>
              <a:effectLst/>
              <a:latin typeface="+mn-lt"/>
              <a:ea typeface="+mn-ea"/>
              <a:cs typeface="+mn-cs"/>
            </a:rPr>
            <a:t>第４次福島町職員定員管理適正化計画に基づき適正な定員管理に努め、適正な給与水準の確保に努めてまいります。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86</xdr:row>
      <xdr:rowOff>19558</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6179800" y="1463395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a:extLst>
            <a:ext uri="{FF2B5EF4-FFF2-40B4-BE49-F238E27FC236}">
              <a16:creationId xmlns:a16="http://schemas.microsoft.com/office/drawing/2014/main" xmlns="" id="{00000000-0008-0000-0300-0000FA000000}"/>
            </a:ext>
          </a:extLst>
        </xdr:cNvPr>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19558</xdr:rowOff>
    </xdr:from>
    <xdr:to>
      <xdr:col>23</xdr:col>
      <xdr:colOff>406400</xdr:colOff>
      <xdr:row>86</xdr:row>
      <xdr:rowOff>53339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5290800" y="1476425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86</xdr:row>
      <xdr:rowOff>53339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4401800" y="14769085"/>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24385</xdr:rowOff>
    </xdr:from>
    <xdr:to>
      <xdr:col>22</xdr:col>
      <xdr:colOff>254000</xdr:colOff>
      <xdr:row>85</xdr:row>
      <xdr:rowOff>125985</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52400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136162</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43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88</xdr:row>
      <xdr:rowOff>9652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3512800" y="14769085"/>
          <a:ext cx="889000" cy="3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67" name="円/楕円 266">
          <a:extLst>
            <a:ext uri="{FF2B5EF4-FFF2-40B4-BE49-F238E27FC236}">
              <a16:creationId xmlns:a16="http://schemas.microsoft.com/office/drawing/2014/main" xmlns="" id="{00000000-0008-0000-0300-00000B010000}"/>
            </a:ext>
          </a:extLst>
        </xdr:cNvPr>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145035</xdr:rowOff>
    </xdr:from>
    <xdr:to>
      <xdr:col>21</xdr:col>
      <xdr:colOff>50800</xdr:colOff>
      <xdr:row>86</xdr:row>
      <xdr:rowOff>75185</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59962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職員数を抑制してきましたが、それ以上に人口減が急速に進んでおり、</a:t>
          </a:r>
          <a:r>
            <a:rPr lang="ja-JP" altLang="en-US" sz="1100" b="0" i="0" baseline="0">
              <a:solidFill>
                <a:schemeClr val="dk1"/>
              </a:solidFill>
              <a:effectLst/>
              <a:latin typeface="+mn-lt"/>
              <a:ea typeface="+mn-ea"/>
              <a:cs typeface="+mn-cs"/>
            </a:rPr>
            <a:t>人口千人当たりの職員数は増加傾向にあります。</a:t>
          </a:r>
          <a:r>
            <a:rPr lang="ja-JP" altLang="ja-JP" sz="1100">
              <a:solidFill>
                <a:schemeClr val="dk1"/>
              </a:solidFill>
              <a:effectLst/>
              <a:latin typeface="+mn-lt"/>
              <a:ea typeface="+mn-ea"/>
              <a:cs typeface="+mn-cs"/>
            </a:rPr>
            <a:t>職員数については、平成２２年度からの４年間で１８人が退職し、平成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退職者が徐々に減少し、再任用職員の増加により総職員数はほぼ横ばいとなる見込みとなっています。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今後は、第４次福島町職員定員管理適正化計画に基づき柔軟に対応することとしておりますが、類似団体水準を注視する必要があります。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36558</xdr:rowOff>
    </xdr:from>
    <xdr:to>
      <xdr:col>24</xdr:col>
      <xdr:colOff>558800</xdr:colOff>
      <xdr:row>59</xdr:row>
      <xdr:rowOff>67582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1521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a:extLst>
            <a:ext uri="{FF2B5EF4-FFF2-40B4-BE49-F238E27FC236}">
              <a16:creationId xmlns:a16="http://schemas.microsoft.com/office/drawing/2014/main" xmlns="" id="{00000000-0008-0000-0300-00003B010000}"/>
            </a:ext>
          </a:extLst>
        </xdr:cNvPr>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168711</xdr:rowOff>
    </xdr:from>
    <xdr:to>
      <xdr:col>23</xdr:col>
      <xdr:colOff>406400</xdr:colOff>
      <xdr:row>59</xdr:row>
      <xdr:rowOff>36558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112811"/>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133205</xdr:rowOff>
    </xdr:from>
    <xdr:to>
      <xdr:col>22</xdr:col>
      <xdr:colOff>203200</xdr:colOff>
      <xdr:row>58</xdr:row>
      <xdr:rowOff>168711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077305"/>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14151</xdr:rowOff>
    </xdr:from>
    <xdr:to>
      <xdr:col>22</xdr:col>
      <xdr:colOff>254000</xdr:colOff>
      <xdr:row>58</xdr:row>
      <xdr:rowOff>115751</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5240000" y="995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125928</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133205</xdr:rowOff>
    </xdr:from>
    <xdr:to>
      <xdr:col>21</xdr:col>
      <xdr:colOff>0</xdr:colOff>
      <xdr:row>58</xdr:row>
      <xdr:rowOff>135273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3512800" y="10077305"/>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7947</xdr:rowOff>
    </xdr:from>
    <xdr:to>
      <xdr:col>21</xdr:col>
      <xdr:colOff>50800</xdr:colOff>
      <xdr:row>58</xdr:row>
      <xdr:rowOff>109547</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4351000" y="995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119724</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97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4155</xdr:rowOff>
    </xdr:from>
    <xdr:to>
      <xdr:col>19</xdr:col>
      <xdr:colOff>533400</xdr:colOff>
      <xdr:row>58</xdr:row>
      <xdr:rowOff>105755</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34620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115932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97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16782</xdr:rowOff>
    </xdr:from>
    <xdr:to>
      <xdr:col>24</xdr:col>
      <xdr:colOff>609600</xdr:colOff>
      <xdr:row>59</xdr:row>
      <xdr:rowOff>118382</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33309</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157208</xdr:rowOff>
    </xdr:from>
    <xdr:to>
      <xdr:col>23</xdr:col>
      <xdr:colOff>457200</xdr:colOff>
      <xdr:row>59</xdr:row>
      <xdr:rowOff>87358</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129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97535</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98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117911</xdr:rowOff>
    </xdr:from>
    <xdr:to>
      <xdr:col>22</xdr:col>
      <xdr:colOff>254000</xdr:colOff>
      <xdr:row>59</xdr:row>
      <xdr:rowOff>48061</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5240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32838</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14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82405</xdr:rowOff>
    </xdr:from>
    <xdr:to>
      <xdr:col>21</xdr:col>
      <xdr:colOff>50800</xdr:colOff>
      <xdr:row>59</xdr:row>
      <xdr:rowOff>12555</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4351000" y="100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168782</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1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84473</xdr:rowOff>
    </xdr:from>
    <xdr:to>
      <xdr:col>19</xdr:col>
      <xdr:colOff>533400</xdr:colOff>
      <xdr:row>59</xdr:row>
      <xdr:rowOff>14623</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3462000" y="100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170850</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1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町債の残高は、平成１６年度末の６２億７千万円をピークに減少し、平成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年度末で４</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百万円となっており、実質公債費比率は、類似団体平均を</a:t>
          </a:r>
          <a:r>
            <a:rPr lang="ja-JP" altLang="en-US" sz="1100">
              <a:solidFill>
                <a:schemeClr val="dk1"/>
              </a:solidFill>
              <a:effectLst/>
              <a:latin typeface="+mn-lt"/>
              <a:ea typeface="+mn-ea"/>
              <a:cs typeface="+mn-cs"/>
            </a:rPr>
            <a:t>３．５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回っております。</a:t>
          </a:r>
          <a:endParaRPr lang="ja-JP" altLang="ja-JP" sz="1400">
            <a:effectLst/>
          </a:endParaRPr>
        </a:p>
        <a:p>
          <a:r>
            <a:rPr lang="ja-JP" altLang="ja-JP" sz="1100">
              <a:solidFill>
                <a:schemeClr val="dk1"/>
              </a:solidFill>
              <a:effectLst/>
              <a:latin typeface="+mn-lt"/>
              <a:ea typeface="+mn-ea"/>
              <a:cs typeface="+mn-cs"/>
            </a:rPr>
            <a:t>　町債の近年の借入は、地方交付税の代替財源である臨時財政対策債が半分を占め、一般債についても、過疎対策事業債などの地方交付税の補てん措置がある町債を中心に借入れ</a:t>
          </a:r>
          <a:r>
            <a:rPr lang="ja-JP" altLang="en-US" sz="1100">
              <a:solidFill>
                <a:schemeClr val="dk1"/>
              </a:solidFill>
              <a:effectLst/>
              <a:latin typeface="+mn-lt"/>
              <a:ea typeface="+mn-ea"/>
              <a:cs typeface="+mn-cs"/>
            </a:rPr>
            <a:t>しております。今後も</a:t>
          </a:r>
          <a:r>
            <a:rPr lang="ja-JP" altLang="ja-JP" sz="1100">
              <a:solidFill>
                <a:schemeClr val="dk1"/>
              </a:solidFill>
              <a:effectLst/>
              <a:latin typeface="+mn-lt"/>
              <a:ea typeface="+mn-ea"/>
              <a:cs typeface="+mn-cs"/>
            </a:rPr>
            <a:t>単独事業の精査を図り、償還財源の確保に努めながら借入総額の抑制に努めてまいります。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129722</xdr:rowOff>
    </xdr:from>
    <xdr:to>
      <xdr:col>24</xdr:col>
      <xdr:colOff>558800</xdr:colOff>
      <xdr:row>44</xdr:row>
      <xdr:rowOff>15724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179800" y="75020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43</xdr:row>
      <xdr:rowOff>152702</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152702</xdr:rowOff>
    </xdr:from>
    <xdr:to>
      <xdr:col>22</xdr:col>
      <xdr:colOff>203200</xdr:colOff>
      <xdr:row>44</xdr:row>
      <xdr:rowOff>15724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75250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136374</xdr:rowOff>
    </xdr:from>
    <xdr:to>
      <xdr:col>22</xdr:col>
      <xdr:colOff>254000</xdr:colOff>
      <xdr:row>44</xdr:row>
      <xdr:rowOff>66524</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5240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38705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22376</xdr:rowOff>
    </xdr:from>
    <xdr:to>
      <xdr:col>21</xdr:col>
      <xdr:colOff>50800</xdr:colOff>
      <xdr:row>44</xdr:row>
      <xdr:rowOff>123976</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4351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108753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102809</xdr:rowOff>
    </xdr:from>
    <xdr:to>
      <xdr:col>19</xdr:col>
      <xdr:colOff>533400</xdr:colOff>
      <xdr:row>45</xdr:row>
      <xdr:rowOff>32959</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3462000" y="764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17736</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136374</xdr:rowOff>
    </xdr:from>
    <xdr:to>
      <xdr:col>24</xdr:col>
      <xdr:colOff>609600</xdr:colOff>
      <xdr:row>44</xdr:row>
      <xdr:rowOff>66524</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108451</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101902</xdr:rowOff>
    </xdr:from>
    <xdr:to>
      <xdr:col>22</xdr:col>
      <xdr:colOff>254000</xdr:colOff>
      <xdr:row>44</xdr:row>
      <xdr:rowOff>32052</xdr:rowOff>
    </xdr:to>
    <xdr:sp macro="" textlink="">
      <xdr:nvSpPr>
        <xdr:cNvPr id="399" name="円/楕円 398">
          <a:extLst>
            <a:ext uri="{FF2B5EF4-FFF2-40B4-BE49-F238E27FC236}">
              <a16:creationId xmlns:a16="http://schemas.microsoft.com/office/drawing/2014/main" xmlns="" id="{00000000-0008-0000-0300-00008F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42229</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76701</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99682</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ea"/>
              <a:ea typeface="+mn-ea"/>
              <a:cs typeface="+mn-cs"/>
            </a:rPr>
            <a:t>　</a:t>
          </a:r>
          <a:r>
            <a:rPr lang="ja-JP" altLang="ja-JP" sz="1050" b="0" i="0" baseline="0">
              <a:solidFill>
                <a:schemeClr val="dk1"/>
              </a:solidFill>
              <a:effectLst/>
              <a:latin typeface="+mn-ea"/>
              <a:ea typeface="+mn-ea"/>
              <a:cs typeface="+mn-cs"/>
            </a:rPr>
            <a:t>過去に実施した町独自の公債費適正化計画による新規起債の抑制や公的補償金免除による繰上償還の実施による地方債残高の減少、また、充当可能基金の増加により将来負担比率は減少傾向に</a:t>
          </a:r>
          <a:r>
            <a:rPr lang="ja-JP" altLang="en-US" sz="1050" b="0" i="0" baseline="0">
              <a:solidFill>
                <a:schemeClr val="dk1"/>
              </a:solidFill>
              <a:effectLst/>
              <a:latin typeface="+mn-ea"/>
              <a:ea typeface="+mn-ea"/>
              <a:cs typeface="+mn-cs"/>
            </a:rPr>
            <a:t>ありましたが、</a:t>
          </a:r>
          <a:r>
            <a:rPr lang="ja-JP" altLang="ja-JP" sz="1050" b="0" i="0" baseline="0">
              <a:solidFill>
                <a:schemeClr val="dk1"/>
              </a:solidFill>
              <a:effectLst/>
              <a:latin typeface="+mn-ea"/>
              <a:ea typeface="+mn-ea"/>
              <a:cs typeface="+mn-cs"/>
            </a:rPr>
            <a:t>平成２８年度においては、浄化槽整備特別会計に係る繰入見込額が増加したことなどから、プラスに転じています。</a:t>
          </a:r>
          <a:endParaRPr lang="ja-JP" altLang="ja-JP" sz="1050" b="0" i="0">
            <a:effectLst/>
            <a:latin typeface="+mn-ea"/>
            <a:ea typeface="+mn-ea"/>
          </a:endParaRPr>
        </a:p>
        <a:p>
          <a:pPr rtl="0" fontAlgn="base"/>
          <a:r>
            <a:rPr lang="ja-JP" altLang="en-US" sz="1050" b="0" i="0" baseline="0">
              <a:solidFill>
                <a:schemeClr val="dk1"/>
              </a:solidFill>
              <a:effectLst/>
              <a:latin typeface="+mn-ea"/>
              <a:ea typeface="+mn-ea"/>
              <a:cs typeface="+mn-cs"/>
            </a:rPr>
            <a:t>　</a:t>
          </a:r>
          <a:r>
            <a:rPr lang="ja-JP" altLang="ja-JP" sz="1100" b="0" i="0" baseline="0">
              <a:solidFill>
                <a:schemeClr val="dk1"/>
              </a:solidFill>
              <a:effectLst/>
              <a:latin typeface="+mn-lt"/>
              <a:ea typeface="+mn-ea"/>
              <a:cs typeface="+mn-cs"/>
            </a:rPr>
            <a:t>平成２９年度以降、町営住宅建設事業など大型事業の実施を予定していることから、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endParaRPr lang="ja-JP" altLang="ja-JP" sz="1050" b="0" i="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121799</xdr:rowOff>
    </xdr:from>
    <xdr:to>
      <xdr:col>22</xdr:col>
      <xdr:colOff>254000</xdr:colOff>
      <xdr:row>15</xdr:row>
      <xdr:rowOff>51949</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52400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62126</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2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10341</xdr:rowOff>
    </xdr:from>
    <xdr:to>
      <xdr:col>21</xdr:col>
      <xdr:colOff>50800</xdr:colOff>
      <xdr:row>14</xdr:row>
      <xdr:rowOff>111941</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4351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122118</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76986</xdr:rowOff>
    </xdr:from>
    <xdr:to>
      <xdr:col>19</xdr:col>
      <xdr:colOff>533400</xdr:colOff>
      <xdr:row>15</xdr:row>
      <xdr:rowOff>7136</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3462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17313</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102507</xdr:rowOff>
    </xdr:from>
    <xdr:to>
      <xdr:col>24</xdr:col>
      <xdr:colOff>609600</xdr:colOff>
      <xdr:row>14</xdr:row>
      <xdr:rowOff>32657</xdr:rowOff>
    </xdr:to>
    <xdr:sp macro="" textlink="">
      <xdr:nvSpPr>
        <xdr:cNvPr id="455" name="円/楕円 454">
          <a:extLst>
            <a:ext uri="{FF2B5EF4-FFF2-40B4-BE49-F238E27FC236}">
              <a16:creationId xmlns:a16="http://schemas.microsoft.com/office/drawing/2014/main" xmlns="" id="{00000000-0008-0000-0300-0000C7010000}"/>
            </a:ext>
          </a:extLst>
        </xdr:cNvPr>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74584</xdr:rowOff>
    </xdr:from>
    <xdr:ext cx="762000" cy="259045"/>
    <xdr:sp macro="" textlink="">
      <xdr:nvSpPr>
        <xdr:cNvPr id="456" name="将来負担の状況該当値テキスト">
          <a:extLst>
            <a:ext uri="{FF2B5EF4-FFF2-40B4-BE49-F238E27FC236}">
              <a16:creationId xmlns:a16="http://schemas.microsoft.com/office/drawing/2014/main" xmlns="" id="{00000000-0008-0000-0300-0000C8010000}"/>
            </a:ext>
          </a:extLst>
        </xdr:cNvPr>
        <xdr:cNvSpPr txBox="1"/>
      </xdr:nvSpPr>
      <xdr:spPr>
        <a:xfrm>
          <a:off x="17106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昭和５０年前後の青函トンネル工事による人口急増期における行政需要の増加に対応するため</a:t>
          </a:r>
          <a:r>
            <a:rPr lang="ja-JP" altLang="en-US" sz="1100" b="0" i="0" baseline="0">
              <a:solidFill>
                <a:schemeClr val="dk1"/>
              </a:solidFill>
              <a:effectLst/>
              <a:latin typeface="+mn-ea"/>
              <a:ea typeface="+mn-ea"/>
              <a:cs typeface="+mn-cs"/>
            </a:rPr>
            <a:t>に</a:t>
          </a:r>
          <a:r>
            <a:rPr lang="ja-JP" altLang="ja-JP" sz="1100" b="0" i="0" baseline="0">
              <a:solidFill>
                <a:schemeClr val="dk1"/>
              </a:solidFill>
              <a:effectLst/>
              <a:latin typeface="+mn-ea"/>
              <a:ea typeface="+mn-ea"/>
              <a:cs typeface="+mn-cs"/>
            </a:rPr>
            <a:t>採用（５年間で２５名）した職員の退職が進んでいるため、指数は低下傾向にありますが</a:t>
          </a:r>
          <a:r>
            <a:rPr lang="ja-JP" altLang="en-US" sz="1100" b="0" i="0" baseline="0">
              <a:solidFill>
                <a:schemeClr val="dk1"/>
              </a:solidFill>
              <a:effectLst/>
              <a:latin typeface="+mn-ea"/>
              <a:ea typeface="+mn-ea"/>
              <a:cs typeface="+mn-cs"/>
            </a:rPr>
            <a:t>、平成２８年度は増加しております。</a:t>
          </a:r>
          <a:endParaRPr lang="ja-JP" altLang="ja-JP" sz="1100" b="0" i="0">
            <a:effectLst/>
            <a:latin typeface="+mn-ea"/>
            <a:ea typeface="+mn-ea"/>
          </a:endParaRPr>
        </a:p>
        <a:p>
          <a:r>
            <a:rPr kumimoji="1" lang="ja-JP" altLang="ja-JP" sz="1100" b="0" i="0" baseline="0">
              <a:solidFill>
                <a:schemeClr val="dk1"/>
              </a:solidFill>
              <a:effectLst/>
              <a:latin typeface="+mn-ea"/>
              <a:ea typeface="+mn-ea"/>
              <a:cs typeface="+mn-cs"/>
            </a:rPr>
            <a:t>　適正な定員管理が人件費の抑制につながることから、</a:t>
          </a:r>
          <a:r>
            <a:rPr lang="ja-JP" altLang="ja-JP" sz="1100" b="0" i="0">
              <a:solidFill>
                <a:schemeClr val="dk1"/>
              </a:solidFill>
              <a:effectLst/>
              <a:latin typeface="+mn-ea"/>
              <a:ea typeface="+mn-ea"/>
              <a:cs typeface="+mn-cs"/>
            </a:rPr>
            <a:t>第４次福島町職員定員管理適正化計画に基づき、引き続き適正な定員管理に努めます。</a:t>
          </a:r>
          <a:endParaRPr lang="ja-JP" altLang="ja-JP" sz="1100" b="0" i="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xdr:rowOff>
    </xdr:from>
    <xdr:to>
      <xdr:col>7</xdr:col>
      <xdr:colOff>15875</xdr:colOff>
      <xdr:row>36</xdr:row>
      <xdr:rowOff>66040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810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xdr:rowOff>
    </xdr:from>
    <xdr:to>
      <xdr:col>5</xdr:col>
      <xdr:colOff>549275</xdr:colOff>
      <xdr:row>36</xdr:row>
      <xdr:rowOff>46990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81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46990</xdr:rowOff>
    </xdr:from>
    <xdr:to>
      <xdr:col>4</xdr:col>
      <xdr:colOff>346075</xdr:colOff>
      <xdr:row>36</xdr:row>
      <xdr:rowOff>58420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19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148590</xdr:rowOff>
    </xdr:from>
    <xdr:to>
      <xdr:col>4</xdr:col>
      <xdr:colOff>396875</xdr:colOff>
      <xdr:row>36</xdr:row>
      <xdr:rowOff>78740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66040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137160</xdr:rowOff>
    </xdr:from>
    <xdr:to>
      <xdr:col>1</xdr:col>
      <xdr:colOff>676275</xdr:colOff>
      <xdr:row>36</xdr:row>
      <xdr:rowOff>67310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77487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129540</xdr:rowOff>
    </xdr:from>
    <xdr:to>
      <xdr:col>5</xdr:col>
      <xdr:colOff>600075</xdr:colOff>
      <xdr:row>36</xdr:row>
      <xdr:rowOff>59690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44467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167640</xdr:rowOff>
    </xdr:from>
    <xdr:to>
      <xdr:col>4</xdr:col>
      <xdr:colOff>396875</xdr:colOff>
      <xdr:row>36</xdr:row>
      <xdr:rowOff>97790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82567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93997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101617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b="0" i="0">
              <a:solidFill>
                <a:schemeClr val="dk1"/>
              </a:solidFill>
              <a:effectLst/>
              <a:latin typeface="+mn-ea"/>
              <a:ea typeface="+mn-ea"/>
              <a:cs typeface="+mn-cs"/>
            </a:rPr>
            <a:t>平成</a:t>
          </a:r>
          <a:r>
            <a:rPr lang="ja-JP" altLang="en-US" sz="1100" b="0" i="0">
              <a:solidFill>
                <a:schemeClr val="dk1"/>
              </a:solidFill>
              <a:effectLst/>
              <a:latin typeface="+mn-ea"/>
              <a:ea typeface="+mn-ea"/>
              <a:cs typeface="+mn-cs"/>
            </a:rPr>
            <a:t>２８</a:t>
          </a:r>
          <a:r>
            <a:rPr lang="ja-JP" altLang="ja-JP" sz="1100" b="0" i="0">
              <a:solidFill>
                <a:schemeClr val="dk1"/>
              </a:solidFill>
              <a:effectLst/>
              <a:latin typeface="+mn-ea"/>
              <a:ea typeface="+mn-ea"/>
              <a:cs typeface="+mn-cs"/>
            </a:rPr>
            <a:t>年度の決算においては、歳出総額の１</a:t>
          </a:r>
          <a:r>
            <a:rPr lang="ja-JP" altLang="en-US" sz="1100" b="0" i="0">
              <a:solidFill>
                <a:schemeClr val="dk1"/>
              </a:solidFill>
              <a:effectLst/>
              <a:latin typeface="+mn-ea"/>
              <a:ea typeface="+mn-ea"/>
              <a:cs typeface="+mn-cs"/>
            </a:rPr>
            <a:t>４</a:t>
          </a:r>
          <a:r>
            <a:rPr lang="ja-JP" altLang="ja-JP" sz="1100" b="0" i="0">
              <a:solidFill>
                <a:schemeClr val="dk1"/>
              </a:solidFill>
              <a:effectLst/>
              <a:latin typeface="+mn-ea"/>
              <a:ea typeface="+mn-ea"/>
              <a:cs typeface="+mn-cs"/>
            </a:rPr>
            <a:t>．</a:t>
          </a:r>
          <a:r>
            <a:rPr lang="ja-JP" altLang="en-US" sz="1100" b="0" i="0">
              <a:solidFill>
                <a:schemeClr val="dk1"/>
              </a:solidFill>
              <a:effectLst/>
              <a:latin typeface="+mn-ea"/>
              <a:ea typeface="+mn-ea"/>
              <a:cs typeface="+mn-cs"/>
            </a:rPr>
            <a:t>５</a:t>
          </a:r>
          <a:r>
            <a:rPr lang="ja-JP" altLang="ja-JP" sz="1100" b="0" i="0">
              <a:solidFill>
                <a:schemeClr val="dk1"/>
              </a:solidFill>
              <a:effectLst/>
              <a:latin typeface="+mn-ea"/>
              <a:ea typeface="+mn-ea"/>
              <a:cs typeface="+mn-cs"/>
            </a:rPr>
            <a:t>％を占める５億</a:t>
          </a:r>
          <a:r>
            <a:rPr lang="ja-JP" altLang="en-US" sz="1100" b="0" i="0">
              <a:solidFill>
                <a:schemeClr val="dk1"/>
              </a:solidFill>
              <a:effectLst/>
              <a:latin typeface="+mn-ea"/>
              <a:ea typeface="+mn-ea"/>
              <a:cs typeface="+mn-cs"/>
            </a:rPr>
            <a:t>５，９２５</a:t>
          </a:r>
          <a:r>
            <a:rPr lang="ja-JP" altLang="ja-JP" sz="1100" b="0" i="0">
              <a:solidFill>
                <a:schemeClr val="dk1"/>
              </a:solidFill>
              <a:effectLst/>
              <a:latin typeface="+mn-ea"/>
              <a:ea typeface="+mn-ea"/>
              <a:cs typeface="+mn-cs"/>
            </a:rPr>
            <a:t>万円で、前年度に比べ</a:t>
          </a:r>
          <a:r>
            <a:rPr lang="ja-JP" altLang="en-US" sz="1100" b="0" i="0">
              <a:solidFill>
                <a:schemeClr val="dk1"/>
              </a:solidFill>
              <a:effectLst/>
              <a:latin typeface="+mn-ea"/>
              <a:ea typeface="+mn-ea"/>
              <a:cs typeface="+mn-cs"/>
            </a:rPr>
            <a:t>２８０</a:t>
          </a:r>
          <a:r>
            <a:rPr lang="ja-JP" altLang="ja-JP" sz="1100" b="0" i="0">
              <a:solidFill>
                <a:schemeClr val="dk1"/>
              </a:solidFill>
              <a:effectLst/>
              <a:latin typeface="+mn-ea"/>
              <a:ea typeface="+mn-ea"/>
              <a:cs typeface="+mn-cs"/>
            </a:rPr>
            <a:t>万円の</a:t>
          </a:r>
          <a:r>
            <a:rPr lang="ja-JP" altLang="en-US" sz="1100" b="0" i="0">
              <a:solidFill>
                <a:schemeClr val="dk1"/>
              </a:solidFill>
              <a:effectLst/>
              <a:latin typeface="+mn-ea"/>
              <a:ea typeface="+mn-ea"/>
              <a:cs typeface="+mn-cs"/>
            </a:rPr>
            <a:t>減</a:t>
          </a:r>
          <a:r>
            <a:rPr lang="ja-JP" altLang="ja-JP" sz="1100" b="0" i="0">
              <a:solidFill>
                <a:schemeClr val="dk1"/>
              </a:solidFill>
              <a:effectLst/>
              <a:latin typeface="+mn-ea"/>
              <a:ea typeface="+mn-ea"/>
              <a:cs typeface="+mn-cs"/>
            </a:rPr>
            <a:t>となっています。</a:t>
          </a:r>
          <a:endParaRPr lang="ja-JP" altLang="ja-JP" sz="1100" b="0" i="0">
            <a:effectLst/>
            <a:latin typeface="+mn-ea"/>
            <a:ea typeface="+mn-ea"/>
          </a:endParaRPr>
        </a:p>
        <a:p>
          <a:r>
            <a:rPr lang="ja-JP" altLang="ja-JP" sz="1100" b="0" i="0">
              <a:solidFill>
                <a:schemeClr val="dk1"/>
              </a:solidFill>
              <a:effectLst/>
              <a:latin typeface="+mn-ea"/>
              <a:ea typeface="+mn-ea"/>
              <a:cs typeface="+mn-cs"/>
            </a:rPr>
            <a:t>　物件費については、今後老朽化した公共施設の維持保全と解体等に係る経費が予想され、また委託料の中で多くを占める除雪経費についても年度によりばらつきがありますが、近年は作業単価等の上昇により増加傾向にあります。</a:t>
          </a:r>
          <a:endParaRPr lang="ja-JP" altLang="ja-JP" sz="1100" b="0" i="0">
            <a:effectLst/>
            <a:latin typeface="+mn-ea"/>
            <a:ea typeface="+mn-ea"/>
          </a:endParaRPr>
        </a:p>
        <a:p>
          <a:pPr rtl="0" eaLnBrk="1" fontAlgn="auto" latinLnBrk="0" hangingPunct="1"/>
          <a:r>
            <a:rPr kumimoji="1" lang="ja-JP" altLang="ja-JP" sz="1100" b="0" i="0">
              <a:solidFill>
                <a:schemeClr val="dk1"/>
              </a:solidFill>
              <a:effectLst/>
              <a:latin typeface="+mn-ea"/>
              <a:ea typeface="+mn-ea"/>
              <a:cs typeface="+mn-cs"/>
            </a:rPr>
            <a:t>　現状は、類似団体平均を下回っている状況にありますが、</a:t>
          </a:r>
          <a:r>
            <a:rPr lang="ja-JP" altLang="ja-JP" sz="1100" b="0" i="0" baseline="0">
              <a:solidFill>
                <a:schemeClr val="dk1"/>
              </a:solidFill>
              <a:effectLst/>
              <a:latin typeface="+mn-ea"/>
              <a:ea typeface="+mn-ea"/>
              <a:cs typeface="+mn-cs"/>
            </a:rPr>
            <a:t>今後も事務事業等の合理化を推進するとともに一層の経費削減を図り歳出の抑制に努めてまいります。</a:t>
          </a:r>
          <a:endParaRPr lang="ja-JP" altLang="ja-JP" sz="1100" b="0" i="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81280</xdr:rowOff>
    </xdr:from>
    <xdr:to>
      <xdr:col>24</xdr:col>
      <xdr:colOff>31750</xdr:colOff>
      <xdr:row>15</xdr:row>
      <xdr:rowOff>96520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653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81280</xdr:rowOff>
    </xdr:from>
    <xdr:to>
      <xdr:col>22</xdr:col>
      <xdr:colOff>565150</xdr:colOff>
      <xdr:row>15</xdr:row>
      <xdr:rowOff>104140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4782800" y="2653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a:extLst>
            <a:ext uri="{FF2B5EF4-FFF2-40B4-BE49-F238E27FC236}">
              <a16:creationId xmlns:a16="http://schemas.microsoft.com/office/drawing/2014/main" xmlns="" id="{00000000-0008-0000-0400-000082000000}"/>
            </a:ext>
          </a:extLst>
        </xdr:cNvPr>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104140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92710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72390</xdr:rowOff>
    </xdr:from>
    <xdr:to>
      <xdr:col>20</xdr:col>
      <xdr:colOff>209550</xdr:colOff>
      <xdr:row>16</xdr:row>
      <xdr:rowOff>2540</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60960</xdr:rowOff>
    </xdr:from>
    <xdr:to>
      <xdr:col>19</xdr:col>
      <xdr:colOff>6350</xdr:colOff>
      <xdr:row>15</xdr:row>
      <xdr:rowOff>162560</xdr:rowOff>
    </xdr:to>
    <xdr:sp macro="" textlink="">
      <xdr:nvSpPr>
        <xdr:cNvPr id="138" name="フローチャート : 判断 137">
          <a:extLst>
            <a:ext uri="{FF2B5EF4-FFF2-40B4-BE49-F238E27FC236}">
              <a16:creationId xmlns:a16="http://schemas.microsoft.com/office/drawing/2014/main" xmlns="" id="{00000000-0008-0000-0400-00008A000000}"/>
            </a:ext>
          </a:extLst>
        </xdr:cNvPr>
        <xdr:cNvSpPr/>
      </xdr:nvSpPr>
      <xdr:spPr>
        <a:xfrm>
          <a:off x="12954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147337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45720</xdr:rowOff>
    </xdr:from>
    <xdr:to>
      <xdr:col>24</xdr:col>
      <xdr:colOff>82550</xdr:colOff>
      <xdr:row>15</xdr:row>
      <xdr:rowOff>147320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6459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62247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30480</xdr:rowOff>
    </xdr:from>
    <xdr:to>
      <xdr:col>22</xdr:col>
      <xdr:colOff>615950</xdr:colOff>
      <xdr:row>15</xdr:row>
      <xdr:rowOff>132080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142257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53340</xdr:rowOff>
    </xdr:from>
    <xdr:to>
      <xdr:col>21</xdr:col>
      <xdr:colOff>412750</xdr:colOff>
      <xdr:row>15</xdr:row>
      <xdr:rowOff>154940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165117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3" name="円/楕円 152">
          <a:extLst>
            <a:ext uri="{FF2B5EF4-FFF2-40B4-BE49-F238E27FC236}">
              <a16:creationId xmlns:a16="http://schemas.microsoft.com/office/drawing/2014/main" xmlns="" id="{00000000-0008-0000-0400-000099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0" i="0">
              <a:solidFill>
                <a:schemeClr val="dk1"/>
              </a:solidFill>
              <a:effectLst/>
              <a:latin typeface="+mn-ea"/>
              <a:ea typeface="+mn-ea"/>
              <a:cs typeface="+mn-cs"/>
            </a:rPr>
            <a:t>過去５年間を比較すると若干ではありますが</a:t>
          </a:r>
          <a:r>
            <a:rPr kumimoji="1" lang="ja-JP" altLang="en-US" sz="1100" b="0" i="0">
              <a:solidFill>
                <a:schemeClr val="dk1"/>
              </a:solidFill>
              <a:effectLst/>
              <a:latin typeface="+mn-ea"/>
              <a:ea typeface="+mn-ea"/>
              <a:cs typeface="+mn-cs"/>
            </a:rPr>
            <a:t>減少</a:t>
          </a:r>
          <a:r>
            <a:rPr kumimoji="1" lang="ja-JP" altLang="ja-JP" sz="1100" b="0" i="0">
              <a:solidFill>
                <a:schemeClr val="dk1"/>
              </a:solidFill>
              <a:effectLst/>
              <a:latin typeface="+mn-ea"/>
              <a:ea typeface="+mn-ea"/>
              <a:cs typeface="+mn-cs"/>
            </a:rPr>
            <a:t>傾向にあり、</a:t>
          </a:r>
          <a:r>
            <a:rPr kumimoji="1" lang="ja-JP" altLang="en-US" sz="1100" b="0" i="0">
              <a:solidFill>
                <a:schemeClr val="dk1"/>
              </a:solidFill>
              <a:effectLst/>
              <a:latin typeface="+mn-ea"/>
              <a:ea typeface="+mn-ea"/>
              <a:cs typeface="+mn-cs"/>
            </a:rPr>
            <a:t>主な</a:t>
          </a:r>
          <a:r>
            <a:rPr lang="ja-JP" altLang="ja-JP" sz="1100" b="0" i="0">
              <a:solidFill>
                <a:schemeClr val="dk1"/>
              </a:solidFill>
              <a:effectLst/>
              <a:latin typeface="+mn-ea"/>
              <a:ea typeface="+mn-ea"/>
              <a:cs typeface="+mn-cs"/>
            </a:rPr>
            <a:t>要因は</a:t>
          </a:r>
          <a:r>
            <a:rPr lang="ja-JP" altLang="en-US" sz="1100" b="0" i="0">
              <a:solidFill>
                <a:schemeClr val="dk1"/>
              </a:solidFill>
              <a:effectLst/>
              <a:latin typeface="+mn-ea"/>
              <a:ea typeface="+mn-ea"/>
              <a:cs typeface="+mn-cs"/>
            </a:rPr>
            <a:t>障害者介護給付費及び児童手当などが減少したことによるものです。</a:t>
          </a:r>
          <a:endParaRPr lang="en-US" altLang="ja-JP" sz="1100" b="0" i="0">
            <a:solidFill>
              <a:schemeClr val="dk1"/>
            </a:solidFill>
            <a:effectLst/>
            <a:latin typeface="+mn-ea"/>
            <a:ea typeface="+mn-ea"/>
            <a:cs typeface="+mn-cs"/>
          </a:endParaRPr>
        </a:p>
        <a:p>
          <a:r>
            <a:rPr lang="ja-JP" altLang="ja-JP" sz="1100" b="0" i="0">
              <a:solidFill>
                <a:schemeClr val="dk1"/>
              </a:solidFill>
              <a:effectLst/>
              <a:latin typeface="+mn-ea"/>
              <a:ea typeface="+mn-ea"/>
              <a:cs typeface="+mn-cs"/>
            </a:rPr>
            <a:t>　平成２４年度から子育て世代の定住促進を目的に、町独自の施策として実施している子ども医療費扶助費は、</a:t>
          </a:r>
          <a:r>
            <a:rPr lang="ja-JP" altLang="en-US" sz="1100" b="0" i="0">
              <a:solidFill>
                <a:schemeClr val="dk1"/>
              </a:solidFill>
              <a:effectLst/>
              <a:latin typeface="+mn-ea"/>
              <a:ea typeface="+mn-ea"/>
              <a:cs typeface="+mn-cs"/>
            </a:rPr>
            <a:t>２８年度は</a:t>
          </a:r>
          <a:r>
            <a:rPr lang="ja-JP" altLang="ja-JP" sz="1100" b="0" i="0">
              <a:solidFill>
                <a:schemeClr val="dk1"/>
              </a:solidFill>
              <a:effectLst/>
              <a:latin typeface="+mn-ea"/>
              <a:ea typeface="+mn-ea"/>
              <a:cs typeface="+mn-cs"/>
            </a:rPr>
            <a:t>９，</a:t>
          </a:r>
          <a:r>
            <a:rPr lang="ja-JP" altLang="en-US" sz="1100" b="0" i="0">
              <a:solidFill>
                <a:schemeClr val="dk1"/>
              </a:solidFill>
              <a:effectLst/>
              <a:latin typeface="+mn-ea"/>
              <a:ea typeface="+mn-ea"/>
              <a:cs typeface="+mn-cs"/>
            </a:rPr>
            <a:t>０３１</a:t>
          </a:r>
          <a:r>
            <a:rPr lang="ja-JP" altLang="ja-JP" sz="1100" b="0" i="0">
              <a:solidFill>
                <a:schemeClr val="dk1"/>
              </a:solidFill>
              <a:effectLst/>
              <a:latin typeface="+mn-ea"/>
              <a:ea typeface="+mn-ea"/>
              <a:cs typeface="+mn-cs"/>
            </a:rPr>
            <a:t>千円となっています。</a:t>
          </a:r>
          <a:endParaRPr lang="ja-JP" altLang="ja-JP" sz="1100" b="0" i="0">
            <a:effectLst/>
            <a:latin typeface="+mn-ea"/>
            <a:ea typeface="+mn-ea"/>
          </a:endParaRPr>
        </a:p>
        <a:p>
          <a:r>
            <a:rPr lang="ja-JP" altLang="ja-JP" sz="1100" b="0" i="0">
              <a:solidFill>
                <a:schemeClr val="dk1"/>
              </a:solidFill>
              <a:effectLst/>
              <a:latin typeface="+mn-ea"/>
              <a:ea typeface="+mn-ea"/>
              <a:cs typeface="+mn-cs"/>
            </a:rPr>
            <a:t>　人口減に対応した定住対策を推進するとともに、今後も引き続き事業の優先度や重要度を考慮しつつ事業実施を図ってまいります。</a:t>
          </a:r>
          <a:endParaRPr lang="ja-JP" altLang="ja-JP" sz="1100" b="0" i="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107950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31750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31750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57150</xdr:rowOff>
    </xdr:from>
    <xdr:to>
      <xdr:col>4</xdr:col>
      <xdr:colOff>396875</xdr:colOff>
      <xdr:row>57</xdr:row>
      <xdr:rowOff>158750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31750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その他に係る経常収支比率は、類似団体平均を下回っている状況にあります。</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他会計への繰出金が主なものであり、今後も健全な財政運営に努め比率の改善を図っていくこととします。</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56</xdr:row>
      <xdr:rowOff>40132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95544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56</xdr:row>
      <xdr:rowOff>53848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9554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53848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595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35560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160782</xdr:rowOff>
    </xdr:from>
    <xdr:to>
      <xdr:col>24</xdr:col>
      <xdr:colOff>82550</xdr:colOff>
      <xdr:row>56</xdr:row>
      <xdr:rowOff>90932</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5859</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114825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b="0" i="0">
              <a:solidFill>
                <a:schemeClr val="dk1"/>
              </a:solidFill>
              <a:effectLst/>
              <a:latin typeface="+mn-ea"/>
              <a:ea typeface="+mn-ea"/>
              <a:cs typeface="+mn-cs"/>
            </a:rPr>
            <a:t>平成</a:t>
          </a:r>
          <a:r>
            <a:rPr lang="ja-JP" altLang="en-US" sz="1100" b="0" i="0">
              <a:solidFill>
                <a:schemeClr val="dk1"/>
              </a:solidFill>
              <a:effectLst/>
              <a:latin typeface="+mn-ea"/>
              <a:ea typeface="+mn-ea"/>
              <a:cs typeface="+mn-cs"/>
            </a:rPr>
            <a:t>２８</a:t>
          </a:r>
          <a:r>
            <a:rPr lang="ja-JP" altLang="ja-JP" sz="1100" b="0" i="0">
              <a:solidFill>
                <a:schemeClr val="dk1"/>
              </a:solidFill>
              <a:effectLst/>
              <a:latin typeface="+mn-ea"/>
              <a:ea typeface="+mn-ea"/>
              <a:cs typeface="+mn-cs"/>
            </a:rPr>
            <a:t>年度決算において、補助費等の決算額は</a:t>
          </a:r>
          <a:r>
            <a:rPr lang="ja-JP" altLang="en-US" sz="1100" b="0" i="0">
              <a:solidFill>
                <a:schemeClr val="dk1"/>
              </a:solidFill>
              <a:effectLst/>
              <a:latin typeface="+mn-ea"/>
              <a:ea typeface="+mn-ea"/>
              <a:cs typeface="+mn-cs"/>
            </a:rPr>
            <a:t>６</a:t>
          </a:r>
          <a:r>
            <a:rPr lang="ja-JP" altLang="ja-JP" sz="1100" b="0" i="0">
              <a:solidFill>
                <a:schemeClr val="dk1"/>
              </a:solidFill>
              <a:effectLst/>
              <a:latin typeface="+mn-ea"/>
              <a:ea typeface="+mn-ea"/>
              <a:cs typeface="+mn-cs"/>
            </a:rPr>
            <a:t>億</a:t>
          </a:r>
          <a:r>
            <a:rPr lang="ja-JP" altLang="en-US" sz="1100" b="0" i="0">
              <a:solidFill>
                <a:schemeClr val="dk1"/>
              </a:solidFill>
              <a:effectLst/>
              <a:latin typeface="+mn-ea"/>
              <a:ea typeface="+mn-ea"/>
              <a:cs typeface="+mn-cs"/>
            </a:rPr>
            <a:t>２，３３２</a:t>
          </a:r>
          <a:r>
            <a:rPr lang="ja-JP" altLang="ja-JP" sz="1100" b="0" i="0">
              <a:solidFill>
                <a:schemeClr val="dk1"/>
              </a:solidFill>
              <a:effectLst/>
              <a:latin typeface="+mn-ea"/>
              <a:ea typeface="+mn-ea"/>
              <a:cs typeface="+mn-cs"/>
            </a:rPr>
            <a:t>万円となり、歳出総額の</a:t>
          </a:r>
          <a:r>
            <a:rPr lang="ja-JP" altLang="en-US" sz="1100" b="0" i="0">
              <a:solidFill>
                <a:schemeClr val="dk1"/>
              </a:solidFill>
              <a:effectLst/>
              <a:latin typeface="+mn-ea"/>
              <a:ea typeface="+mn-ea"/>
              <a:cs typeface="+mn-cs"/>
            </a:rPr>
            <a:t>１６．１</a:t>
          </a:r>
          <a:r>
            <a:rPr lang="ja-JP" altLang="ja-JP" sz="1100" b="0" i="0">
              <a:solidFill>
                <a:schemeClr val="dk1"/>
              </a:solidFill>
              <a:effectLst/>
              <a:latin typeface="+mn-ea"/>
              <a:ea typeface="+mn-ea"/>
              <a:cs typeface="+mn-cs"/>
            </a:rPr>
            <a:t>％で決算構成比に占める割合が</a:t>
          </a:r>
          <a:r>
            <a:rPr lang="ja-JP" altLang="en-US" sz="1100" b="0" i="0">
              <a:solidFill>
                <a:schemeClr val="dk1"/>
              </a:solidFill>
              <a:effectLst/>
              <a:latin typeface="+mn-ea"/>
              <a:ea typeface="+mn-ea"/>
              <a:cs typeface="+mn-cs"/>
            </a:rPr>
            <a:t>高めの</a:t>
          </a:r>
          <a:r>
            <a:rPr lang="ja-JP" altLang="ja-JP" sz="1100" b="0" i="0">
              <a:solidFill>
                <a:schemeClr val="dk1"/>
              </a:solidFill>
              <a:effectLst/>
              <a:latin typeface="+mn-ea"/>
              <a:ea typeface="+mn-ea"/>
              <a:cs typeface="+mn-cs"/>
            </a:rPr>
            <a:t>項目となっています。</a:t>
          </a:r>
          <a:endParaRPr lang="ja-JP" altLang="ja-JP" sz="1100" b="0" i="0">
            <a:effectLst/>
            <a:latin typeface="+mn-ea"/>
            <a:ea typeface="+mn-ea"/>
          </a:endParaRPr>
        </a:p>
        <a:p>
          <a:r>
            <a:rPr lang="ja-JP" altLang="ja-JP" sz="1100" b="0" i="0">
              <a:solidFill>
                <a:schemeClr val="dk1"/>
              </a:solidFill>
              <a:effectLst/>
              <a:latin typeface="+mn-ea"/>
              <a:ea typeface="+mn-ea"/>
              <a:cs typeface="+mn-cs"/>
            </a:rPr>
            <a:t>　補助費等には、平成２６年度から施行された企業等振興条例に基づく地元企業等助成金も含まれ</a:t>
          </a:r>
          <a:r>
            <a:rPr lang="ja-JP" altLang="en-US" sz="1100" b="0" i="0">
              <a:solidFill>
                <a:schemeClr val="dk1"/>
              </a:solidFill>
              <a:effectLst/>
              <a:latin typeface="+mn-ea"/>
              <a:ea typeface="+mn-ea"/>
              <a:cs typeface="+mn-cs"/>
            </a:rPr>
            <a:t>、また、</a:t>
          </a:r>
          <a:r>
            <a:rPr lang="ja-JP" altLang="ja-JP" sz="1100" b="0" i="0">
              <a:solidFill>
                <a:schemeClr val="dk1"/>
              </a:solidFill>
              <a:effectLst/>
              <a:latin typeface="+mn-ea"/>
              <a:ea typeface="+mn-ea"/>
              <a:cs typeface="+mn-cs"/>
            </a:rPr>
            <a:t>渡島廃棄物処理広域連合や渡島西部広域事務組合などの一部事務組合に対する負担金が含まれており、決算構成比に占める割合が高くなっています。</a:t>
          </a:r>
          <a:endParaRPr lang="ja-JP" altLang="ja-JP" sz="1100" b="0" i="0">
            <a:effectLst/>
            <a:latin typeface="+mn-ea"/>
            <a:ea typeface="+mn-ea"/>
          </a:endParaRPr>
        </a:p>
        <a:p>
          <a:r>
            <a:rPr kumimoji="1" lang="ja-JP" altLang="ja-JP" sz="1100" b="0" i="0">
              <a:solidFill>
                <a:schemeClr val="dk1"/>
              </a:solidFill>
              <a:effectLst/>
              <a:latin typeface="+mn-ea"/>
              <a:ea typeface="+mn-ea"/>
              <a:cs typeface="+mn-cs"/>
            </a:rPr>
            <a:t>　今後も、関係団体と連携し、過度の負担のならないよう適正化に努めてまいります。</a:t>
          </a:r>
          <a:endParaRPr lang="ja-JP" altLang="ja-JP" sz="1100" b="0" i="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129286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7792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40</xdr:row>
      <xdr:rowOff>21844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7792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49276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879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64770</xdr:rowOff>
    </xdr:from>
    <xdr:to>
      <xdr:col>21</xdr:col>
      <xdr:colOff>412750</xdr:colOff>
      <xdr:row>37</xdr:row>
      <xdr:rowOff>166370</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5097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49276</xdr:rowOff>
    </xdr:from>
    <xdr:to>
      <xdr:col>20</xdr:col>
      <xdr:colOff>158750</xdr:colOff>
      <xdr:row>40</xdr:row>
      <xdr:rowOff>67564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83058</xdr:rowOff>
    </xdr:from>
    <xdr:to>
      <xdr:col>20</xdr:col>
      <xdr:colOff>209550</xdr:colOff>
      <xdr:row>38</xdr:row>
      <xdr:rowOff>13208</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23385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5097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78486</xdr:rowOff>
    </xdr:from>
    <xdr:to>
      <xdr:col>24</xdr:col>
      <xdr:colOff>82550</xdr:colOff>
      <xdr:row>40</xdr:row>
      <xdr:rowOff>8636</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50563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142494</xdr:rowOff>
    </xdr:from>
    <xdr:to>
      <xdr:col>21</xdr:col>
      <xdr:colOff>412750</xdr:colOff>
      <xdr:row>40</xdr:row>
      <xdr:rowOff>72644</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57421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169926</xdr:rowOff>
    </xdr:from>
    <xdr:to>
      <xdr:col>20</xdr:col>
      <xdr:colOff>209550</xdr:colOff>
      <xdr:row>40</xdr:row>
      <xdr:rowOff>100076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84853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年度決算において、５億</a:t>
          </a:r>
          <a:r>
            <a:rPr lang="ja-JP" altLang="en-US" sz="1100">
              <a:solidFill>
                <a:schemeClr val="dk1"/>
              </a:solidFill>
              <a:effectLst/>
              <a:latin typeface="+mn-lt"/>
              <a:ea typeface="+mn-ea"/>
              <a:cs typeface="+mn-cs"/>
            </a:rPr>
            <a:t>７，９７８</a:t>
          </a:r>
          <a:r>
            <a:rPr lang="ja-JP" altLang="ja-JP" sz="1100">
              <a:solidFill>
                <a:schemeClr val="dk1"/>
              </a:solidFill>
              <a:effectLst/>
              <a:latin typeface="+mn-lt"/>
              <a:ea typeface="+mn-ea"/>
              <a:cs typeface="+mn-cs"/>
            </a:rPr>
            <a:t>万円となり、前年度に比べ</a:t>
          </a:r>
          <a:r>
            <a:rPr lang="ja-JP" altLang="en-US" sz="1100">
              <a:solidFill>
                <a:schemeClr val="dk1"/>
              </a:solidFill>
              <a:effectLst/>
              <a:latin typeface="+mn-lt"/>
              <a:ea typeface="+mn-ea"/>
              <a:cs typeface="+mn-cs"/>
            </a:rPr>
            <a:t>２，６９３</a:t>
          </a:r>
          <a:r>
            <a:rPr lang="ja-JP" altLang="ja-JP" sz="1100">
              <a:solidFill>
                <a:schemeClr val="dk1"/>
              </a:solidFill>
              <a:effectLst/>
              <a:latin typeface="+mn-lt"/>
              <a:ea typeface="+mn-ea"/>
              <a:cs typeface="+mn-cs"/>
            </a:rPr>
            <a:t>万円の増加となりました。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町債の残高は、平成１６年度末の６２億７千万円をピークに減少し、平成２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年度末で</a:t>
          </a:r>
          <a:r>
            <a:rPr lang="ja-JP" altLang="en-US" sz="1100">
              <a:solidFill>
                <a:schemeClr val="dk1"/>
              </a:solidFill>
              <a:effectLst/>
              <a:latin typeface="+mn-lt"/>
              <a:ea typeface="+mn-ea"/>
              <a:cs typeface="+mn-cs"/>
            </a:rPr>
            <a:t>４８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百万円となっています。</a:t>
          </a:r>
          <a:endParaRPr lang="ja-JP" altLang="ja-JP" sz="1400">
            <a:effectLst/>
          </a:endParaRPr>
        </a:p>
        <a:p>
          <a:r>
            <a:rPr lang="ja-JP" altLang="ja-JP" sz="1100">
              <a:solidFill>
                <a:schemeClr val="dk1"/>
              </a:solidFill>
              <a:effectLst/>
              <a:latin typeface="+mn-lt"/>
              <a:ea typeface="+mn-ea"/>
              <a:cs typeface="+mn-cs"/>
            </a:rPr>
            <a:t>　近年の借入は、大型公共事業などの影響で増加傾向にありますが、</a:t>
          </a:r>
          <a:r>
            <a:rPr lang="ja-JP" altLang="ja-JP" sz="1100" b="0" i="0" baseline="0">
              <a:solidFill>
                <a:schemeClr val="dk1"/>
              </a:solidFill>
              <a:effectLst/>
              <a:latin typeface="+mn-lt"/>
              <a:ea typeface="+mn-ea"/>
              <a:cs typeface="+mn-cs"/>
            </a:rPr>
            <a:t>公債費比率の低下や類似団体平均との乖離</a:t>
          </a:r>
          <a:r>
            <a:rPr lang="ja-JP" altLang="en-US" sz="1100" b="0" i="0" baseline="0">
              <a:solidFill>
                <a:schemeClr val="dk1"/>
              </a:solidFill>
              <a:effectLst/>
              <a:latin typeface="+mn-lt"/>
              <a:ea typeface="+mn-ea"/>
              <a:cs typeface="+mn-cs"/>
            </a:rPr>
            <a:t>を考慮し、</a:t>
          </a:r>
          <a:r>
            <a:rPr lang="ja-JP" altLang="ja-JP" sz="1100">
              <a:solidFill>
                <a:schemeClr val="dk1"/>
              </a:solidFill>
              <a:effectLst/>
              <a:latin typeface="+mn-lt"/>
              <a:ea typeface="+mn-ea"/>
              <a:cs typeface="+mn-cs"/>
            </a:rPr>
            <a:t>一般債についても、過疎対策事業債などの地方交付税の補てん措置がある町債を中心に借入れし、償還財源の確保に努めながら借入総額の抑制に努めてまいります。</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79</xdr:row>
      <xdr:rowOff>74422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5183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79</xdr:row>
      <xdr:rowOff>5842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28702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28702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500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a:t>
          </a:r>
          <a:r>
            <a:rPr kumimoji="1" lang="ja-JP" altLang="en-US" sz="1100">
              <a:solidFill>
                <a:schemeClr val="dk1"/>
              </a:solidFill>
              <a:effectLst/>
              <a:latin typeface="+mn-lt"/>
              <a:ea typeface="+mn-ea"/>
              <a:cs typeface="+mn-cs"/>
            </a:rPr>
            <a:t>る状況にあり</a:t>
          </a:r>
          <a:r>
            <a:rPr kumimoji="1" lang="ja-JP" altLang="ja-JP" sz="1100">
              <a:solidFill>
                <a:schemeClr val="dk1"/>
              </a:solidFill>
              <a:effectLst/>
              <a:latin typeface="+mn-lt"/>
              <a:ea typeface="+mn-ea"/>
              <a:cs typeface="+mn-cs"/>
            </a:rPr>
            <a:t>ます</a:t>
          </a:r>
          <a:r>
            <a:rPr kumimoji="1" lang="ja-JP" altLang="en-US" sz="1100">
              <a:solidFill>
                <a:schemeClr val="dk1"/>
              </a:solidFill>
              <a:effectLst/>
              <a:latin typeface="+mn-lt"/>
              <a:ea typeface="+mn-ea"/>
              <a:cs typeface="+mn-cs"/>
            </a:rPr>
            <a:t>ので、　</a:t>
          </a:r>
          <a:r>
            <a:rPr kumimoji="1" lang="ja-JP" altLang="ja-JP" sz="1100">
              <a:solidFill>
                <a:schemeClr val="dk1"/>
              </a:solidFill>
              <a:effectLst/>
              <a:latin typeface="+mn-lt"/>
              <a:ea typeface="+mn-ea"/>
              <a:cs typeface="+mn-cs"/>
            </a:rPr>
            <a:t>今後も、健全な財政運営に努め比率の改善を図っていくこととします。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161289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3781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79</xdr:row>
      <xdr:rowOff>39370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378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79</xdr:row>
      <xdr:rowOff>39370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526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11430</xdr:rowOff>
    </xdr:from>
    <xdr:to>
      <xdr:col>21</xdr:col>
      <xdr:colOff>412750</xdr:colOff>
      <xdr:row>79</xdr:row>
      <xdr:rowOff>113030</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4732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79</xdr:row>
      <xdr:rowOff>50800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526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91439</xdr:rowOff>
    </xdr:from>
    <xdr:to>
      <xdr:col>20</xdr:col>
      <xdr:colOff>209550</xdr:colOff>
      <xdr:row>79</xdr:row>
      <xdr:rowOff>21589</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3843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31766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165116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100347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102870</xdr:rowOff>
    </xdr:from>
    <xdr:to>
      <xdr:col>20</xdr:col>
      <xdr:colOff>209550</xdr:colOff>
      <xdr:row>79</xdr:row>
      <xdr:rowOff>33020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17797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0</xdr:rowOff>
    </xdr:from>
    <xdr:to>
      <xdr:col>19</xdr:col>
      <xdr:colOff>6350</xdr:colOff>
      <xdr:row>79</xdr:row>
      <xdr:rowOff>101600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86377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北海道福島町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83574</xdr:rowOff>
    </xdr:from>
    <xdr:to>
      <xdr:col>4</xdr:col>
      <xdr:colOff>1117600</xdr:colOff>
      <xdr:row>17</xdr:row>
      <xdr:rowOff>97050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3045849"/>
          <a:ext cx="647700" cy="1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97050</xdr:rowOff>
    </xdr:from>
    <xdr:to>
      <xdr:col>4</xdr:col>
      <xdr:colOff>469900</xdr:colOff>
      <xdr:row>17</xdr:row>
      <xdr:rowOff>116634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3059325"/>
          <a:ext cx="6985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110457</xdr:rowOff>
    </xdr:from>
    <xdr:to>
      <xdr:col>3</xdr:col>
      <xdr:colOff>904875</xdr:colOff>
      <xdr:row>17</xdr:row>
      <xdr:rowOff>116634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3606800" y="3072732"/>
          <a:ext cx="6985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166324</xdr:rowOff>
    </xdr:from>
    <xdr:to>
      <xdr:col>3</xdr:col>
      <xdr:colOff>955675</xdr:colOff>
      <xdr:row>18</xdr:row>
      <xdr:rowOff>96474</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3128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81251</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2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110457</xdr:rowOff>
    </xdr:from>
    <xdr:to>
      <xdr:col>3</xdr:col>
      <xdr:colOff>206375</xdr:colOff>
      <xdr:row>17</xdr:row>
      <xdr:rowOff>112448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072732"/>
          <a:ext cx="698500" cy="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916</xdr:rowOff>
    </xdr:from>
    <xdr:to>
      <xdr:col>3</xdr:col>
      <xdr:colOff>257175</xdr:colOff>
      <xdr:row>18</xdr:row>
      <xdr:rowOff>102516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3134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87293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2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169794</xdr:rowOff>
    </xdr:from>
    <xdr:to>
      <xdr:col>2</xdr:col>
      <xdr:colOff>692150</xdr:colOff>
      <xdr:row>18</xdr:row>
      <xdr:rowOff>99944</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3132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84721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2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32774</xdr:rowOff>
    </xdr:from>
    <xdr:to>
      <xdr:col>5</xdr:col>
      <xdr:colOff>34925</xdr:colOff>
      <xdr:row>17</xdr:row>
      <xdr:rowOff>134374</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99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4851</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6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189,830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46250</xdr:rowOff>
    </xdr:from>
    <xdr:to>
      <xdr:col>4</xdr:col>
      <xdr:colOff>520700</xdr:colOff>
      <xdr:row>17</xdr:row>
      <xdr:rowOff>147850</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300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132627</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309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65834</xdr:rowOff>
    </xdr:from>
    <xdr:to>
      <xdr:col>3</xdr:col>
      <xdr:colOff>955675</xdr:colOff>
      <xdr:row>17</xdr:row>
      <xdr:rowOff>167434</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302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6161</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7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59657</xdr:rowOff>
    </xdr:from>
    <xdr:to>
      <xdr:col>3</xdr:col>
      <xdr:colOff>257175</xdr:colOff>
      <xdr:row>17</xdr:row>
      <xdr:rowOff>161257</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302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171434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7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61648</xdr:rowOff>
    </xdr:from>
    <xdr:to>
      <xdr:col>2</xdr:col>
      <xdr:colOff>692150</xdr:colOff>
      <xdr:row>17</xdr:row>
      <xdr:rowOff>163248</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302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1975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79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115505</xdr:rowOff>
    </xdr:from>
    <xdr:to>
      <xdr:col>4</xdr:col>
      <xdr:colOff>1117600</xdr:colOff>
      <xdr:row>35</xdr:row>
      <xdr:rowOff>275513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725855"/>
          <a:ext cx="647700" cy="160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275513</xdr:rowOff>
    </xdr:from>
    <xdr:to>
      <xdr:col>4</xdr:col>
      <xdr:colOff>469900</xdr:colOff>
      <xdr:row>35</xdr:row>
      <xdr:rowOff>285746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885863"/>
          <a:ext cx="698500" cy="1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229043</xdr:rowOff>
    </xdr:from>
    <xdr:to>
      <xdr:col>3</xdr:col>
      <xdr:colOff>904875</xdr:colOff>
      <xdr:row>35</xdr:row>
      <xdr:rowOff>285746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839393"/>
          <a:ext cx="698500" cy="5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314042</xdr:rowOff>
    </xdr:from>
    <xdr:to>
      <xdr:col>3</xdr:col>
      <xdr:colOff>955675</xdr:colOff>
      <xdr:row>36</xdr:row>
      <xdr:rowOff>72742</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924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57519</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229043</xdr:rowOff>
    </xdr:from>
    <xdr:to>
      <xdr:col>3</xdr:col>
      <xdr:colOff>206375</xdr:colOff>
      <xdr:row>35</xdr:row>
      <xdr:rowOff>279509</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839393"/>
          <a:ext cx="698500" cy="5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276149</xdr:rowOff>
    </xdr:from>
    <xdr:to>
      <xdr:col>3</xdr:col>
      <xdr:colOff>257175</xdr:colOff>
      <xdr:row>36</xdr:row>
      <xdr:rowOff>34849</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88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19626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97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267538</xdr:rowOff>
    </xdr:from>
    <xdr:to>
      <xdr:col>2</xdr:col>
      <xdr:colOff>692150</xdr:colOff>
      <xdr:row>36</xdr:row>
      <xdr:rowOff>26238</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877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11015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64705</xdr:rowOff>
    </xdr:from>
    <xdr:to>
      <xdr:col>5</xdr:col>
      <xdr:colOff>34925</xdr:colOff>
      <xdr:row>35</xdr:row>
      <xdr:rowOff>166305</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67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252682</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52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224713</xdr:rowOff>
    </xdr:from>
    <xdr:to>
      <xdr:col>4</xdr:col>
      <xdr:colOff>520700</xdr:colOff>
      <xdr:row>35</xdr:row>
      <xdr:rowOff>326313</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83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336490</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60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234946</xdr:rowOff>
    </xdr:from>
    <xdr:to>
      <xdr:col>3</xdr:col>
      <xdr:colOff>955675</xdr:colOff>
      <xdr:row>35</xdr:row>
      <xdr:rowOff>336546</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8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3823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6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178243</xdr:rowOff>
    </xdr:from>
    <xdr:to>
      <xdr:col>3</xdr:col>
      <xdr:colOff>257175</xdr:colOff>
      <xdr:row>35</xdr:row>
      <xdr:rowOff>279843</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78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290020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228709</xdr:rowOff>
    </xdr:from>
    <xdr:to>
      <xdr:col>2</xdr:col>
      <xdr:colOff>692150</xdr:colOff>
      <xdr:row>35</xdr:row>
      <xdr:rowOff>330309</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83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340486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6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110279</xdr:rowOff>
    </xdr:from>
    <xdr:to>
      <xdr:col>6</xdr:col>
      <xdr:colOff>511175</xdr:colOff>
      <xdr:row>38</xdr:row>
      <xdr:rowOff>144883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625379"/>
          <a:ext cx="8382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144883</xdr:rowOff>
    </xdr:from>
    <xdr:to>
      <xdr:col>5</xdr:col>
      <xdr:colOff>358775</xdr:colOff>
      <xdr:row>38</xdr:row>
      <xdr:rowOff>162808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659983"/>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156959</xdr:rowOff>
    </xdr:from>
    <xdr:to>
      <xdr:col>4</xdr:col>
      <xdr:colOff>155575</xdr:colOff>
      <xdr:row>38</xdr:row>
      <xdr:rowOff>162808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67205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22864</xdr:rowOff>
    </xdr:from>
    <xdr:to>
      <xdr:col>4</xdr:col>
      <xdr:colOff>206375</xdr:colOff>
      <xdr:row>39</xdr:row>
      <xdr:rowOff>124464</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7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115591</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80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156959</xdr:rowOff>
    </xdr:from>
    <xdr:to>
      <xdr:col>2</xdr:col>
      <xdr:colOff>638175</xdr:colOff>
      <xdr:row>38</xdr:row>
      <xdr:rowOff>159040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72059"/>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30404</xdr:rowOff>
    </xdr:from>
    <xdr:to>
      <xdr:col>3</xdr:col>
      <xdr:colOff>3175</xdr:colOff>
      <xdr:row>39</xdr:row>
      <xdr:rowOff>132004</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71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123131</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80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27015</xdr:rowOff>
    </xdr:from>
    <xdr:to>
      <xdr:col>1</xdr:col>
      <xdr:colOff>485775</xdr:colOff>
      <xdr:row>39</xdr:row>
      <xdr:rowOff>128615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71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119742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8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59479</xdr:rowOff>
    </xdr:from>
    <xdr:to>
      <xdr:col>6</xdr:col>
      <xdr:colOff>561975</xdr:colOff>
      <xdr:row>38</xdr:row>
      <xdr:rowOff>161079</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37906</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5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149,009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94083</xdr:rowOff>
    </xdr:from>
    <xdr:to>
      <xdr:col>5</xdr:col>
      <xdr:colOff>409575</xdr:colOff>
      <xdr:row>39</xdr:row>
      <xdr:rowOff>24233</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15360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67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138,413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112008</xdr:rowOff>
    </xdr:from>
    <xdr:to>
      <xdr:col>4</xdr:col>
      <xdr:colOff>206375</xdr:colOff>
      <xdr:row>39</xdr:row>
      <xdr:rowOff>42158</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58685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64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132,924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106159</xdr:rowOff>
    </xdr:from>
    <xdr:to>
      <xdr:col>3</xdr:col>
      <xdr:colOff>3175</xdr:colOff>
      <xdr:row>39</xdr:row>
      <xdr:rowOff>36309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52836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639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108240</xdr:rowOff>
    </xdr:from>
    <xdr:to>
      <xdr:col>1</xdr:col>
      <xdr:colOff>485775</xdr:colOff>
      <xdr:row>39</xdr:row>
      <xdr:rowOff>38390</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6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54917</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639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60260</xdr:rowOff>
    </xdr:from>
    <xdr:to>
      <xdr:col>6</xdr:col>
      <xdr:colOff>511175</xdr:colOff>
      <xdr:row>58</xdr:row>
      <xdr:rowOff>67557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10004360"/>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67557</xdr:rowOff>
    </xdr:from>
    <xdr:to>
      <xdr:col>5</xdr:col>
      <xdr:colOff>358775</xdr:colOff>
      <xdr:row>58</xdr:row>
      <xdr:rowOff>87212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10011657"/>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87212</xdr:rowOff>
    </xdr:from>
    <xdr:to>
      <xdr:col>4</xdr:col>
      <xdr:colOff>155575</xdr:colOff>
      <xdr:row>58</xdr:row>
      <xdr:rowOff>92239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31312"/>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41673</xdr:rowOff>
    </xdr:from>
    <xdr:to>
      <xdr:col>4</xdr:col>
      <xdr:colOff>206375</xdr:colOff>
      <xdr:row>58</xdr:row>
      <xdr:rowOff>143273</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9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134400</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100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84430</xdr:rowOff>
    </xdr:from>
    <xdr:to>
      <xdr:col>2</xdr:col>
      <xdr:colOff>638175</xdr:colOff>
      <xdr:row>58</xdr:row>
      <xdr:rowOff>92239</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a:off x="1130300" y="10028530"/>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55637</xdr:rowOff>
    </xdr:from>
    <xdr:to>
      <xdr:col>3</xdr:col>
      <xdr:colOff>3175</xdr:colOff>
      <xdr:row>58</xdr:row>
      <xdr:rowOff>157237</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9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148364</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1009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64746</xdr:rowOff>
    </xdr:from>
    <xdr:to>
      <xdr:col>1</xdr:col>
      <xdr:colOff>485775</xdr:colOff>
      <xdr:row>58</xdr:row>
      <xdr:rowOff>166346</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1000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157473</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63111" y="101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9460</xdr:rowOff>
    </xdr:from>
    <xdr:to>
      <xdr:col>6</xdr:col>
      <xdr:colOff>561975</xdr:colOff>
      <xdr:row>58</xdr:row>
      <xdr:rowOff>111060</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9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95837</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6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16757</xdr:rowOff>
    </xdr:from>
    <xdr:to>
      <xdr:col>5</xdr:col>
      <xdr:colOff>409575</xdr:colOff>
      <xdr:row>58</xdr:row>
      <xdr:rowOff>118357</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109484</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100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36412</xdr:rowOff>
    </xdr:from>
    <xdr:to>
      <xdr:col>4</xdr:col>
      <xdr:colOff>206375</xdr:colOff>
      <xdr:row>58</xdr:row>
      <xdr:rowOff>138012</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9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154539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9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41439</xdr:rowOff>
    </xdr:from>
    <xdr:to>
      <xdr:col>3</xdr:col>
      <xdr:colOff>3175</xdr:colOff>
      <xdr:row>58</xdr:row>
      <xdr:rowOff>143039</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9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159566</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76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33630</xdr:rowOff>
    </xdr:from>
    <xdr:to>
      <xdr:col>1</xdr:col>
      <xdr:colOff>485775</xdr:colOff>
      <xdr:row>58</xdr:row>
      <xdr:rowOff>135230</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151757</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75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3854</xdr:rowOff>
    </xdr:from>
    <xdr:to>
      <xdr:col>6</xdr:col>
      <xdr:colOff>511175</xdr:colOff>
      <xdr:row>78</xdr:row>
      <xdr:rowOff>13646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376954"/>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13646</xdr:rowOff>
    </xdr:from>
    <xdr:to>
      <xdr:col>5</xdr:col>
      <xdr:colOff>358775</xdr:colOff>
      <xdr:row>78</xdr:row>
      <xdr:rowOff>46737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386746"/>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46737</xdr:rowOff>
    </xdr:from>
    <xdr:to>
      <xdr:col>4</xdr:col>
      <xdr:colOff>155575</xdr:colOff>
      <xdr:row>78</xdr:row>
      <xdr:rowOff>62452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41983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98920</xdr:rowOff>
    </xdr:from>
    <xdr:to>
      <xdr:col>4</xdr:col>
      <xdr:colOff>206375</xdr:colOff>
      <xdr:row>78</xdr:row>
      <xdr:rowOff>29070</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45597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62452</xdr:rowOff>
    </xdr:from>
    <xdr:to>
      <xdr:col>2</xdr:col>
      <xdr:colOff>638175</xdr:colOff>
      <xdr:row>78</xdr:row>
      <xdr:rowOff>66548</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435552"/>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118542</xdr:rowOff>
    </xdr:from>
    <xdr:to>
      <xdr:col>3</xdr:col>
      <xdr:colOff>3175</xdr:colOff>
      <xdr:row>78</xdr:row>
      <xdr:rowOff>48692</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65219</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125781</xdr:rowOff>
    </xdr:from>
    <xdr:to>
      <xdr:col>1</xdr:col>
      <xdr:colOff>485775</xdr:colOff>
      <xdr:row>78</xdr:row>
      <xdr:rowOff>55931</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3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72458</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1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124504</xdr:rowOff>
    </xdr:from>
    <xdr:to>
      <xdr:col>6</xdr:col>
      <xdr:colOff>561975</xdr:colOff>
      <xdr:row>78</xdr:row>
      <xdr:rowOff>54654</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3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102931</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134296</xdr:rowOff>
    </xdr:from>
    <xdr:to>
      <xdr:col>5</xdr:col>
      <xdr:colOff>409575</xdr:colOff>
      <xdr:row>78</xdr:row>
      <xdr:rowOff>64446</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3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55573</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4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167387</xdr:rowOff>
    </xdr:from>
    <xdr:to>
      <xdr:col>4</xdr:col>
      <xdr:colOff>206375</xdr:colOff>
      <xdr:row>78</xdr:row>
      <xdr:rowOff>97537</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88664</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11652</xdr:rowOff>
    </xdr:from>
    <xdr:to>
      <xdr:col>3</xdr:col>
      <xdr:colOff>3175</xdr:colOff>
      <xdr:row>78</xdr:row>
      <xdr:rowOff>113252</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3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104379</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7" y="1347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15748</xdr:rowOff>
    </xdr:from>
    <xdr:to>
      <xdr:col>1</xdr:col>
      <xdr:colOff>485775</xdr:colOff>
      <xdr:row>78</xdr:row>
      <xdr:rowOff>117348</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108475</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7"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163576</xdr:rowOff>
    </xdr:from>
    <xdr:to>
      <xdr:col>6</xdr:col>
      <xdr:colOff>511175</xdr:colOff>
      <xdr:row>97</xdr:row>
      <xdr:rowOff>43218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622776"/>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23634</xdr:rowOff>
    </xdr:from>
    <xdr:to>
      <xdr:col>5</xdr:col>
      <xdr:colOff>358775</xdr:colOff>
      <xdr:row>97</xdr:row>
      <xdr:rowOff>43218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654284"/>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23634</xdr:rowOff>
    </xdr:from>
    <xdr:to>
      <xdr:col>4</xdr:col>
      <xdr:colOff>155575</xdr:colOff>
      <xdr:row>97</xdr:row>
      <xdr:rowOff>110337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654284"/>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34849</xdr:rowOff>
    </xdr:from>
    <xdr:to>
      <xdr:col>4</xdr:col>
      <xdr:colOff>206375</xdr:colOff>
      <xdr:row>97</xdr:row>
      <xdr:rowOff>136449</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2857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127576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110337</xdr:rowOff>
    </xdr:from>
    <xdr:to>
      <xdr:col>2</xdr:col>
      <xdr:colOff>638175</xdr:colOff>
      <xdr:row>97</xdr:row>
      <xdr:rowOff>125882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7409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95289</xdr:rowOff>
    </xdr:from>
    <xdr:to>
      <xdr:col>3</xdr:col>
      <xdr:colOff>3175</xdr:colOff>
      <xdr:row>98</xdr:row>
      <xdr:rowOff>25439</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968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67742</xdr:rowOff>
    </xdr:from>
    <xdr:to>
      <xdr:col>1</xdr:col>
      <xdr:colOff>485775</xdr:colOff>
      <xdr:row>97</xdr:row>
      <xdr:rowOff>169342</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079500" y="166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14419</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4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112776</xdr:rowOff>
    </xdr:from>
    <xdr:to>
      <xdr:col>6</xdr:col>
      <xdr:colOff>561975</xdr:colOff>
      <xdr:row>97</xdr:row>
      <xdr:rowOff>42926</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4584700" y="165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91203</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163868</xdr:rowOff>
    </xdr:from>
    <xdr:to>
      <xdr:col>5</xdr:col>
      <xdr:colOff>409575</xdr:colOff>
      <xdr:row>97</xdr:row>
      <xdr:rowOff>94018</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3746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85145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144284</xdr:rowOff>
    </xdr:from>
    <xdr:to>
      <xdr:col>4</xdr:col>
      <xdr:colOff>206375</xdr:colOff>
      <xdr:row>97</xdr:row>
      <xdr:rowOff>74434</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2857500" y="16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90961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3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59537</xdr:rowOff>
    </xdr:from>
    <xdr:to>
      <xdr:col>3</xdr:col>
      <xdr:colOff>3175</xdr:colOff>
      <xdr:row>97</xdr:row>
      <xdr:rowOff>161137</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968500" y="166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6214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4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75082</xdr:rowOff>
    </xdr:from>
    <xdr:to>
      <xdr:col>1</xdr:col>
      <xdr:colOff>485775</xdr:colOff>
      <xdr:row>98</xdr:row>
      <xdr:rowOff>5232</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079500" y="167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167809</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7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49281</xdr:rowOff>
    </xdr:from>
    <xdr:to>
      <xdr:col>15</xdr:col>
      <xdr:colOff>180975</xdr:colOff>
      <xdr:row>36</xdr:row>
      <xdr:rowOff>12480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6050031"/>
          <a:ext cx="8382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49281</xdr:rowOff>
    </xdr:from>
    <xdr:to>
      <xdr:col>14</xdr:col>
      <xdr:colOff>28575</xdr:colOff>
      <xdr:row>35</xdr:row>
      <xdr:rowOff>127024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050031"/>
          <a:ext cx="889000" cy="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127024</xdr:rowOff>
    </xdr:from>
    <xdr:to>
      <xdr:col>12</xdr:col>
      <xdr:colOff>511175</xdr:colOff>
      <xdr:row>36</xdr:row>
      <xdr:rowOff>22973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6127774"/>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170297</xdr:rowOff>
    </xdr:from>
    <xdr:to>
      <xdr:col>12</xdr:col>
      <xdr:colOff>561975</xdr:colOff>
      <xdr:row>37</xdr:row>
      <xdr:rowOff>100447</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8699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91574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22973</xdr:rowOff>
    </xdr:from>
    <xdr:to>
      <xdr:col>11</xdr:col>
      <xdr:colOff>307975</xdr:colOff>
      <xdr:row>36</xdr:row>
      <xdr:rowOff>137551</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195173"/>
          <a:ext cx="889000" cy="11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22701</xdr:rowOff>
    </xdr:from>
    <xdr:to>
      <xdr:col>11</xdr:col>
      <xdr:colOff>358775</xdr:colOff>
      <xdr:row>37</xdr:row>
      <xdr:rowOff>124301</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7810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115428</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23947</xdr:rowOff>
    </xdr:from>
    <xdr:to>
      <xdr:col>10</xdr:col>
      <xdr:colOff>155575</xdr:colOff>
      <xdr:row>37</xdr:row>
      <xdr:rowOff>125547</xdr:rowOff>
    </xdr:to>
    <xdr:sp macro="" textlink="">
      <xdr:nvSpPr>
        <xdr:cNvPr id="306" name="フローチャート : 判断 305">
          <a:extLst>
            <a:ext uri="{FF2B5EF4-FFF2-40B4-BE49-F238E27FC236}">
              <a16:creationId xmlns:a16="http://schemas.microsoft.com/office/drawing/2014/main" xmlns="" id="{00000000-0008-0000-0600-000032010000}"/>
            </a:ext>
          </a:extLst>
        </xdr:cNvPr>
        <xdr:cNvSpPr/>
      </xdr:nvSpPr>
      <xdr:spPr>
        <a:xfrm>
          <a:off x="6921500" y="636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116674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4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133130</xdr:rowOff>
    </xdr:from>
    <xdr:to>
      <xdr:col>15</xdr:col>
      <xdr:colOff>231775</xdr:colOff>
      <xdr:row>36</xdr:row>
      <xdr:rowOff>63280</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10426700" y="61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156007</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598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169931</xdr:rowOff>
    </xdr:from>
    <xdr:to>
      <xdr:col>14</xdr:col>
      <xdr:colOff>79375</xdr:colOff>
      <xdr:row>35</xdr:row>
      <xdr:rowOff>100081</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9588500" y="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116608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4" y="577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76224</xdr:rowOff>
    </xdr:from>
    <xdr:to>
      <xdr:col>12</xdr:col>
      <xdr:colOff>561975</xdr:colOff>
      <xdr:row>36</xdr:row>
      <xdr:rowOff>6374</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8699500" y="60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22901</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4" y="585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143623</xdr:rowOff>
    </xdr:from>
    <xdr:to>
      <xdr:col>11</xdr:col>
      <xdr:colOff>358775</xdr:colOff>
      <xdr:row>36</xdr:row>
      <xdr:rowOff>73773</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7810500" y="61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90300</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61794" y="591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86751</xdr:rowOff>
    </xdr:from>
    <xdr:to>
      <xdr:col>10</xdr:col>
      <xdr:colOff>155575</xdr:colOff>
      <xdr:row>37</xdr:row>
      <xdr:rowOff>16901</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6921500" y="62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33428</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672794" y="60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50469</xdr:rowOff>
    </xdr:from>
    <xdr:to>
      <xdr:col>15</xdr:col>
      <xdr:colOff>180975</xdr:colOff>
      <xdr:row>58</xdr:row>
      <xdr:rowOff>66218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994569"/>
          <a:ext cx="8382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50469</xdr:rowOff>
    </xdr:from>
    <xdr:to>
      <xdr:col>14</xdr:col>
      <xdr:colOff>28575</xdr:colOff>
      <xdr:row>58</xdr:row>
      <xdr:rowOff>59789</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99456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59789</xdr:rowOff>
    </xdr:from>
    <xdr:to>
      <xdr:col>12</xdr:col>
      <xdr:colOff>511175</xdr:colOff>
      <xdr:row>58</xdr:row>
      <xdr:rowOff>94881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10003889"/>
          <a:ext cx="889000" cy="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30156</xdr:rowOff>
    </xdr:from>
    <xdr:to>
      <xdr:col>12</xdr:col>
      <xdr:colOff>561975</xdr:colOff>
      <xdr:row>58</xdr:row>
      <xdr:rowOff>131756</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99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122883</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100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94881</xdr:rowOff>
    </xdr:from>
    <xdr:to>
      <xdr:col>11</xdr:col>
      <xdr:colOff>307975</xdr:colOff>
      <xdr:row>58</xdr:row>
      <xdr:rowOff>113923</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038981"/>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34848</xdr:rowOff>
    </xdr:from>
    <xdr:to>
      <xdr:col>11</xdr:col>
      <xdr:colOff>358775</xdr:colOff>
      <xdr:row>58</xdr:row>
      <xdr:rowOff>136448</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997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152975</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4" y="975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35100</xdr:rowOff>
    </xdr:from>
    <xdr:to>
      <xdr:col>10</xdr:col>
      <xdr:colOff>155575</xdr:colOff>
      <xdr:row>58</xdr:row>
      <xdr:rowOff>136700</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997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153227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4" y="97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15418</xdr:rowOff>
    </xdr:from>
    <xdr:to>
      <xdr:col>15</xdr:col>
      <xdr:colOff>231775</xdr:colOff>
      <xdr:row>58</xdr:row>
      <xdr:rowOff>117018</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99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129965</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9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171119</xdr:rowOff>
    </xdr:from>
    <xdr:to>
      <xdr:col>14</xdr:col>
      <xdr:colOff>79375</xdr:colOff>
      <xdr:row>58</xdr:row>
      <xdr:rowOff>101269</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99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92396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4" y="1003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8989</xdr:rowOff>
    </xdr:from>
    <xdr:to>
      <xdr:col>12</xdr:col>
      <xdr:colOff>561975</xdr:colOff>
      <xdr:row>58</xdr:row>
      <xdr:rowOff>110589</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99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127116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4" y="9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44081</xdr:rowOff>
    </xdr:from>
    <xdr:to>
      <xdr:col>11</xdr:col>
      <xdr:colOff>358775</xdr:colOff>
      <xdr:row>58</xdr:row>
      <xdr:rowOff>145681</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99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136808</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0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63123</xdr:rowOff>
    </xdr:from>
    <xdr:to>
      <xdr:col>10</xdr:col>
      <xdr:colOff>155575</xdr:colOff>
      <xdr:row>58</xdr:row>
      <xdr:rowOff>164723</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10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155850</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0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103612</xdr:rowOff>
    </xdr:from>
    <xdr:to>
      <xdr:col>15</xdr:col>
      <xdr:colOff>180975</xdr:colOff>
      <xdr:row>79</xdr:row>
      <xdr:rowOff>43951</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476712"/>
          <a:ext cx="838200" cy="1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a:extLst>
            <a:ext uri="{FF2B5EF4-FFF2-40B4-BE49-F238E27FC236}">
              <a16:creationId xmlns:a16="http://schemas.microsoft.com/office/drawing/2014/main" xmlns="" id="{00000000-0008-0000-0600-000098010000}"/>
            </a:ext>
          </a:extLst>
        </xdr:cNvPr>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43951</xdr:rowOff>
    </xdr:from>
    <xdr:to>
      <xdr:col>14</xdr:col>
      <xdr:colOff>28575</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58850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78991</xdr:rowOff>
    </xdr:from>
    <xdr:to>
      <xdr:col>12</xdr:col>
      <xdr:colOff>561975</xdr:colOff>
      <xdr:row>79</xdr:row>
      <xdr:rowOff>9141</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8699500" y="1345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25668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2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52812</xdr:rowOff>
    </xdr:from>
    <xdr:to>
      <xdr:col>15</xdr:col>
      <xdr:colOff>231775</xdr:colOff>
      <xdr:row>78</xdr:row>
      <xdr:rowOff>154412</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10426700" y="134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10715</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164601</xdr:rowOff>
    </xdr:from>
    <xdr:to>
      <xdr:col>14</xdr:col>
      <xdr:colOff>79375</xdr:colOff>
      <xdr:row>79</xdr:row>
      <xdr:rowOff>94751</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9588500" y="135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85878</xdr:rowOff>
    </xdr:from>
    <xdr:ext cx="378565"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50017" y="1363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144221</xdr:rowOff>
    </xdr:from>
    <xdr:to>
      <xdr:col>15</xdr:col>
      <xdr:colOff>180975</xdr:colOff>
      <xdr:row>98</xdr:row>
      <xdr:rowOff>69304</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9639300" y="16774871"/>
          <a:ext cx="838200" cy="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144221</xdr:rowOff>
    </xdr:from>
    <xdr:to>
      <xdr:col>14</xdr:col>
      <xdr:colOff>28575</xdr:colOff>
      <xdr:row>97</xdr:row>
      <xdr:rowOff>155775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8750300" y="16774871"/>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25110</xdr:rowOff>
    </xdr:from>
    <xdr:to>
      <xdr:col>12</xdr:col>
      <xdr:colOff>561975</xdr:colOff>
      <xdr:row>98</xdr:row>
      <xdr:rowOff>126710</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8699500" y="168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117837</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8483111" y="169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18504</xdr:rowOff>
    </xdr:from>
    <xdr:to>
      <xdr:col>15</xdr:col>
      <xdr:colOff>231775</xdr:colOff>
      <xdr:row>98</xdr:row>
      <xdr:rowOff>120104</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104267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104881</xdr:rowOff>
    </xdr:from>
    <xdr:ext cx="534377" cy="259045"/>
    <xdr:sp macro="" textlink="">
      <xdr:nvSpPr>
        <xdr:cNvPr id="465" name="普通建設事業費 （ うち更新整備　）該当値テキスト">
          <a:extLst>
            <a:ext uri="{FF2B5EF4-FFF2-40B4-BE49-F238E27FC236}">
              <a16:creationId xmlns:a16="http://schemas.microsoft.com/office/drawing/2014/main" xmlns="" id="{00000000-0008-0000-0600-0000D1010000}"/>
            </a:ext>
          </a:extLst>
        </xdr:cNvPr>
        <xdr:cNvSpPr txBox="1"/>
      </xdr:nvSpPr>
      <xdr:spPr>
        <a:xfrm>
          <a:off x="10528300"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93421</xdr:rowOff>
    </xdr:from>
    <xdr:to>
      <xdr:col>14</xdr:col>
      <xdr:colOff>79375</xdr:colOff>
      <xdr:row>98</xdr:row>
      <xdr:rowOff>23571</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9588500" y="167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40098</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39794" y="1649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104975</xdr:rowOff>
    </xdr:from>
    <xdr:to>
      <xdr:col>12</xdr:col>
      <xdr:colOff>561975</xdr:colOff>
      <xdr:row>98</xdr:row>
      <xdr:rowOff>35125</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8699500" y="167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51652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4" y="165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xmlns=""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a:extLst>
            <a:ext uri="{FF2B5EF4-FFF2-40B4-BE49-F238E27FC236}">
              <a16:creationId xmlns:a16="http://schemas.microsoft.com/office/drawing/2014/main" xmlns="" id="{00000000-0008-0000-0600-0000F0010000}"/>
            </a:ext>
          </a:extLst>
        </xdr:cNvPr>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a:extLst>
            <a:ext uri="{FF2B5EF4-FFF2-40B4-BE49-F238E27FC236}">
              <a16:creationId xmlns:a16="http://schemas.microsoft.com/office/drawing/2014/main" xmlns="" id="{00000000-0008-0000-0600-0000F3010000}"/>
            </a:ext>
          </a:extLst>
        </xdr:cNvPr>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90551</xdr:rowOff>
    </xdr:from>
    <xdr:to>
      <xdr:col>21</xdr:col>
      <xdr:colOff>212725</xdr:colOff>
      <xdr:row>39</xdr:row>
      <xdr:rowOff>20701</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4541500" y="66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37228</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357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51105</xdr:rowOff>
    </xdr:from>
    <xdr:to>
      <xdr:col>20</xdr:col>
      <xdr:colOff>9525</xdr:colOff>
      <xdr:row>38</xdr:row>
      <xdr:rowOff>152705</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3652500" y="65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169232</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468427" y="63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79604</xdr:rowOff>
    </xdr:from>
    <xdr:to>
      <xdr:col>18</xdr:col>
      <xdr:colOff>492125</xdr:colOff>
      <xdr:row>38</xdr:row>
      <xdr:rowOff>9754</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2763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26281</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547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a:extLst>
            <a:ext uri="{FF2B5EF4-FFF2-40B4-BE49-F238E27FC236}">
              <a16:creationId xmlns:a16="http://schemas.microsoft.com/office/drawing/2014/main" xmlns="" id="{00000000-0008-0000-0600-00000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xmlns=""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xmlns=""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xmlns=""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xmlns=""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xmlns=""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a:extLst>
            <a:ext uri="{FF2B5EF4-FFF2-40B4-BE49-F238E27FC236}">
              <a16:creationId xmlns:a16="http://schemas.microsoft.com/office/drawing/2014/main" xmlns=""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0" name="公債費最小値テキスト">
          <a:extLst>
            <a:ext uri="{FF2B5EF4-FFF2-40B4-BE49-F238E27FC236}">
              <a16:creationId xmlns:a16="http://schemas.microsoft.com/office/drawing/2014/main" xmlns="" id="{00000000-0008-0000-0600-000058020000}"/>
            </a:ext>
          </a:extLst>
        </xdr:cNvPr>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02" name="公債費最大値テキスト">
          <a:extLst>
            <a:ext uri="{FF2B5EF4-FFF2-40B4-BE49-F238E27FC236}">
              <a16:creationId xmlns:a16="http://schemas.microsoft.com/office/drawing/2014/main" xmlns="" id="{00000000-0008-0000-0600-00005A020000}"/>
            </a:ext>
          </a:extLst>
        </xdr:cNvPr>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50645</xdr:rowOff>
    </xdr:from>
    <xdr:to>
      <xdr:col>23</xdr:col>
      <xdr:colOff>517525</xdr:colOff>
      <xdr:row>76</xdr:row>
      <xdr:rowOff>93408</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5481300" y="13080845"/>
          <a:ext cx="8382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05" name="公債費平均値テキスト">
          <a:extLst>
            <a:ext uri="{FF2B5EF4-FFF2-40B4-BE49-F238E27FC236}">
              <a16:creationId xmlns:a16="http://schemas.microsoft.com/office/drawing/2014/main" xmlns="" id="{00000000-0008-0000-0600-00005D020000}"/>
            </a:ext>
          </a:extLst>
        </xdr:cNvPr>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93408</xdr:rowOff>
    </xdr:from>
    <xdr:to>
      <xdr:col>22</xdr:col>
      <xdr:colOff>365125</xdr:colOff>
      <xdr:row>76</xdr:row>
      <xdr:rowOff>112652</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4592300" y="13123608"/>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108801</xdr:rowOff>
    </xdr:from>
    <xdr:to>
      <xdr:col>21</xdr:col>
      <xdr:colOff>161925</xdr:colOff>
      <xdr:row>76</xdr:row>
      <xdr:rowOff>112652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3703300" y="13139001"/>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61240</xdr:rowOff>
    </xdr:from>
    <xdr:to>
      <xdr:col>21</xdr:col>
      <xdr:colOff>212725</xdr:colOff>
      <xdr:row>77</xdr:row>
      <xdr:rowOff>162840</xdr:rowOff>
    </xdr:to>
    <xdr:sp macro="" textlink="">
      <xdr:nvSpPr>
        <xdr:cNvPr id="611" name="フローチャート : 判断 610">
          <a:extLst>
            <a:ext uri="{FF2B5EF4-FFF2-40B4-BE49-F238E27FC236}">
              <a16:creationId xmlns:a16="http://schemas.microsoft.com/office/drawing/2014/main" xmlns="" id="{00000000-0008-0000-0600-000063020000}"/>
            </a:ext>
          </a:extLst>
        </xdr:cNvPr>
        <xdr:cNvSpPr/>
      </xdr:nvSpPr>
      <xdr:spPr>
        <a:xfrm>
          <a:off x="14541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153967</xdr:rowOff>
    </xdr:from>
    <xdr:ext cx="534377"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4325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108801</xdr:rowOff>
    </xdr:from>
    <xdr:to>
      <xdr:col>19</xdr:col>
      <xdr:colOff>644525</xdr:colOff>
      <xdr:row>76</xdr:row>
      <xdr:rowOff>125538</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2814300" y="13139001"/>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53997</xdr:rowOff>
    </xdr:from>
    <xdr:to>
      <xdr:col>20</xdr:col>
      <xdr:colOff>9525</xdr:colOff>
      <xdr:row>77</xdr:row>
      <xdr:rowOff>155597</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3652500" y="132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146724</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436111" y="133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43797</xdr:rowOff>
    </xdr:from>
    <xdr:to>
      <xdr:col>18</xdr:col>
      <xdr:colOff>492125</xdr:colOff>
      <xdr:row>77</xdr:row>
      <xdr:rowOff>145397</xdr:rowOff>
    </xdr:to>
    <xdr:sp macro="" textlink="">
      <xdr:nvSpPr>
        <xdr:cNvPr id="616" name="フローチャート : 判断 615">
          <a:extLst>
            <a:ext uri="{FF2B5EF4-FFF2-40B4-BE49-F238E27FC236}">
              <a16:creationId xmlns:a16="http://schemas.microsoft.com/office/drawing/2014/main" xmlns="" id="{00000000-0008-0000-0600-000068020000}"/>
            </a:ext>
          </a:extLst>
        </xdr:cNvPr>
        <xdr:cNvSpPr/>
      </xdr:nvSpPr>
      <xdr:spPr>
        <a:xfrm>
          <a:off x="12763500" y="1324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136524</xdr:rowOff>
    </xdr:from>
    <xdr:ext cx="534377"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2547111" y="133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171295</xdr:rowOff>
    </xdr:from>
    <xdr:to>
      <xdr:col>23</xdr:col>
      <xdr:colOff>568325</xdr:colOff>
      <xdr:row>76</xdr:row>
      <xdr:rowOff>101445</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6268700" y="130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22722</xdr:rowOff>
    </xdr:from>
    <xdr:ext cx="599010" cy="259045"/>
    <xdr:sp macro="" textlink="">
      <xdr:nvSpPr>
        <xdr:cNvPr id="624" name="公債費該当値テキスト">
          <a:extLst>
            <a:ext uri="{FF2B5EF4-FFF2-40B4-BE49-F238E27FC236}">
              <a16:creationId xmlns:a16="http://schemas.microsoft.com/office/drawing/2014/main" xmlns="" id="{00000000-0008-0000-0600-000070020000}"/>
            </a:ext>
          </a:extLst>
        </xdr:cNvPr>
        <xdr:cNvSpPr txBox="1"/>
      </xdr:nvSpPr>
      <xdr:spPr>
        <a:xfrm>
          <a:off x="16370300" y="1288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42608</xdr:rowOff>
    </xdr:from>
    <xdr:to>
      <xdr:col>22</xdr:col>
      <xdr:colOff>415925</xdr:colOff>
      <xdr:row>76</xdr:row>
      <xdr:rowOff>144208</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5430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160735</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181794" y="1284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61852</xdr:rowOff>
    </xdr:from>
    <xdr:to>
      <xdr:col>21</xdr:col>
      <xdr:colOff>212725</xdr:colOff>
      <xdr:row>76</xdr:row>
      <xdr:rowOff>163452</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4541500" y="130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8530</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4" y="1286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58001</xdr:rowOff>
    </xdr:from>
    <xdr:to>
      <xdr:col>20</xdr:col>
      <xdr:colOff>9525</xdr:colOff>
      <xdr:row>76</xdr:row>
      <xdr:rowOff>159601</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3652500" y="130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4678</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03794" y="128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74738</xdr:rowOff>
    </xdr:from>
    <xdr:to>
      <xdr:col>18</xdr:col>
      <xdr:colOff>492125</xdr:colOff>
      <xdr:row>77</xdr:row>
      <xdr:rowOff>4888</xdr:rowOff>
    </xdr:to>
    <xdr:sp macro="" textlink="">
      <xdr:nvSpPr>
        <xdr:cNvPr id="631" name="円/楕円 630">
          <a:extLst>
            <a:ext uri="{FF2B5EF4-FFF2-40B4-BE49-F238E27FC236}">
              <a16:creationId xmlns:a16="http://schemas.microsoft.com/office/drawing/2014/main" xmlns="" id="{00000000-0008-0000-0600-000077020000}"/>
            </a:ext>
          </a:extLst>
        </xdr:cNvPr>
        <xdr:cNvSpPr/>
      </xdr:nvSpPr>
      <xdr:spPr>
        <a:xfrm>
          <a:off x="12763500" y="131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21415</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14794" y="128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57" name="積立金最小値テキスト">
          <a:extLst>
            <a:ext uri="{FF2B5EF4-FFF2-40B4-BE49-F238E27FC236}">
              <a16:creationId xmlns:a16="http://schemas.microsoft.com/office/drawing/2014/main" xmlns="" id="{00000000-0008-0000-0600-000091020000}"/>
            </a:ext>
          </a:extLst>
        </xdr:cNvPr>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59" name="積立金最大値テキスト">
          <a:extLst>
            <a:ext uri="{FF2B5EF4-FFF2-40B4-BE49-F238E27FC236}">
              <a16:creationId xmlns:a16="http://schemas.microsoft.com/office/drawing/2014/main" xmlns="" id="{00000000-0008-0000-0600-000093020000}"/>
            </a:ext>
          </a:extLst>
        </xdr:cNvPr>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168376</xdr:rowOff>
    </xdr:from>
    <xdr:to>
      <xdr:col>23</xdr:col>
      <xdr:colOff>517525</xdr:colOff>
      <xdr:row>99</xdr:row>
      <xdr:rowOff>18329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flipV="1">
          <a:off x="15481300" y="16970476"/>
          <a:ext cx="8382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62" name="積立金平均値テキスト">
          <a:extLst>
            <a:ext uri="{FF2B5EF4-FFF2-40B4-BE49-F238E27FC236}">
              <a16:creationId xmlns:a16="http://schemas.microsoft.com/office/drawing/2014/main" xmlns="" id="{00000000-0008-0000-0600-000096020000}"/>
            </a:ext>
          </a:extLst>
        </xdr:cNvPr>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18329</xdr:rowOff>
    </xdr:from>
    <xdr:to>
      <xdr:col>22</xdr:col>
      <xdr:colOff>365125</xdr:colOff>
      <xdr:row>99</xdr:row>
      <xdr:rowOff>24919</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4592300" y="16991879"/>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8717</xdr:rowOff>
    </xdr:from>
    <xdr:to>
      <xdr:col>21</xdr:col>
      <xdr:colOff>161925</xdr:colOff>
      <xdr:row>99</xdr:row>
      <xdr:rowOff>24919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3703300" y="16810817"/>
          <a:ext cx="889000" cy="1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101211</xdr:rowOff>
    </xdr:from>
    <xdr:to>
      <xdr:col>21</xdr:col>
      <xdr:colOff>212725</xdr:colOff>
      <xdr:row>99</xdr:row>
      <xdr:rowOff>31361</xdr:rowOff>
    </xdr:to>
    <xdr:sp macro="" textlink="">
      <xdr:nvSpPr>
        <xdr:cNvPr id="668" name="フローチャート : 判断 667">
          <a:extLst>
            <a:ext uri="{FF2B5EF4-FFF2-40B4-BE49-F238E27FC236}">
              <a16:creationId xmlns:a16="http://schemas.microsoft.com/office/drawing/2014/main" xmlns="" id="{00000000-0008-0000-0600-00009C020000}"/>
            </a:ext>
          </a:extLst>
        </xdr:cNvPr>
        <xdr:cNvSpPr/>
      </xdr:nvSpPr>
      <xdr:spPr>
        <a:xfrm>
          <a:off x="14541500" y="1690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47888</xdr:rowOff>
    </xdr:from>
    <xdr:ext cx="534377"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4325111" y="166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8717</xdr:rowOff>
    </xdr:from>
    <xdr:to>
      <xdr:col>19</xdr:col>
      <xdr:colOff>644525</xdr:colOff>
      <xdr:row>98</xdr:row>
      <xdr:rowOff>127758</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2814300" y="16810817"/>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86072</xdr:rowOff>
    </xdr:from>
    <xdr:to>
      <xdr:col>20</xdr:col>
      <xdr:colOff>9525</xdr:colOff>
      <xdr:row>99</xdr:row>
      <xdr:rowOff>16222</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3652500" y="168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7349</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436111" y="169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170625</xdr:rowOff>
    </xdr:from>
    <xdr:to>
      <xdr:col>18</xdr:col>
      <xdr:colOff>492125</xdr:colOff>
      <xdr:row>98</xdr:row>
      <xdr:rowOff>100775</xdr:rowOff>
    </xdr:to>
    <xdr:sp macro="" textlink="">
      <xdr:nvSpPr>
        <xdr:cNvPr id="673" name="フローチャート : 判断 672">
          <a:extLst>
            <a:ext uri="{FF2B5EF4-FFF2-40B4-BE49-F238E27FC236}">
              <a16:creationId xmlns:a16="http://schemas.microsoft.com/office/drawing/2014/main" xmlns="" id="{00000000-0008-0000-0600-0000A1020000}"/>
            </a:ext>
          </a:extLst>
        </xdr:cNvPr>
        <xdr:cNvSpPr/>
      </xdr:nvSpPr>
      <xdr:spPr>
        <a:xfrm>
          <a:off x="12763500" y="168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117302</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547111" y="165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117576</xdr:rowOff>
    </xdr:from>
    <xdr:to>
      <xdr:col>23</xdr:col>
      <xdr:colOff>568325</xdr:colOff>
      <xdr:row>99</xdr:row>
      <xdr:rowOff>47726</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6268700" y="169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32503</xdr:rowOff>
    </xdr:from>
    <xdr:ext cx="534377" cy="259045"/>
    <xdr:sp macro="" textlink="">
      <xdr:nvSpPr>
        <xdr:cNvPr id="681" name="積立金該当値テキスト">
          <a:extLst>
            <a:ext uri="{FF2B5EF4-FFF2-40B4-BE49-F238E27FC236}">
              <a16:creationId xmlns:a16="http://schemas.microsoft.com/office/drawing/2014/main" xmlns="" id="{00000000-0008-0000-0600-0000A9020000}"/>
            </a:ext>
          </a:extLst>
        </xdr:cNvPr>
        <xdr:cNvSpPr txBox="1"/>
      </xdr:nvSpPr>
      <xdr:spPr>
        <a:xfrm>
          <a:off x="16370300" y="1683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138979</xdr:rowOff>
    </xdr:from>
    <xdr:to>
      <xdr:col>22</xdr:col>
      <xdr:colOff>415925</xdr:colOff>
      <xdr:row>99</xdr:row>
      <xdr:rowOff>69129</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5430500" y="169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60256</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7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145569</xdr:rowOff>
    </xdr:from>
    <xdr:to>
      <xdr:col>21</xdr:col>
      <xdr:colOff>212725</xdr:colOff>
      <xdr:row>99</xdr:row>
      <xdr:rowOff>75719</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4541500" y="169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66846</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70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129367</xdr:rowOff>
    </xdr:from>
    <xdr:to>
      <xdr:col>20</xdr:col>
      <xdr:colOff>9525</xdr:colOff>
      <xdr:row>98</xdr:row>
      <xdr:rowOff>59517</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3652500" y="167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76044</xdr:rowOff>
    </xdr:from>
    <xdr:ext cx="59901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03794" y="165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76958</xdr:rowOff>
    </xdr:from>
    <xdr:to>
      <xdr:col>18</xdr:col>
      <xdr:colOff>492125</xdr:colOff>
      <xdr:row>99</xdr:row>
      <xdr:rowOff>7108</xdr:rowOff>
    </xdr:to>
    <xdr:sp macro="" textlink="">
      <xdr:nvSpPr>
        <xdr:cNvPr id="688" name="円/楕円 687">
          <a:extLst>
            <a:ext uri="{FF2B5EF4-FFF2-40B4-BE49-F238E27FC236}">
              <a16:creationId xmlns:a16="http://schemas.microsoft.com/office/drawing/2014/main" xmlns="" id="{00000000-0008-0000-0600-0000B0020000}"/>
            </a:ext>
          </a:extLst>
        </xdr:cNvPr>
        <xdr:cNvSpPr/>
      </xdr:nvSpPr>
      <xdr:spPr>
        <a:xfrm>
          <a:off x="12763500" y="168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169685</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9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xmlns=""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14" name="投資及び出資金最大値テキスト">
          <a:extLst>
            <a:ext uri="{FF2B5EF4-FFF2-40B4-BE49-F238E27FC236}">
              <a16:creationId xmlns:a16="http://schemas.microsoft.com/office/drawing/2014/main" xmlns="" id="{00000000-0008-0000-0600-0000CA020000}"/>
            </a:ext>
          </a:extLst>
        </xdr:cNvPr>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128270</xdr:rowOff>
    </xdr:from>
    <xdr:to>
      <xdr:col>32</xdr:col>
      <xdr:colOff>187325</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21323300" y="612902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127906</xdr:rowOff>
    </xdr:from>
    <xdr:ext cx="378565" cy="259045"/>
    <xdr:sp macro="" textlink="">
      <xdr:nvSpPr>
        <xdr:cNvPr id="717" name="投資及び出資金平均値テキスト">
          <a:extLst>
            <a:ext uri="{FF2B5EF4-FFF2-40B4-BE49-F238E27FC236}">
              <a16:creationId xmlns:a16="http://schemas.microsoft.com/office/drawing/2014/main" xmlns="" id="{00000000-0008-0000-0600-0000CD020000}"/>
            </a:ext>
          </a:extLst>
        </xdr:cNvPr>
        <xdr:cNvSpPr txBox="1"/>
      </xdr:nvSpPr>
      <xdr:spPr>
        <a:xfrm>
          <a:off x="22212300" y="6471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18" name="フローチャート : 判断 717">
          <a:extLst>
            <a:ext uri="{FF2B5EF4-FFF2-40B4-BE49-F238E27FC236}">
              <a16:creationId xmlns:a16="http://schemas.microsoft.com/office/drawing/2014/main" xmlns="" id="{00000000-0008-0000-0600-0000CE020000}"/>
            </a:ext>
          </a:extLst>
        </xdr:cNvPr>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63754</xdr:rowOff>
    </xdr:from>
    <xdr:to>
      <xdr:col>29</xdr:col>
      <xdr:colOff>568325</xdr:colOff>
      <xdr:row>35</xdr:row>
      <xdr:rowOff>165354</xdr:rowOff>
    </xdr:to>
    <xdr:sp macro="" textlink="">
      <xdr:nvSpPr>
        <xdr:cNvPr id="723" name="フローチャート : 判断 722">
          <a:extLst>
            <a:ext uri="{FF2B5EF4-FFF2-40B4-BE49-F238E27FC236}">
              <a16:creationId xmlns:a16="http://schemas.microsoft.com/office/drawing/2014/main" xmlns="" id="{00000000-0008-0000-0600-0000D3020000}"/>
            </a:ext>
          </a:extLst>
        </xdr:cNvPr>
        <xdr:cNvSpPr/>
      </xdr:nvSpPr>
      <xdr:spPr>
        <a:xfrm>
          <a:off x="20383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10431</xdr:rowOff>
    </xdr:from>
    <xdr:ext cx="469744"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0199427"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96901</xdr:rowOff>
    </xdr:from>
    <xdr:to>
      <xdr:col>28</xdr:col>
      <xdr:colOff>365125</xdr:colOff>
      <xdr:row>35</xdr:row>
      <xdr:rowOff>27051</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19494500" y="592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43578</xdr:rowOff>
    </xdr:from>
    <xdr:ext cx="469744"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9310427"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56210</xdr:rowOff>
    </xdr:from>
    <xdr:to>
      <xdr:col>27</xdr:col>
      <xdr:colOff>161925</xdr:colOff>
      <xdr:row>33</xdr:row>
      <xdr:rowOff>157810</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18605500" y="57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2887</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421427" y="54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77470</xdr:rowOff>
    </xdr:from>
    <xdr:to>
      <xdr:col>32</xdr:col>
      <xdr:colOff>238125</xdr:colOff>
      <xdr:row>36</xdr:row>
      <xdr:rowOff>7620</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2110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100347</xdr:rowOff>
    </xdr:from>
    <xdr:ext cx="469744" cy="259045"/>
    <xdr:sp macro="" textlink="">
      <xdr:nvSpPr>
        <xdr:cNvPr id="736" name="投資及び出資金該当値テキスト">
          <a:extLst>
            <a:ext uri="{FF2B5EF4-FFF2-40B4-BE49-F238E27FC236}">
              <a16:creationId xmlns:a16="http://schemas.microsoft.com/office/drawing/2014/main" xmlns="" id="{00000000-0008-0000-0600-0000E0020000}"/>
            </a:ext>
          </a:extLst>
        </xdr:cNvPr>
        <xdr:cNvSpPr txBox="1"/>
      </xdr:nvSpPr>
      <xdr:spPr>
        <a:xfrm>
          <a:off x="22212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69" name="貸付金最小値テキスト">
          <a:extLst>
            <a:ext uri="{FF2B5EF4-FFF2-40B4-BE49-F238E27FC236}">
              <a16:creationId xmlns:a16="http://schemas.microsoft.com/office/drawing/2014/main" xmlns="" id="{00000000-0008-0000-0600-000001030000}"/>
            </a:ext>
          </a:extLst>
        </xdr:cNvPr>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1" name="貸付金最大値テキスト">
          <a:extLst>
            <a:ext uri="{FF2B5EF4-FFF2-40B4-BE49-F238E27FC236}">
              <a16:creationId xmlns:a16="http://schemas.microsoft.com/office/drawing/2014/main" xmlns="" id="{00000000-0008-0000-0600-000003030000}"/>
            </a:ext>
          </a:extLst>
        </xdr:cNvPr>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170493</xdr:rowOff>
    </xdr:from>
    <xdr:to>
      <xdr:col>32</xdr:col>
      <xdr:colOff>187325</xdr:colOff>
      <xdr:row>58</xdr:row>
      <xdr:rowOff>170569</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21323300" y="101145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74" name="貸付金平均値テキスト">
          <a:extLst>
            <a:ext uri="{FF2B5EF4-FFF2-40B4-BE49-F238E27FC236}">
              <a16:creationId xmlns:a16="http://schemas.microsoft.com/office/drawing/2014/main" xmlns="" id="{00000000-0008-0000-0600-000006030000}"/>
            </a:ext>
          </a:extLst>
        </xdr:cNvPr>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170493</xdr:rowOff>
    </xdr:from>
    <xdr:to>
      <xdr:col>31</xdr:col>
      <xdr:colOff>34925</xdr:colOff>
      <xdr:row>59</xdr:row>
      <xdr:rowOff>3454</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20434300" y="10114593"/>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3454</xdr:rowOff>
    </xdr:from>
    <xdr:to>
      <xdr:col>29</xdr:col>
      <xdr:colOff>517525</xdr:colOff>
      <xdr:row>59</xdr:row>
      <xdr:rowOff>11630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19545300" y="10119004"/>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147193</xdr:rowOff>
    </xdr:from>
    <xdr:to>
      <xdr:col>29</xdr:col>
      <xdr:colOff>568325</xdr:colOff>
      <xdr:row>59</xdr:row>
      <xdr:rowOff>77343</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0383500" y="100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68470</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0199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11494</xdr:rowOff>
    </xdr:from>
    <xdr:to>
      <xdr:col>28</xdr:col>
      <xdr:colOff>314325</xdr:colOff>
      <xdr:row>59</xdr:row>
      <xdr:rowOff>11630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656300" y="1012704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142073</xdr:rowOff>
    </xdr:from>
    <xdr:to>
      <xdr:col>28</xdr:col>
      <xdr:colOff>365125</xdr:colOff>
      <xdr:row>59</xdr:row>
      <xdr:rowOff>72223</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9494500" y="1008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63350</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10427" y="101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139962</xdr:rowOff>
    </xdr:from>
    <xdr:to>
      <xdr:col>27</xdr:col>
      <xdr:colOff>161925</xdr:colOff>
      <xdr:row>59</xdr:row>
      <xdr:rowOff>70112</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18605500" y="100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61239</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421427" y="101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119769</xdr:rowOff>
    </xdr:from>
    <xdr:to>
      <xdr:col>32</xdr:col>
      <xdr:colOff>238125</xdr:colOff>
      <xdr:row>59</xdr:row>
      <xdr:rowOff>49919</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2110700" y="100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79146</xdr:rowOff>
    </xdr:from>
    <xdr:ext cx="469744" cy="259045"/>
    <xdr:sp macro="" textlink="">
      <xdr:nvSpPr>
        <xdr:cNvPr id="793" name="貸付金該当値テキスト">
          <a:extLst>
            <a:ext uri="{FF2B5EF4-FFF2-40B4-BE49-F238E27FC236}">
              <a16:creationId xmlns:a16="http://schemas.microsoft.com/office/drawing/2014/main" xmlns="" id="{00000000-0008-0000-0600-000019030000}"/>
            </a:ext>
          </a:extLst>
        </xdr:cNvPr>
        <xdr:cNvSpPr txBox="1"/>
      </xdr:nvSpPr>
      <xdr:spPr>
        <a:xfrm>
          <a:off x="22212300" y="98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119693</xdr:rowOff>
    </xdr:from>
    <xdr:to>
      <xdr:col>31</xdr:col>
      <xdr:colOff>85725</xdr:colOff>
      <xdr:row>59</xdr:row>
      <xdr:rowOff>49843</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1272500" y="100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40970</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7" y="101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124104</xdr:rowOff>
    </xdr:from>
    <xdr:to>
      <xdr:col>29</xdr:col>
      <xdr:colOff>568325</xdr:colOff>
      <xdr:row>59</xdr:row>
      <xdr:rowOff>54254</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20383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70781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7"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132280</xdr:rowOff>
    </xdr:from>
    <xdr:to>
      <xdr:col>28</xdr:col>
      <xdr:colOff>365125</xdr:colOff>
      <xdr:row>59</xdr:row>
      <xdr:rowOff>62430</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9494500" y="100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78957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7" y="98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132144</xdr:rowOff>
    </xdr:from>
    <xdr:to>
      <xdr:col>27</xdr:col>
      <xdr:colOff>161925</xdr:colOff>
      <xdr:row>59</xdr:row>
      <xdr:rowOff>62294</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186055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78821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7"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26" name="繰出金最小値テキスト">
          <a:extLst>
            <a:ext uri="{FF2B5EF4-FFF2-40B4-BE49-F238E27FC236}">
              <a16:creationId xmlns:a16="http://schemas.microsoft.com/office/drawing/2014/main" xmlns="" id="{00000000-0008-0000-0600-00003A030000}"/>
            </a:ext>
          </a:extLst>
        </xdr:cNvPr>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28" name="繰出金最大値テキスト">
          <a:extLst>
            <a:ext uri="{FF2B5EF4-FFF2-40B4-BE49-F238E27FC236}">
              <a16:creationId xmlns:a16="http://schemas.microsoft.com/office/drawing/2014/main" xmlns="" id="{00000000-0008-0000-0600-00003C030000}"/>
            </a:ext>
          </a:extLst>
        </xdr:cNvPr>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36593</xdr:rowOff>
    </xdr:from>
    <xdr:to>
      <xdr:col>32</xdr:col>
      <xdr:colOff>187325</xdr:colOff>
      <xdr:row>76</xdr:row>
      <xdr:rowOff>101211</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21323300" y="13066793"/>
          <a:ext cx="8382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1" name="繰出金平均値テキスト">
          <a:extLst>
            <a:ext uri="{FF2B5EF4-FFF2-40B4-BE49-F238E27FC236}">
              <a16:creationId xmlns:a16="http://schemas.microsoft.com/office/drawing/2014/main" xmlns="" id="{00000000-0008-0000-0600-00003F030000}"/>
            </a:ext>
          </a:extLst>
        </xdr:cNvPr>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36868</xdr:rowOff>
    </xdr:from>
    <xdr:to>
      <xdr:col>31</xdr:col>
      <xdr:colOff>34925</xdr:colOff>
      <xdr:row>76</xdr:row>
      <xdr:rowOff>101211</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20434300" y="13067068"/>
          <a:ext cx="889000" cy="6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36868</xdr:rowOff>
    </xdr:from>
    <xdr:to>
      <xdr:col>29</xdr:col>
      <xdr:colOff>517525</xdr:colOff>
      <xdr:row>76</xdr:row>
      <xdr:rowOff>149910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19545300" y="13067068"/>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140442</xdr:rowOff>
    </xdr:from>
    <xdr:to>
      <xdr:col>29</xdr:col>
      <xdr:colOff>568325</xdr:colOff>
      <xdr:row>76</xdr:row>
      <xdr:rowOff>70591</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20383500" y="129991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87119</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0167111" y="12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106614</xdr:rowOff>
    </xdr:from>
    <xdr:to>
      <xdr:col>28</xdr:col>
      <xdr:colOff>314325</xdr:colOff>
      <xdr:row>76</xdr:row>
      <xdr:rowOff>149910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656300" y="13136814"/>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153823</xdr:rowOff>
    </xdr:from>
    <xdr:to>
      <xdr:col>28</xdr:col>
      <xdr:colOff>365125</xdr:colOff>
      <xdr:row>76</xdr:row>
      <xdr:rowOff>83973</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9494500" y="1301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100499</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9278111" y="12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12395</xdr:rowOff>
    </xdr:from>
    <xdr:to>
      <xdr:col>27</xdr:col>
      <xdr:colOff>161925</xdr:colOff>
      <xdr:row>76</xdr:row>
      <xdr:rowOff>113995</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18605500" y="130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130522</xdr:rowOff>
    </xdr:from>
    <xdr:ext cx="534377"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389111" y="12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157243</xdr:rowOff>
    </xdr:from>
    <xdr:to>
      <xdr:col>32</xdr:col>
      <xdr:colOff>238125</xdr:colOff>
      <xdr:row>76</xdr:row>
      <xdr:rowOff>87393</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2110700" y="13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135670</xdr:rowOff>
    </xdr:from>
    <xdr:ext cx="534377" cy="259045"/>
    <xdr:sp macro="" textlink="">
      <xdr:nvSpPr>
        <xdr:cNvPr id="850" name="繰出金該当値テキスト">
          <a:extLst>
            <a:ext uri="{FF2B5EF4-FFF2-40B4-BE49-F238E27FC236}">
              <a16:creationId xmlns:a16="http://schemas.microsoft.com/office/drawing/2014/main" xmlns="" id="{00000000-0008-0000-0600-000052030000}"/>
            </a:ext>
          </a:extLst>
        </xdr:cNvPr>
        <xdr:cNvSpPr txBox="1"/>
      </xdr:nvSpPr>
      <xdr:spPr>
        <a:xfrm>
          <a:off x="22212300" y="129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50411</xdr:rowOff>
    </xdr:from>
    <xdr:to>
      <xdr:col>31</xdr:col>
      <xdr:colOff>85725</xdr:colOff>
      <xdr:row>76</xdr:row>
      <xdr:rowOff>152011</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1272500" y="130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143138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1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157518</xdr:rowOff>
    </xdr:from>
    <xdr:to>
      <xdr:col>29</xdr:col>
      <xdr:colOff>568325</xdr:colOff>
      <xdr:row>76</xdr:row>
      <xdr:rowOff>87668</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20383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78795</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99110</xdr:rowOff>
    </xdr:from>
    <xdr:to>
      <xdr:col>28</xdr:col>
      <xdr:colOff>365125</xdr:colOff>
      <xdr:row>77</xdr:row>
      <xdr:rowOff>29260</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9494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20387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32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55814</xdr:rowOff>
    </xdr:from>
    <xdr:to>
      <xdr:col>27</xdr:col>
      <xdr:colOff>161925</xdr:colOff>
      <xdr:row>76</xdr:row>
      <xdr:rowOff>157414</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18605500" y="130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148541</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31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xmlns=""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xmlns=""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xmlns=""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a:extLst>
            <a:ext uri="{FF2B5EF4-FFF2-40B4-BE49-F238E27FC236}">
              <a16:creationId xmlns:a16="http://schemas.microsoft.com/office/drawing/2014/main" xmlns=""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xmlns=""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a16="http://schemas.microsoft.com/office/drawing/2014/main" xmlns=""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a16="http://schemas.microsoft.com/office/drawing/2014/main" xmlns=""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b="0" i="0">
              <a:solidFill>
                <a:schemeClr val="dk1"/>
              </a:solidFill>
              <a:effectLst/>
              <a:latin typeface="+mn-ea"/>
              <a:ea typeface="+mn-ea"/>
              <a:cs typeface="+mn-cs"/>
            </a:rPr>
            <a:t>類似団体を上回っているのは、補助費等・公債費</a:t>
          </a:r>
          <a:r>
            <a:rPr kumimoji="1" lang="ja-JP" altLang="en-US" sz="1400" b="0" i="0">
              <a:solidFill>
                <a:schemeClr val="dk1"/>
              </a:solidFill>
              <a:effectLst/>
              <a:latin typeface="+mn-ea"/>
              <a:ea typeface="+mn-ea"/>
              <a:cs typeface="+mn-cs"/>
            </a:rPr>
            <a:t>・投資及び出資金・貸付金</a:t>
          </a:r>
          <a:r>
            <a:rPr kumimoji="1" lang="ja-JP" altLang="ja-JP" sz="1400" b="0" i="0">
              <a:solidFill>
                <a:schemeClr val="dk1"/>
              </a:solidFill>
              <a:effectLst/>
              <a:latin typeface="+mn-ea"/>
              <a:ea typeface="+mn-ea"/>
              <a:cs typeface="+mn-cs"/>
            </a:rPr>
            <a:t>であるが、補助費等については、</a:t>
          </a:r>
          <a:r>
            <a:rPr kumimoji="1" lang="ja-JP" altLang="en-US" sz="1400" b="0" i="0">
              <a:solidFill>
                <a:schemeClr val="dk1"/>
              </a:solidFill>
              <a:effectLst/>
              <a:latin typeface="+mn-ea"/>
              <a:ea typeface="+mn-ea"/>
              <a:cs typeface="+mn-cs"/>
            </a:rPr>
            <a:t>平成２６年度から始まった企業等振興条例に基づく地元企業等</a:t>
          </a:r>
          <a:r>
            <a:rPr lang="ja-JP" altLang="ja-JP" sz="1400" b="0" i="0">
              <a:solidFill>
                <a:schemeClr val="dk1"/>
              </a:solidFill>
              <a:effectLst/>
              <a:latin typeface="+mn-ea"/>
              <a:ea typeface="+mn-ea"/>
              <a:cs typeface="+mn-cs"/>
            </a:rPr>
            <a:t>助成金が主なもので、公債費については、デジタル防災行政無線整備事業などの大型事業に係る償還金が増えたことにより増加している。投資及び出資金については、福島町まちづくり工房へ出資したことによ</a:t>
          </a:r>
          <a:r>
            <a:rPr lang="ja-JP" altLang="en-US" sz="1400" b="0" i="0">
              <a:solidFill>
                <a:schemeClr val="dk1"/>
              </a:solidFill>
              <a:effectLst/>
              <a:latin typeface="+mn-ea"/>
              <a:ea typeface="+mn-ea"/>
              <a:cs typeface="+mn-cs"/>
            </a:rPr>
            <a:t>り増加している。</a:t>
          </a:r>
          <a:endParaRPr lang="en-US" altLang="ja-JP" sz="1400" b="0" i="0">
            <a:solidFill>
              <a:schemeClr val="dk1"/>
            </a:solidFill>
            <a:effectLst/>
            <a:latin typeface="+mn-ea"/>
            <a:ea typeface="+mn-ea"/>
            <a:cs typeface="+mn-cs"/>
          </a:endParaRPr>
        </a:p>
        <a:p>
          <a:r>
            <a:rPr lang="ja-JP" altLang="en-US" sz="1400" b="0" i="0">
              <a:solidFill>
                <a:schemeClr val="dk1"/>
              </a:solidFill>
              <a:effectLst/>
              <a:latin typeface="+mn-ea"/>
              <a:ea typeface="+mn-ea"/>
              <a:cs typeface="+mn-cs"/>
            </a:rPr>
            <a:t>　また、</a:t>
          </a:r>
          <a:r>
            <a:rPr lang="ja-JP" altLang="ja-JP" sz="1400" b="0" i="0">
              <a:solidFill>
                <a:schemeClr val="dk1"/>
              </a:solidFill>
              <a:effectLst/>
              <a:latin typeface="+mn-ea"/>
              <a:ea typeface="+mn-ea"/>
              <a:cs typeface="+mn-cs"/>
            </a:rPr>
            <a:t>普通建設事業</a:t>
          </a:r>
          <a:r>
            <a:rPr lang="ja-JP" altLang="en-US" sz="1400" b="0" i="0">
              <a:solidFill>
                <a:schemeClr val="dk1"/>
              </a:solidFill>
              <a:effectLst/>
              <a:latin typeface="+mn-ea"/>
              <a:ea typeface="+mn-ea"/>
              <a:cs typeface="+mn-cs"/>
            </a:rPr>
            <a:t>（うち新規整備）</a:t>
          </a:r>
          <a:r>
            <a:rPr lang="ja-JP" altLang="ja-JP" sz="1400" b="0" i="0">
              <a:solidFill>
                <a:schemeClr val="dk1"/>
              </a:solidFill>
              <a:effectLst/>
              <a:latin typeface="+mn-ea"/>
              <a:ea typeface="+mn-ea"/>
              <a:cs typeface="+mn-cs"/>
            </a:rPr>
            <a:t>については、</a:t>
          </a:r>
          <a:r>
            <a:rPr lang="ja-JP" altLang="en-US" sz="1400" b="0" i="0">
              <a:solidFill>
                <a:schemeClr val="dk1"/>
              </a:solidFill>
              <a:effectLst/>
              <a:latin typeface="+mn-ea"/>
              <a:ea typeface="+mn-ea"/>
              <a:cs typeface="+mn-cs"/>
            </a:rPr>
            <a:t>前年度と比較し、水産物鮮度保持施設整備事業</a:t>
          </a:r>
          <a:r>
            <a:rPr lang="ja-JP" altLang="ja-JP" sz="1400" b="0" i="0">
              <a:solidFill>
                <a:schemeClr val="dk1"/>
              </a:solidFill>
              <a:effectLst/>
              <a:latin typeface="+mn-ea"/>
              <a:ea typeface="+mn-ea"/>
              <a:cs typeface="+mn-cs"/>
            </a:rPr>
            <a:t>と</a:t>
          </a:r>
          <a:r>
            <a:rPr lang="ja-JP" altLang="en-US" sz="1400" b="0" i="0">
              <a:solidFill>
                <a:schemeClr val="dk1"/>
              </a:solidFill>
              <a:effectLst/>
              <a:latin typeface="+mn-ea"/>
              <a:ea typeface="+mn-ea"/>
              <a:cs typeface="+mn-cs"/>
            </a:rPr>
            <a:t>子育て支援センター整備事業などの</a:t>
          </a:r>
          <a:r>
            <a:rPr lang="ja-JP" altLang="ja-JP" sz="1400" b="0" i="0">
              <a:solidFill>
                <a:schemeClr val="dk1"/>
              </a:solidFill>
              <a:effectLst/>
              <a:latin typeface="+mn-ea"/>
              <a:ea typeface="+mn-ea"/>
              <a:cs typeface="+mn-cs"/>
            </a:rPr>
            <a:t>大型事業があったため増加している。</a:t>
          </a:r>
          <a:endParaRPr lang="ja-JP" altLang="ja-JP" sz="1400" b="0" i="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164340</xdr:rowOff>
    </xdr:from>
    <xdr:to>
      <xdr:col>6</xdr:col>
      <xdr:colOff>511175</xdr:colOff>
      <xdr:row>38</xdr:row>
      <xdr:rowOff>1234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50799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1234</xdr:rowOff>
    </xdr:from>
    <xdr:to>
      <xdr:col>5</xdr:col>
      <xdr:colOff>358775</xdr:colOff>
      <xdr:row>38</xdr:row>
      <xdr:rowOff>16615</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51633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16615</xdr:rowOff>
    </xdr:from>
    <xdr:to>
      <xdr:col>4</xdr:col>
      <xdr:colOff>155575</xdr:colOff>
      <xdr:row>38</xdr:row>
      <xdr:rowOff>25906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531715"/>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64734</xdr:rowOff>
    </xdr:from>
    <xdr:to>
      <xdr:col>4</xdr:col>
      <xdr:colOff>206375</xdr:colOff>
      <xdr:row>38</xdr:row>
      <xdr:rowOff>166334</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2857500" y="65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157461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73427" y="66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23947</xdr:rowOff>
    </xdr:from>
    <xdr:to>
      <xdr:col>2</xdr:col>
      <xdr:colOff>638175</xdr:colOff>
      <xdr:row>38</xdr:row>
      <xdr:rowOff>25906</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53904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68701</xdr:rowOff>
    </xdr:from>
    <xdr:to>
      <xdr:col>3</xdr:col>
      <xdr:colOff>3175</xdr:colOff>
      <xdr:row>38</xdr:row>
      <xdr:rowOff>170301</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968500" y="65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161428</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84427" y="66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64032</xdr:rowOff>
    </xdr:from>
    <xdr:to>
      <xdr:col>1</xdr:col>
      <xdr:colOff>485775</xdr:colOff>
      <xdr:row>38</xdr:row>
      <xdr:rowOff>165632</xdr:rowOff>
    </xdr:to>
    <xdr:sp macro="" textlink="">
      <xdr:nvSpPr>
        <xdr:cNvPr id="74" name="フローチャート : 判断 73">
          <a:extLst>
            <a:ext uri="{FF2B5EF4-FFF2-40B4-BE49-F238E27FC236}">
              <a16:creationId xmlns:a16="http://schemas.microsoft.com/office/drawing/2014/main" xmlns="" id="{00000000-0008-0000-0700-00004A000000}"/>
            </a:ext>
          </a:extLst>
        </xdr:cNvPr>
        <xdr:cNvSpPr/>
      </xdr:nvSpPr>
      <xdr:spPr>
        <a:xfrm>
          <a:off x="1079500" y="657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156759</xdr:rowOff>
    </xdr:from>
    <xdr:ext cx="469744"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95427" y="66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113540</xdr:rowOff>
    </xdr:from>
    <xdr:to>
      <xdr:col>6</xdr:col>
      <xdr:colOff>561975</xdr:colOff>
      <xdr:row>38</xdr:row>
      <xdr:rowOff>43690</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4584700" y="6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136417</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3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121884</xdr:rowOff>
    </xdr:from>
    <xdr:to>
      <xdr:col>5</xdr:col>
      <xdr:colOff>409575</xdr:colOff>
      <xdr:row>38</xdr:row>
      <xdr:rowOff>52034</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3746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68561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137265</xdr:rowOff>
    </xdr:from>
    <xdr:to>
      <xdr:col>4</xdr:col>
      <xdr:colOff>206375</xdr:colOff>
      <xdr:row>38</xdr:row>
      <xdr:rowOff>67415</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2857500" y="6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83942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146556</xdr:rowOff>
    </xdr:from>
    <xdr:to>
      <xdr:col>3</xdr:col>
      <xdr:colOff>3175</xdr:colOff>
      <xdr:row>38</xdr:row>
      <xdr:rowOff>76706</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968500" y="6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93233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144597</xdr:rowOff>
    </xdr:from>
    <xdr:to>
      <xdr:col>1</xdr:col>
      <xdr:colOff>485775</xdr:colOff>
      <xdr:row>38</xdr:row>
      <xdr:rowOff>74747</xdr:rowOff>
    </xdr:to>
    <xdr:sp macro="" textlink="">
      <xdr:nvSpPr>
        <xdr:cNvPr id="89" name="円/楕円 88">
          <a:extLst>
            <a:ext uri="{FF2B5EF4-FFF2-40B4-BE49-F238E27FC236}">
              <a16:creationId xmlns:a16="http://schemas.microsoft.com/office/drawing/2014/main" xmlns="" id="{00000000-0008-0000-0700-000059000000}"/>
            </a:ext>
          </a:extLst>
        </xdr:cNvPr>
        <xdr:cNvSpPr/>
      </xdr:nvSpPr>
      <xdr:spPr>
        <a:xfrm>
          <a:off x="1079500" y="64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91274</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2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19635</xdr:rowOff>
    </xdr:from>
    <xdr:to>
      <xdr:col>6</xdr:col>
      <xdr:colOff>511175</xdr:colOff>
      <xdr:row>58</xdr:row>
      <xdr:rowOff>34803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963735"/>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19635</xdr:rowOff>
    </xdr:from>
    <xdr:to>
      <xdr:col>5</xdr:col>
      <xdr:colOff>358775</xdr:colOff>
      <xdr:row>58</xdr:row>
      <xdr:rowOff>70882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963735"/>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129427</xdr:rowOff>
    </xdr:from>
    <xdr:to>
      <xdr:col>4</xdr:col>
      <xdr:colOff>155575</xdr:colOff>
      <xdr:row>58</xdr:row>
      <xdr:rowOff>70882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902077"/>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18829</xdr:rowOff>
    </xdr:from>
    <xdr:to>
      <xdr:col>4</xdr:col>
      <xdr:colOff>206375</xdr:colOff>
      <xdr:row>58</xdr:row>
      <xdr:rowOff>120429</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2857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136956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4"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129427</xdr:rowOff>
    </xdr:from>
    <xdr:to>
      <xdr:col>2</xdr:col>
      <xdr:colOff>638175</xdr:colOff>
      <xdr:row>58</xdr:row>
      <xdr:rowOff>48242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02077"/>
          <a:ext cx="889000" cy="9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16319</xdr:rowOff>
    </xdr:from>
    <xdr:to>
      <xdr:col>3</xdr:col>
      <xdr:colOff>3175</xdr:colOff>
      <xdr:row>58</xdr:row>
      <xdr:rowOff>117919</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968500" y="99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109046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4" y="1005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135489</xdr:rowOff>
    </xdr:from>
    <xdr:to>
      <xdr:col>1</xdr:col>
      <xdr:colOff>485775</xdr:colOff>
      <xdr:row>58</xdr:row>
      <xdr:rowOff>65639</xdr:rowOff>
    </xdr:to>
    <xdr:sp macro="" textlink="">
      <xdr:nvSpPr>
        <xdr:cNvPr id="131" name="フローチャート : 判断 130">
          <a:extLst>
            <a:ext uri="{FF2B5EF4-FFF2-40B4-BE49-F238E27FC236}">
              <a16:creationId xmlns:a16="http://schemas.microsoft.com/office/drawing/2014/main" xmlns="" id="{00000000-0008-0000-0700-000083000000}"/>
            </a:ext>
          </a:extLst>
        </xdr:cNvPr>
        <xdr:cNvSpPr/>
      </xdr:nvSpPr>
      <xdr:spPr>
        <a:xfrm>
          <a:off x="1079500" y="99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82166</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4" y="968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155453</xdr:rowOff>
    </xdr:from>
    <xdr:to>
      <xdr:col>6</xdr:col>
      <xdr:colOff>561975</xdr:colOff>
      <xdr:row>58</xdr:row>
      <xdr:rowOff>85603</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4584700" y="9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70380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4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140285</xdr:rowOff>
    </xdr:from>
    <xdr:to>
      <xdr:col>5</xdr:col>
      <xdr:colOff>409575</xdr:colOff>
      <xdr:row>58</xdr:row>
      <xdr:rowOff>70435</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3746500" y="99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61562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4" y="1000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20082</xdr:rowOff>
    </xdr:from>
    <xdr:to>
      <xdr:col>4</xdr:col>
      <xdr:colOff>206375</xdr:colOff>
      <xdr:row>58</xdr:row>
      <xdr:rowOff>121682</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2857500" y="99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112809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4" y="1005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78627</xdr:rowOff>
    </xdr:from>
    <xdr:to>
      <xdr:col>3</xdr:col>
      <xdr:colOff>3175</xdr:colOff>
      <xdr:row>58</xdr:row>
      <xdr:rowOff>8777</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968500" y="9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25304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4" y="96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168892</xdr:rowOff>
    </xdr:from>
    <xdr:to>
      <xdr:col>1</xdr:col>
      <xdr:colOff>485775</xdr:colOff>
      <xdr:row>58</xdr:row>
      <xdr:rowOff>99042</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1079500" y="99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90169</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4" y="100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68461</xdr:rowOff>
    </xdr:from>
    <xdr:to>
      <xdr:col>6</xdr:col>
      <xdr:colOff>511175</xdr:colOff>
      <xdr:row>77</xdr:row>
      <xdr:rowOff>122859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270111"/>
          <a:ext cx="838200" cy="5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68461</xdr:rowOff>
    </xdr:from>
    <xdr:to>
      <xdr:col>5</xdr:col>
      <xdr:colOff>358775</xdr:colOff>
      <xdr:row>77</xdr:row>
      <xdr:rowOff>158079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70111"/>
          <a:ext cx="889000" cy="8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158079</xdr:rowOff>
    </xdr:from>
    <xdr:to>
      <xdr:col>4</xdr:col>
      <xdr:colOff>155575</xdr:colOff>
      <xdr:row>78</xdr:row>
      <xdr:rowOff>48557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59729"/>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125685</xdr:rowOff>
    </xdr:from>
    <xdr:to>
      <xdr:col>4</xdr:col>
      <xdr:colOff>206375</xdr:colOff>
      <xdr:row>78</xdr:row>
      <xdr:rowOff>55835</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3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46962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4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45242</xdr:rowOff>
    </xdr:from>
    <xdr:to>
      <xdr:col>2</xdr:col>
      <xdr:colOff>638175</xdr:colOff>
      <xdr:row>78</xdr:row>
      <xdr:rowOff>48557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41834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150805</xdr:rowOff>
    </xdr:from>
    <xdr:to>
      <xdr:col>3</xdr:col>
      <xdr:colOff>3175</xdr:colOff>
      <xdr:row>78</xdr:row>
      <xdr:rowOff>80955</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3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97482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12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152195</xdr:rowOff>
    </xdr:from>
    <xdr:to>
      <xdr:col>1</xdr:col>
      <xdr:colOff>485775</xdr:colOff>
      <xdr:row>78</xdr:row>
      <xdr:rowOff>82345</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3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98872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1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72059</xdr:rowOff>
    </xdr:from>
    <xdr:to>
      <xdr:col>6</xdr:col>
      <xdr:colOff>561975</xdr:colOff>
      <xdr:row>78</xdr:row>
      <xdr:rowOff>2209</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94936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17661</xdr:rowOff>
    </xdr:from>
    <xdr:to>
      <xdr:col>5</xdr:col>
      <xdr:colOff>409575</xdr:colOff>
      <xdr:row>77</xdr:row>
      <xdr:rowOff>119261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32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135788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299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107279</xdr:rowOff>
    </xdr:from>
    <xdr:to>
      <xdr:col>4</xdr:col>
      <xdr:colOff>206375</xdr:colOff>
      <xdr:row>78</xdr:row>
      <xdr:rowOff>37429</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3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53956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308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169207</xdr:rowOff>
    </xdr:from>
    <xdr:to>
      <xdr:col>3</xdr:col>
      <xdr:colOff>3175</xdr:colOff>
      <xdr:row>78</xdr:row>
      <xdr:rowOff>99357</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3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90484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4" y="1346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165892</xdr:rowOff>
    </xdr:from>
    <xdr:to>
      <xdr:col>1</xdr:col>
      <xdr:colOff>485775</xdr:colOff>
      <xdr:row>78</xdr:row>
      <xdr:rowOff>96042</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3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87169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4" y="134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26377</xdr:rowOff>
    </xdr:from>
    <xdr:to>
      <xdr:col>6</xdr:col>
      <xdr:colOff>511175</xdr:colOff>
      <xdr:row>98</xdr:row>
      <xdr:rowOff>43611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828477"/>
          <a:ext cx="8382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43611</xdr:rowOff>
    </xdr:from>
    <xdr:to>
      <xdr:col>5</xdr:col>
      <xdr:colOff>358775</xdr:colOff>
      <xdr:row>98</xdr:row>
      <xdr:rowOff>50185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45711"/>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13108</xdr:rowOff>
    </xdr:from>
    <xdr:to>
      <xdr:col>4</xdr:col>
      <xdr:colOff>155575</xdr:colOff>
      <xdr:row>98</xdr:row>
      <xdr:rowOff>50185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15208"/>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55786</xdr:rowOff>
    </xdr:from>
    <xdr:to>
      <xdr:col>4</xdr:col>
      <xdr:colOff>206375</xdr:colOff>
      <xdr:row>98</xdr:row>
      <xdr:rowOff>157386</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148513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13108</xdr:rowOff>
    </xdr:from>
    <xdr:to>
      <xdr:col>2</xdr:col>
      <xdr:colOff>638175</xdr:colOff>
      <xdr:row>98</xdr:row>
      <xdr:rowOff>42044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15208"/>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55386</xdr:rowOff>
    </xdr:from>
    <xdr:to>
      <xdr:col>3</xdr:col>
      <xdr:colOff>3175</xdr:colOff>
      <xdr:row>98</xdr:row>
      <xdr:rowOff>156986</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8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148113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60666</xdr:rowOff>
    </xdr:from>
    <xdr:to>
      <xdr:col>1</xdr:col>
      <xdr:colOff>485775</xdr:colOff>
      <xdr:row>98</xdr:row>
      <xdr:rowOff>162266</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86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153393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147027</xdr:rowOff>
    </xdr:from>
    <xdr:to>
      <xdr:col>6</xdr:col>
      <xdr:colOff>561975</xdr:colOff>
      <xdr:row>98</xdr:row>
      <xdr:rowOff>77177</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106404</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164261</xdr:rowOff>
    </xdr:from>
    <xdr:to>
      <xdr:col>5</xdr:col>
      <xdr:colOff>409575</xdr:colOff>
      <xdr:row>98</xdr:row>
      <xdr:rowOff>94411</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7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110938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5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170835</xdr:rowOff>
    </xdr:from>
    <xdr:to>
      <xdr:col>4</xdr:col>
      <xdr:colOff>206375</xdr:colOff>
      <xdr:row>98</xdr:row>
      <xdr:rowOff>100985</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117512</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133758</xdr:rowOff>
    </xdr:from>
    <xdr:to>
      <xdr:col>3</xdr:col>
      <xdr:colOff>3175</xdr:colOff>
      <xdr:row>98</xdr:row>
      <xdr:rowOff>63908</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7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80435</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4" y="1653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162694</xdr:rowOff>
    </xdr:from>
    <xdr:to>
      <xdr:col>1</xdr:col>
      <xdr:colOff>485775</xdr:colOff>
      <xdr:row>98</xdr:row>
      <xdr:rowOff>92844</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7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109371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5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70358</xdr:rowOff>
    </xdr:from>
    <xdr:to>
      <xdr:col>15</xdr:col>
      <xdr:colOff>180975</xdr:colOff>
      <xdr:row>37</xdr:row>
      <xdr:rowOff>78359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41400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78359</xdr:rowOff>
    </xdr:from>
    <xdr:to>
      <xdr:col>14</xdr:col>
      <xdr:colOff>28575</xdr:colOff>
      <xdr:row>37</xdr:row>
      <xdr:rowOff>96139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422009"/>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127254</xdr:rowOff>
    </xdr:from>
    <xdr:to>
      <xdr:col>12</xdr:col>
      <xdr:colOff>511175</xdr:colOff>
      <xdr:row>37</xdr:row>
      <xdr:rowOff>96139</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299454"/>
          <a:ext cx="889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118745</xdr:rowOff>
    </xdr:from>
    <xdr:to>
      <xdr:col>12</xdr:col>
      <xdr:colOff>561975</xdr:colOff>
      <xdr:row>38</xdr:row>
      <xdr:rowOff>48895</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40022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119126</xdr:rowOff>
    </xdr:from>
    <xdr:to>
      <xdr:col>11</xdr:col>
      <xdr:colOff>307975</xdr:colOff>
      <xdr:row>36</xdr:row>
      <xdr:rowOff>127254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29132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46609</xdr:rowOff>
    </xdr:from>
    <xdr:to>
      <xdr:col>11</xdr:col>
      <xdr:colOff>358775</xdr:colOff>
      <xdr:row>36</xdr:row>
      <xdr:rowOff>148209</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164736</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33655</xdr:rowOff>
    </xdr:from>
    <xdr:to>
      <xdr:col>10</xdr:col>
      <xdr:colOff>155575</xdr:colOff>
      <xdr:row>36</xdr:row>
      <xdr:rowOff>135255</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151782</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19558</xdr:rowOff>
    </xdr:from>
    <xdr:to>
      <xdr:col>15</xdr:col>
      <xdr:colOff>231775</xdr:colOff>
      <xdr:row>37</xdr:row>
      <xdr:rowOff>121158</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42435</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27559</xdr:rowOff>
    </xdr:from>
    <xdr:to>
      <xdr:col>14</xdr:col>
      <xdr:colOff>79375</xdr:colOff>
      <xdr:row>37</xdr:row>
      <xdr:rowOff>129159</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120286</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7"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45339</xdr:rowOff>
    </xdr:from>
    <xdr:to>
      <xdr:col>12</xdr:col>
      <xdr:colOff>561975</xdr:colOff>
      <xdr:row>37</xdr:row>
      <xdr:rowOff>146939</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163466</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7" y="61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76454</xdr:rowOff>
    </xdr:from>
    <xdr:to>
      <xdr:col>11</xdr:col>
      <xdr:colOff>358775</xdr:colOff>
      <xdr:row>37</xdr:row>
      <xdr:rowOff>6604</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2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169181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7"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68326</xdr:rowOff>
    </xdr:from>
    <xdr:to>
      <xdr:col>10</xdr:col>
      <xdr:colOff>155575</xdr:colOff>
      <xdr:row>36</xdr:row>
      <xdr:rowOff>169926</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161053</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111509</xdr:rowOff>
    </xdr:from>
    <xdr:to>
      <xdr:col>15</xdr:col>
      <xdr:colOff>180975</xdr:colOff>
      <xdr:row>58</xdr:row>
      <xdr:rowOff>155925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55609"/>
          <a:ext cx="8382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155925</xdr:rowOff>
    </xdr:from>
    <xdr:to>
      <xdr:col>14</xdr:col>
      <xdr:colOff>28575</xdr:colOff>
      <xdr:row>58</xdr:row>
      <xdr:rowOff>171155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100025"/>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171155</xdr:rowOff>
    </xdr:from>
    <xdr:to>
      <xdr:col>12</xdr:col>
      <xdr:colOff>511175</xdr:colOff>
      <xdr:row>59</xdr:row>
      <xdr:rowOff>1401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115255"/>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100933</xdr:rowOff>
    </xdr:from>
    <xdr:to>
      <xdr:col>12</xdr:col>
      <xdr:colOff>561975</xdr:colOff>
      <xdr:row>59</xdr:row>
      <xdr:rowOff>31083</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47610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1401</xdr:rowOff>
    </xdr:from>
    <xdr:to>
      <xdr:col>11</xdr:col>
      <xdr:colOff>307975</xdr:colOff>
      <xdr:row>59</xdr:row>
      <xdr:rowOff>2576</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116951"/>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100376</xdr:rowOff>
    </xdr:from>
    <xdr:to>
      <xdr:col>11</xdr:col>
      <xdr:colOff>358775</xdr:colOff>
      <xdr:row>59</xdr:row>
      <xdr:rowOff>30526</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104249</xdr:rowOff>
    </xdr:from>
    <xdr:to>
      <xdr:col>10</xdr:col>
      <xdr:colOff>155575</xdr:colOff>
      <xdr:row>59</xdr:row>
      <xdr:rowOff>34399</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1004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50926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60709</xdr:rowOff>
    </xdr:from>
    <xdr:to>
      <xdr:col>15</xdr:col>
      <xdr:colOff>231775</xdr:colOff>
      <xdr:row>58</xdr:row>
      <xdr:rowOff>162309</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10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105125</xdr:rowOff>
    </xdr:from>
    <xdr:to>
      <xdr:col>14</xdr:col>
      <xdr:colOff>79375</xdr:colOff>
      <xdr:row>59</xdr:row>
      <xdr:rowOff>35275</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100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26402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1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120355</xdr:rowOff>
    </xdr:from>
    <xdr:to>
      <xdr:col>12</xdr:col>
      <xdr:colOff>561975</xdr:colOff>
      <xdr:row>59</xdr:row>
      <xdr:rowOff>50505</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100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41632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1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122051</xdr:rowOff>
    </xdr:from>
    <xdr:to>
      <xdr:col>11</xdr:col>
      <xdr:colOff>358775</xdr:colOff>
      <xdr:row>59</xdr:row>
      <xdr:rowOff>52201</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100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43328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1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123226</xdr:rowOff>
    </xdr:from>
    <xdr:to>
      <xdr:col>10</xdr:col>
      <xdr:colOff>155575</xdr:colOff>
      <xdr:row>59</xdr:row>
      <xdr:rowOff>53376</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100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44503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16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142413</xdr:rowOff>
    </xdr:from>
    <xdr:to>
      <xdr:col>15</xdr:col>
      <xdr:colOff>180975</xdr:colOff>
      <xdr:row>77</xdr:row>
      <xdr:rowOff>160198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344063"/>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142413</xdr:rowOff>
    </xdr:from>
    <xdr:to>
      <xdr:col>14</xdr:col>
      <xdr:colOff>28575</xdr:colOff>
      <xdr:row>78</xdr:row>
      <xdr:rowOff>46126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344063"/>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46126</xdr:rowOff>
    </xdr:from>
    <xdr:to>
      <xdr:col>12</xdr:col>
      <xdr:colOff>511175</xdr:colOff>
      <xdr:row>78</xdr:row>
      <xdr:rowOff>125047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419226"/>
          <a:ext cx="889000" cy="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28085</xdr:rowOff>
    </xdr:from>
    <xdr:to>
      <xdr:col>12</xdr:col>
      <xdr:colOff>561975</xdr:colOff>
      <xdr:row>78</xdr:row>
      <xdr:rowOff>129685</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120812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125047</xdr:rowOff>
    </xdr:from>
    <xdr:to>
      <xdr:col>11</xdr:col>
      <xdr:colOff>307975</xdr:colOff>
      <xdr:row>78</xdr:row>
      <xdr:rowOff>125093</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9814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27918</xdr:rowOff>
    </xdr:from>
    <xdr:to>
      <xdr:col>11</xdr:col>
      <xdr:colOff>358775</xdr:colOff>
      <xdr:row>78</xdr:row>
      <xdr:rowOff>129518</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4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146045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59586</xdr:rowOff>
    </xdr:from>
    <xdr:to>
      <xdr:col>10</xdr:col>
      <xdr:colOff>155575</xdr:colOff>
      <xdr:row>78</xdr:row>
      <xdr:rowOff>161186</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43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6263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20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109398</xdr:rowOff>
    </xdr:from>
    <xdr:to>
      <xdr:col>15</xdr:col>
      <xdr:colOff>231775</xdr:colOff>
      <xdr:row>78</xdr:row>
      <xdr:rowOff>39548</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3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87825</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91613</xdr:rowOff>
    </xdr:from>
    <xdr:to>
      <xdr:col>14</xdr:col>
      <xdr:colOff>79375</xdr:colOff>
      <xdr:row>78</xdr:row>
      <xdr:rowOff>21763</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2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12890</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3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166776</xdr:rowOff>
    </xdr:from>
    <xdr:to>
      <xdr:col>12</xdr:col>
      <xdr:colOff>561975</xdr:colOff>
      <xdr:row>78</xdr:row>
      <xdr:rowOff>96926</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113453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1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74247</xdr:rowOff>
    </xdr:from>
    <xdr:to>
      <xdr:col>11</xdr:col>
      <xdr:colOff>358775</xdr:colOff>
      <xdr:row>79</xdr:row>
      <xdr:rowOff>4397</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166974</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5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74293</xdr:rowOff>
    </xdr:from>
    <xdr:to>
      <xdr:col>10</xdr:col>
      <xdr:colOff>155575</xdr:colOff>
      <xdr:row>79</xdr:row>
      <xdr:rowOff>4443</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167020</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67563</xdr:rowOff>
    </xdr:from>
    <xdr:to>
      <xdr:col>15</xdr:col>
      <xdr:colOff>180975</xdr:colOff>
      <xdr:row>98</xdr:row>
      <xdr:rowOff>119366</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869663"/>
          <a:ext cx="8382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107643</xdr:rowOff>
    </xdr:from>
    <xdr:to>
      <xdr:col>14</xdr:col>
      <xdr:colOff>28575</xdr:colOff>
      <xdr:row>98</xdr:row>
      <xdr:rowOff>119366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909743"/>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34947</xdr:rowOff>
    </xdr:from>
    <xdr:to>
      <xdr:col>12</xdr:col>
      <xdr:colOff>511175</xdr:colOff>
      <xdr:row>98</xdr:row>
      <xdr:rowOff>107643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837047"/>
          <a:ext cx="889000" cy="7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12044</xdr:rowOff>
    </xdr:from>
    <xdr:to>
      <xdr:col>12</xdr:col>
      <xdr:colOff>561975</xdr:colOff>
      <xdr:row>98</xdr:row>
      <xdr:rowOff>113644</xdr:rowOff>
    </xdr:to>
    <xdr:sp macro="" textlink="">
      <xdr:nvSpPr>
        <xdr:cNvPr id="470" name="フローチャート : 判断 469">
          <a:extLst>
            <a:ext uri="{FF2B5EF4-FFF2-40B4-BE49-F238E27FC236}">
              <a16:creationId xmlns:a16="http://schemas.microsoft.com/office/drawing/2014/main" xmlns="" id="{00000000-0008-0000-0700-0000D6010000}"/>
            </a:ext>
          </a:extLst>
        </xdr:cNvPr>
        <xdr:cNvSpPr/>
      </xdr:nvSpPr>
      <xdr:spPr>
        <a:xfrm>
          <a:off x="8699500" y="168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130171</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5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34947</xdr:rowOff>
    </xdr:from>
    <xdr:to>
      <xdr:col>11</xdr:col>
      <xdr:colOff>307975</xdr:colOff>
      <xdr:row>98</xdr:row>
      <xdr:rowOff>91909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837047"/>
          <a:ext cx="889000" cy="5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28600</xdr:rowOff>
    </xdr:from>
    <xdr:to>
      <xdr:col>11</xdr:col>
      <xdr:colOff>358775</xdr:colOff>
      <xdr:row>98</xdr:row>
      <xdr:rowOff>130200</xdr:rowOff>
    </xdr:to>
    <xdr:sp macro="" textlink="">
      <xdr:nvSpPr>
        <xdr:cNvPr id="473" name="フローチャート : 判断 472">
          <a:extLst>
            <a:ext uri="{FF2B5EF4-FFF2-40B4-BE49-F238E27FC236}">
              <a16:creationId xmlns:a16="http://schemas.microsoft.com/office/drawing/2014/main" xmlns="" id="{00000000-0008-0000-0700-0000D9010000}"/>
            </a:ext>
          </a:extLst>
        </xdr:cNvPr>
        <xdr:cNvSpPr/>
      </xdr:nvSpPr>
      <xdr:spPr>
        <a:xfrm>
          <a:off x="7810500" y="168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121327</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3967</xdr:rowOff>
    </xdr:from>
    <xdr:to>
      <xdr:col>10</xdr:col>
      <xdr:colOff>155575</xdr:colOff>
      <xdr:row>98</xdr:row>
      <xdr:rowOff>105567</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6921500" y="16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122094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5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16763</xdr:rowOff>
    </xdr:from>
    <xdr:to>
      <xdr:col>15</xdr:col>
      <xdr:colOff>231775</xdr:colOff>
      <xdr:row>98</xdr:row>
      <xdr:rowOff>118363</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10426700" y="168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103140</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7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68566</xdr:rowOff>
    </xdr:from>
    <xdr:to>
      <xdr:col>14</xdr:col>
      <xdr:colOff>79375</xdr:colOff>
      <xdr:row>98</xdr:row>
      <xdr:rowOff>170166</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9588500" y="16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161293</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9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56843</xdr:rowOff>
    </xdr:from>
    <xdr:to>
      <xdr:col>12</xdr:col>
      <xdr:colOff>561975</xdr:colOff>
      <xdr:row>98</xdr:row>
      <xdr:rowOff>158443</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8699500" y="168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149570</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9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155597</xdr:rowOff>
    </xdr:from>
    <xdr:to>
      <xdr:col>11</xdr:col>
      <xdr:colOff>358775</xdr:colOff>
      <xdr:row>98</xdr:row>
      <xdr:rowOff>85747</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7810500" y="167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102274</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5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41109</xdr:rowOff>
    </xdr:from>
    <xdr:to>
      <xdr:col>10</xdr:col>
      <xdr:colOff>155575</xdr:colOff>
      <xdr:row>98</xdr:row>
      <xdr:rowOff>142709</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6921500" y="16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133836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9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32746</xdr:rowOff>
    </xdr:from>
    <xdr:to>
      <xdr:col>23</xdr:col>
      <xdr:colOff>517525</xdr:colOff>
      <xdr:row>38</xdr:row>
      <xdr:rowOff>48375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547846"/>
          <a:ext cx="8382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117728</xdr:rowOff>
    </xdr:from>
    <xdr:to>
      <xdr:col>22</xdr:col>
      <xdr:colOff>365125</xdr:colOff>
      <xdr:row>38</xdr:row>
      <xdr:rowOff>32746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4592300" y="6118478"/>
          <a:ext cx="889000" cy="42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117728</xdr:rowOff>
    </xdr:from>
    <xdr:to>
      <xdr:col>21</xdr:col>
      <xdr:colOff>161925</xdr:colOff>
      <xdr:row>38</xdr:row>
      <xdr:rowOff>1378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118478"/>
          <a:ext cx="889000" cy="3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32942</xdr:rowOff>
    </xdr:from>
    <xdr:to>
      <xdr:col>21</xdr:col>
      <xdr:colOff>212725</xdr:colOff>
      <xdr:row>38</xdr:row>
      <xdr:rowOff>134542</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4541500" y="654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125669</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1378</xdr:rowOff>
    </xdr:from>
    <xdr:to>
      <xdr:col>19</xdr:col>
      <xdr:colOff>644525</xdr:colOff>
      <xdr:row>38</xdr:row>
      <xdr:rowOff>58497</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516478"/>
          <a:ext cx="889000" cy="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47947</xdr:rowOff>
    </xdr:from>
    <xdr:to>
      <xdr:col>20</xdr:col>
      <xdr:colOff>9525</xdr:colOff>
      <xdr:row>38</xdr:row>
      <xdr:rowOff>149547</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3652500" y="65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140674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6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51234</xdr:rowOff>
    </xdr:from>
    <xdr:to>
      <xdr:col>18</xdr:col>
      <xdr:colOff>492125</xdr:colOff>
      <xdr:row>38</xdr:row>
      <xdr:rowOff>152834</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2763500" y="656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143961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6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169025</xdr:rowOff>
    </xdr:from>
    <xdr:to>
      <xdr:col>23</xdr:col>
      <xdr:colOff>568325</xdr:colOff>
      <xdr:row>38</xdr:row>
      <xdr:rowOff>99175</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62687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153396</xdr:rowOff>
    </xdr:from>
    <xdr:to>
      <xdr:col>22</xdr:col>
      <xdr:colOff>415925</xdr:colOff>
      <xdr:row>38</xdr:row>
      <xdr:rowOff>83545</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5430500" y="6497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74673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66928</xdr:rowOff>
    </xdr:from>
    <xdr:to>
      <xdr:col>21</xdr:col>
      <xdr:colOff>212725</xdr:colOff>
      <xdr:row>35</xdr:row>
      <xdr:rowOff>168528</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4541500" y="60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13605</xdr:rowOff>
    </xdr:from>
    <xdr:ext cx="59901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292794" y="584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122028</xdr:rowOff>
    </xdr:from>
    <xdr:to>
      <xdr:col>20</xdr:col>
      <xdr:colOff>9525</xdr:colOff>
      <xdr:row>38</xdr:row>
      <xdr:rowOff>52178</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3652500" y="64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68705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2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7697</xdr:rowOff>
    </xdr:from>
    <xdr:to>
      <xdr:col>18</xdr:col>
      <xdr:colOff>492125</xdr:colOff>
      <xdr:row>38</xdr:row>
      <xdr:rowOff>109297</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2763500" y="65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125825</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85330</xdr:rowOff>
    </xdr:from>
    <xdr:to>
      <xdr:col>23</xdr:col>
      <xdr:colOff>517525</xdr:colOff>
      <xdr:row>58</xdr:row>
      <xdr:rowOff>164161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5481300" y="10029430"/>
          <a:ext cx="838200" cy="7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85330</xdr:rowOff>
    </xdr:from>
    <xdr:to>
      <xdr:col>22</xdr:col>
      <xdr:colOff>365125</xdr:colOff>
      <xdr:row>58</xdr:row>
      <xdr:rowOff>169149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4592300" y="1002943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169149</xdr:rowOff>
    </xdr:from>
    <xdr:to>
      <xdr:col>21</xdr:col>
      <xdr:colOff>161925</xdr:colOff>
      <xdr:row>59</xdr:row>
      <xdr:rowOff>20178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1011324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90755</xdr:rowOff>
    </xdr:from>
    <xdr:to>
      <xdr:col>21</xdr:col>
      <xdr:colOff>212725</xdr:colOff>
      <xdr:row>59</xdr:row>
      <xdr:rowOff>20905</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4541500" y="100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37432</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8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13529</xdr:rowOff>
    </xdr:from>
    <xdr:to>
      <xdr:col>19</xdr:col>
      <xdr:colOff>644525</xdr:colOff>
      <xdr:row>59</xdr:row>
      <xdr:rowOff>20178</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10129079"/>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93876</xdr:rowOff>
    </xdr:from>
    <xdr:to>
      <xdr:col>20</xdr:col>
      <xdr:colOff>9525</xdr:colOff>
      <xdr:row>59</xdr:row>
      <xdr:rowOff>24026</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3652500" y="100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40553</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81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99776</xdr:rowOff>
    </xdr:from>
    <xdr:to>
      <xdr:col>18</xdr:col>
      <xdr:colOff>492125</xdr:colOff>
      <xdr:row>59</xdr:row>
      <xdr:rowOff>29926</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2763500" y="100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46453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113361</xdr:rowOff>
    </xdr:from>
    <xdr:to>
      <xdr:col>23</xdr:col>
      <xdr:colOff>568325</xdr:colOff>
      <xdr:row>59</xdr:row>
      <xdr:rowOff>43511</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62687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28288</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34530</xdr:rowOff>
    </xdr:from>
    <xdr:to>
      <xdr:col>22</xdr:col>
      <xdr:colOff>415925</xdr:colOff>
      <xdr:row>58</xdr:row>
      <xdr:rowOff>136130</xdr:rowOff>
    </xdr:to>
    <xdr:sp macro="" textlink="">
      <xdr:nvSpPr>
        <xdr:cNvPr id="600" name="円/楕円 599">
          <a:extLst>
            <a:ext uri="{FF2B5EF4-FFF2-40B4-BE49-F238E27FC236}">
              <a16:creationId xmlns:a16="http://schemas.microsoft.com/office/drawing/2014/main" xmlns="" id="{00000000-0008-0000-0700-000058020000}"/>
            </a:ext>
          </a:extLst>
        </xdr:cNvPr>
        <xdr:cNvSpPr/>
      </xdr:nvSpPr>
      <xdr:spPr>
        <a:xfrm>
          <a:off x="15430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152657</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181794" y="975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118349</xdr:rowOff>
    </xdr:from>
    <xdr:to>
      <xdr:col>21</xdr:col>
      <xdr:colOff>212725</xdr:colOff>
      <xdr:row>59</xdr:row>
      <xdr:rowOff>48499</xdr:rowOff>
    </xdr:to>
    <xdr:sp macro="" textlink="">
      <xdr:nvSpPr>
        <xdr:cNvPr id="602" name="円/楕円 601">
          <a:extLst>
            <a:ext uri="{FF2B5EF4-FFF2-40B4-BE49-F238E27FC236}">
              <a16:creationId xmlns:a16="http://schemas.microsoft.com/office/drawing/2014/main" xmlns="" id="{00000000-0008-0000-0700-00005A020000}"/>
            </a:ext>
          </a:extLst>
        </xdr:cNvPr>
        <xdr:cNvSpPr/>
      </xdr:nvSpPr>
      <xdr:spPr>
        <a:xfrm>
          <a:off x="14541500" y="100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39626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101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140828</xdr:rowOff>
    </xdr:from>
    <xdr:to>
      <xdr:col>20</xdr:col>
      <xdr:colOff>9525</xdr:colOff>
      <xdr:row>59</xdr:row>
      <xdr:rowOff>70978</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3652500" y="100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62105</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101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134179</xdr:rowOff>
    </xdr:from>
    <xdr:to>
      <xdr:col>18</xdr:col>
      <xdr:colOff>492125</xdr:colOff>
      <xdr:row>59</xdr:row>
      <xdr:rowOff>64329</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2763500" y="100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55456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1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90551</xdr:rowOff>
    </xdr:from>
    <xdr:to>
      <xdr:col>21</xdr:col>
      <xdr:colOff>212725</xdr:colOff>
      <xdr:row>79</xdr:row>
      <xdr:rowOff>20701</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4541500" y="13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37228</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7" y="132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51105</xdr:rowOff>
    </xdr:from>
    <xdr:to>
      <xdr:col>20</xdr:col>
      <xdr:colOff>9525</xdr:colOff>
      <xdr:row>78</xdr:row>
      <xdr:rowOff>152705</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3652500" y="134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169232</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7" y="131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79603</xdr:rowOff>
    </xdr:from>
    <xdr:to>
      <xdr:col>18</xdr:col>
      <xdr:colOff>492125</xdr:colOff>
      <xdr:row>78</xdr:row>
      <xdr:rowOff>9753</xdr:rowOff>
    </xdr:to>
    <xdr:sp macro="" textlink="">
      <xdr:nvSpPr>
        <xdr:cNvPr id="648" name="フローチャート : 判断 647">
          <a:extLst>
            <a:ext uri="{FF2B5EF4-FFF2-40B4-BE49-F238E27FC236}">
              <a16:creationId xmlns:a16="http://schemas.microsoft.com/office/drawing/2014/main" xmlns="" id="{00000000-0008-0000-0700-000088020000}"/>
            </a:ext>
          </a:extLst>
        </xdr:cNvPr>
        <xdr:cNvSpPr/>
      </xdr:nvSpPr>
      <xdr:spPr>
        <a:xfrm>
          <a:off x="12763500" y="1328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26280</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0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a:extLst>
            <a:ext uri="{FF2B5EF4-FFF2-40B4-BE49-F238E27FC236}">
              <a16:creationId xmlns:a16="http://schemas.microsoft.com/office/drawing/2014/main" xmlns=""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a:extLst>
            <a:ext uri="{FF2B5EF4-FFF2-40B4-BE49-F238E27FC236}">
              <a16:creationId xmlns:a16="http://schemas.microsoft.com/office/drawing/2014/main" xmlns=""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a:extLst>
            <a:ext uri="{FF2B5EF4-FFF2-40B4-BE49-F238E27FC236}">
              <a16:creationId xmlns:a16="http://schemas.microsoft.com/office/drawing/2014/main" xmlns=""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a:extLst>
            <a:ext uri="{FF2B5EF4-FFF2-40B4-BE49-F238E27FC236}">
              <a16:creationId xmlns:a16="http://schemas.microsoft.com/office/drawing/2014/main" xmlns=""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50645</xdr:rowOff>
    </xdr:from>
    <xdr:to>
      <xdr:col>23</xdr:col>
      <xdr:colOff>517525</xdr:colOff>
      <xdr:row>96</xdr:row>
      <xdr:rowOff>93408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509845"/>
          <a:ext cx="8382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93408</xdr:rowOff>
    </xdr:from>
    <xdr:to>
      <xdr:col>22</xdr:col>
      <xdr:colOff>365125</xdr:colOff>
      <xdr:row>96</xdr:row>
      <xdr:rowOff>112652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552608"/>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108801</xdr:rowOff>
    </xdr:from>
    <xdr:to>
      <xdr:col>21</xdr:col>
      <xdr:colOff>161925</xdr:colOff>
      <xdr:row>96</xdr:row>
      <xdr:rowOff>112652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568001"/>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61240</xdr:rowOff>
    </xdr:from>
    <xdr:to>
      <xdr:col>21</xdr:col>
      <xdr:colOff>212725</xdr:colOff>
      <xdr:row>97</xdr:row>
      <xdr:rowOff>162840</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4541500" y="166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153967</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108801</xdr:rowOff>
    </xdr:from>
    <xdr:to>
      <xdr:col>19</xdr:col>
      <xdr:colOff>644525</xdr:colOff>
      <xdr:row>96</xdr:row>
      <xdr:rowOff>125538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568001"/>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53997</xdr:rowOff>
    </xdr:from>
    <xdr:to>
      <xdr:col>20</xdr:col>
      <xdr:colOff>9525</xdr:colOff>
      <xdr:row>97</xdr:row>
      <xdr:rowOff>155597</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3652500" y="1668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146724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77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43797</xdr:rowOff>
    </xdr:from>
    <xdr:to>
      <xdr:col>18</xdr:col>
      <xdr:colOff>492125</xdr:colOff>
      <xdr:row>97</xdr:row>
      <xdr:rowOff>145397</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2763500" y="166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136524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7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171295</xdr:rowOff>
    </xdr:from>
    <xdr:to>
      <xdr:col>23</xdr:col>
      <xdr:colOff>568325</xdr:colOff>
      <xdr:row>96</xdr:row>
      <xdr:rowOff>101445</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6268700" y="164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22722</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31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42608</xdr:rowOff>
    </xdr:from>
    <xdr:to>
      <xdr:col>22</xdr:col>
      <xdr:colOff>415925</xdr:colOff>
      <xdr:row>96</xdr:row>
      <xdr:rowOff>144208</xdr:rowOff>
    </xdr:to>
    <xdr:sp macro="" textlink="">
      <xdr:nvSpPr>
        <xdr:cNvPr id="714" name="円/楕円 713">
          <a:extLst>
            <a:ext uri="{FF2B5EF4-FFF2-40B4-BE49-F238E27FC236}">
              <a16:creationId xmlns:a16="http://schemas.microsoft.com/office/drawing/2014/main" xmlns="" id="{00000000-0008-0000-0700-0000CA020000}"/>
            </a:ext>
          </a:extLst>
        </xdr:cNvPr>
        <xdr:cNvSpPr/>
      </xdr:nvSpPr>
      <xdr:spPr>
        <a:xfrm>
          <a:off x="15430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160735</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4" y="1627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61852</xdr:rowOff>
    </xdr:from>
    <xdr:to>
      <xdr:col>21</xdr:col>
      <xdr:colOff>212725</xdr:colOff>
      <xdr:row>96</xdr:row>
      <xdr:rowOff>163452</xdr:rowOff>
    </xdr:to>
    <xdr:sp macro="" textlink="">
      <xdr:nvSpPr>
        <xdr:cNvPr id="716" name="円/楕円 715">
          <a:extLst>
            <a:ext uri="{FF2B5EF4-FFF2-40B4-BE49-F238E27FC236}">
              <a16:creationId xmlns:a16="http://schemas.microsoft.com/office/drawing/2014/main" xmlns="" id="{00000000-0008-0000-0700-0000CC020000}"/>
            </a:ext>
          </a:extLst>
        </xdr:cNvPr>
        <xdr:cNvSpPr/>
      </xdr:nvSpPr>
      <xdr:spPr>
        <a:xfrm>
          <a:off x="14541500" y="165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8529</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4" y="162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58001</xdr:rowOff>
    </xdr:from>
    <xdr:to>
      <xdr:col>20</xdr:col>
      <xdr:colOff>9525</xdr:colOff>
      <xdr:row>96</xdr:row>
      <xdr:rowOff>159601</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3652500" y="165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4678</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4" y="162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74738</xdr:rowOff>
    </xdr:from>
    <xdr:to>
      <xdr:col>18</xdr:col>
      <xdr:colOff>492125</xdr:colOff>
      <xdr:row>97</xdr:row>
      <xdr:rowOff>4888</xdr:rowOff>
    </xdr:to>
    <xdr:sp macro="" textlink="">
      <xdr:nvSpPr>
        <xdr:cNvPr id="720" name="円/楕円 719">
          <a:extLst>
            <a:ext uri="{FF2B5EF4-FFF2-40B4-BE49-F238E27FC236}">
              <a16:creationId xmlns:a16="http://schemas.microsoft.com/office/drawing/2014/main" xmlns="" id="{00000000-0008-0000-0700-0000D0020000}"/>
            </a:ext>
          </a:extLst>
        </xdr:cNvPr>
        <xdr:cNvSpPr/>
      </xdr:nvSpPr>
      <xdr:spPr>
        <a:xfrm>
          <a:off x="12763500" y="165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21415</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4" y="1630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56713</xdr:rowOff>
    </xdr:from>
    <xdr:to>
      <xdr:col>29</xdr:col>
      <xdr:colOff>568325</xdr:colOff>
      <xdr:row>38</xdr:row>
      <xdr:rowOff>158313</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0383500" y="65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3390</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4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66132</xdr:rowOff>
    </xdr:from>
    <xdr:to>
      <xdr:col>28</xdr:col>
      <xdr:colOff>365125</xdr:colOff>
      <xdr:row>38</xdr:row>
      <xdr:rowOff>167732</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19494500" y="658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12809</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56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59273</xdr:rowOff>
    </xdr:from>
    <xdr:to>
      <xdr:col>27</xdr:col>
      <xdr:colOff>161925</xdr:colOff>
      <xdr:row>38</xdr:row>
      <xdr:rowOff>160873</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18605500" y="65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5951</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4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全体的に類似団体と同水準となっているが、</a:t>
          </a:r>
          <a:r>
            <a:rPr kumimoji="1" lang="ja-JP" altLang="en-US" sz="1100">
              <a:solidFill>
                <a:schemeClr val="dk1"/>
              </a:solidFill>
              <a:effectLst/>
              <a:latin typeface="+mn-lt"/>
              <a:ea typeface="+mn-ea"/>
              <a:cs typeface="+mn-cs"/>
            </a:rPr>
            <a:t>２８年度決算で民生費が減少しているのは、吉岡総合センター整備事業が終了したことが主な要因となっている。また、総務費については類似団体を大きく下回っているが、２８年度に減少している要因は、</a:t>
          </a:r>
          <a:r>
            <a:rPr kumimoji="1" lang="ja-JP" altLang="ja-JP" sz="1100">
              <a:solidFill>
                <a:schemeClr val="dk1"/>
              </a:solidFill>
              <a:effectLst/>
              <a:latin typeface="+mn-lt"/>
              <a:ea typeface="+mn-ea"/>
              <a:cs typeface="+mn-cs"/>
            </a:rPr>
            <a:t>北海道市町村備荒資金組合への納付金の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が増加しているのは</a:t>
          </a:r>
          <a:r>
            <a:rPr kumimoji="1" lang="ja-JP" altLang="en-US" sz="1100">
              <a:solidFill>
                <a:schemeClr val="dk1"/>
              </a:solidFill>
              <a:effectLst/>
              <a:latin typeface="+mn-lt"/>
              <a:ea typeface="+mn-ea"/>
              <a:cs typeface="+mn-cs"/>
            </a:rPr>
            <a:t>水産物鮮度保持施設建設などに係る事業費が増加しており、そのほか教育費が平成２７年度と比較して大きく減少したのは、総合体育館耐震化等改修事業が終了したことに伴う減となっている。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実質収支比率等については、毎年度の財政調整基金積立により基金残高は増加しており</a:t>
          </a:r>
          <a:r>
            <a:rPr lang="ja-JP" altLang="en-US" sz="1100" b="0" i="0" baseline="0">
              <a:solidFill>
                <a:schemeClr val="dk1"/>
              </a:solidFill>
              <a:effectLst/>
              <a:latin typeface="+mn-ea"/>
              <a:ea typeface="+mn-ea"/>
              <a:cs typeface="+mn-cs"/>
            </a:rPr>
            <a:t>ましたが、平成２８年度において１億７百万円を取り崩したことから、前年度に比較し減少となっております。</a:t>
          </a:r>
          <a:endParaRPr lang="ja-JP" altLang="ja-JP" sz="1100" b="0" i="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また、単年度収支及び実質収支額については、多少の増減はあるもののほぼ横ばいで推移している状況にあり</a:t>
          </a:r>
          <a:r>
            <a:rPr lang="ja-JP" altLang="en-US" sz="1100" b="0" i="0" baseline="0">
              <a:solidFill>
                <a:schemeClr val="dk1"/>
              </a:solidFill>
              <a:effectLst/>
              <a:latin typeface="+mn-ea"/>
              <a:ea typeface="+mn-ea"/>
              <a:cs typeface="+mn-cs"/>
            </a:rPr>
            <a:t>ましたが、平成２８年度の実質単年度収支についてはマイナスに転じておりますので、引き続き、</a:t>
          </a:r>
          <a:r>
            <a:rPr lang="ja-JP" altLang="ja-JP" sz="1100" b="0" i="0" baseline="0">
              <a:solidFill>
                <a:schemeClr val="dk1"/>
              </a:solidFill>
              <a:effectLst/>
              <a:latin typeface="+mn-ea"/>
              <a:ea typeface="+mn-ea"/>
              <a:cs typeface="+mn-cs"/>
            </a:rPr>
            <a:t>経費の削減を進めるとともに、地方交付税の推移などを見極めながら財政の健全化に努め</a:t>
          </a:r>
          <a:r>
            <a:rPr lang="ja-JP" altLang="en-US" sz="1100" b="0" i="0" baseline="0">
              <a:solidFill>
                <a:schemeClr val="dk1"/>
              </a:solidFill>
              <a:effectLst/>
              <a:latin typeface="+mn-ea"/>
              <a:ea typeface="+mn-ea"/>
              <a:cs typeface="+mn-cs"/>
            </a:rPr>
            <a:t>てまいります</a:t>
          </a:r>
          <a:r>
            <a:rPr lang="ja-JP" altLang="ja-JP" sz="1100" b="0" i="0" baseline="0">
              <a:solidFill>
                <a:schemeClr val="dk1"/>
              </a:solidFill>
              <a:effectLst/>
              <a:latin typeface="+mn-ea"/>
              <a:ea typeface="+mn-ea"/>
              <a:cs typeface="+mn-cs"/>
            </a:rPr>
            <a:t>。</a:t>
          </a:r>
          <a:endParaRPr lang="ja-JP" altLang="ja-JP" sz="1100" b="0" i="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連結実質赤字比率に関しては、近年各会計とも赤字の発生は無く、それぞれ健全に推移していますが、今後の高齢化による医療費の増大や制度改正による負担増を注視していく必要があります。</a:t>
          </a:r>
          <a:endParaRPr lang="ja-JP" altLang="ja-JP" sz="1400">
            <a:effectLst/>
          </a:endParaRPr>
        </a:p>
        <a:p>
          <a:pPr rtl="0"/>
          <a:r>
            <a:rPr lang="ja-JP" altLang="ja-JP" sz="1100" b="0" i="0" baseline="0">
              <a:solidFill>
                <a:schemeClr val="dk1"/>
              </a:solidFill>
              <a:effectLst/>
              <a:latin typeface="+mn-lt"/>
              <a:ea typeface="+mn-ea"/>
              <a:cs typeface="+mn-cs"/>
            </a:rPr>
            <a:t>　また、人口減が加速度的に進展していることから、特に企業会計については、人口減による収益の悪化も懸念されるところでありますので、健全な財政運営が確保されるよう受益者負担の見直しを検討しながら、健全な財政運営に努め</a:t>
          </a:r>
          <a:r>
            <a:rPr lang="ja-JP" altLang="en-US" sz="1100" b="0" i="0" baseline="0">
              <a:solidFill>
                <a:schemeClr val="dk1"/>
              </a:solidFill>
              <a:effectLst/>
              <a:latin typeface="+mn-lt"/>
              <a:ea typeface="+mn-ea"/>
              <a:cs typeface="+mn-cs"/>
            </a:rPr>
            <a:t>てまいりま</a:t>
          </a:r>
          <a:r>
            <a:rPr lang="ja-JP" altLang="ja-JP" sz="1100" b="0" i="0" baseline="0">
              <a:solidFill>
                <a:schemeClr val="dk1"/>
              </a:solidFill>
              <a:effectLst/>
              <a:latin typeface="+mn-lt"/>
              <a:ea typeface="+mn-ea"/>
              <a:cs typeface="+mn-cs"/>
            </a:rPr>
            <a:t>す</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実質公債費比率については、過去に行われた大型建設に係る起債の償還がピークを越え、地方債残高が徐々に減少してき</a:t>
          </a:r>
          <a:r>
            <a:rPr lang="ja-JP" altLang="en-US" sz="1100" b="0" i="0" baseline="0">
              <a:solidFill>
                <a:schemeClr val="dk1"/>
              </a:solidFill>
              <a:effectLst/>
              <a:latin typeface="+mn-lt"/>
              <a:ea typeface="+mn-ea"/>
              <a:cs typeface="+mn-cs"/>
            </a:rPr>
            <a:t>たこと、</a:t>
          </a:r>
          <a:r>
            <a:rPr lang="ja-JP" altLang="ja-JP" sz="1100" b="0" i="0" baseline="0">
              <a:solidFill>
                <a:schemeClr val="dk1"/>
              </a:solidFill>
              <a:effectLst/>
              <a:latin typeface="+mn-lt"/>
              <a:ea typeface="+mn-ea"/>
              <a:cs typeface="+mn-cs"/>
            </a:rPr>
            <a:t>また、地方交付税が順調に</a:t>
          </a:r>
          <a:r>
            <a:rPr lang="ja-JP" altLang="en-US" sz="1100" b="0" i="0" baseline="0">
              <a:solidFill>
                <a:schemeClr val="dk1"/>
              </a:solidFill>
              <a:effectLst/>
              <a:latin typeface="+mn-lt"/>
              <a:ea typeface="+mn-ea"/>
              <a:cs typeface="+mn-cs"/>
            </a:rPr>
            <a:t>算入されてきたことにより、減少傾向にありましたが、平成２８年度においては、平成２６年度に実施した防災行政無線のデジタル化などに伴う、地方債の償還が開始したことにより増加しています。</a:t>
          </a:r>
          <a:endParaRPr lang="ja-JP" altLang="ja-JP" sz="11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に実施した、吉岡総合センター整備事業、総合体育館耐震化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a:t>
          </a:r>
          <a:r>
            <a:rPr lang="ja-JP" altLang="en-US" sz="1100" b="0" i="0" baseline="0">
              <a:solidFill>
                <a:schemeClr val="dk1"/>
              </a:solidFill>
              <a:effectLst/>
              <a:latin typeface="+mn-lt"/>
              <a:ea typeface="+mn-ea"/>
              <a:cs typeface="+mn-cs"/>
            </a:rPr>
            <a:t>に努め</a:t>
          </a:r>
          <a:r>
            <a:rPr lang="ja-JP" altLang="ja-JP" sz="1100" b="0" i="0" baseline="0">
              <a:solidFill>
                <a:schemeClr val="dk1"/>
              </a:solidFill>
              <a:effectLst/>
              <a:latin typeface="+mn-lt"/>
              <a:ea typeface="+mn-ea"/>
              <a:cs typeface="+mn-cs"/>
            </a:rPr>
            <a:t>るなどして、</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比率の適正な水準の維持と抑制を</a:t>
          </a:r>
          <a:r>
            <a:rPr lang="ja-JP" altLang="en-US" sz="1100" b="0" i="0" baseline="0">
              <a:solidFill>
                <a:schemeClr val="dk1"/>
              </a:solidFill>
              <a:effectLst/>
              <a:latin typeface="+mn-lt"/>
              <a:ea typeface="+mn-ea"/>
              <a:cs typeface="+mn-cs"/>
            </a:rPr>
            <a:t>図ってまいります。</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将来負担比率は年々減少に転じており、平成２４年度からマイナスに転じて</a:t>
          </a:r>
          <a:r>
            <a:rPr lang="ja-JP" altLang="en-US" sz="1100" b="0" i="0" baseline="0">
              <a:solidFill>
                <a:schemeClr val="dk1"/>
              </a:solidFill>
              <a:effectLst/>
              <a:latin typeface="+mn-lt"/>
              <a:ea typeface="+mn-ea"/>
              <a:cs typeface="+mn-cs"/>
            </a:rPr>
            <a:t>おりましたが、平成２８年度においては、浄化槽整備特別会計に係る繰入見込額が増加したことなどから、プラスに転じています。</a:t>
          </a:r>
          <a:endParaRPr lang="ja-JP" altLang="ja-JP" sz="11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平成２９年度以降、町営住宅建設事業など大型事業の実施を予定していることから、</a:t>
          </a:r>
          <a:r>
            <a:rPr lang="ja-JP" altLang="ja-JP" sz="1100" b="0" i="0" baseline="0">
              <a:solidFill>
                <a:schemeClr val="dk1"/>
              </a:solidFill>
              <a:effectLst/>
              <a:latin typeface="+mn-lt"/>
              <a:ea typeface="+mn-ea"/>
              <a:cs typeface="+mn-cs"/>
            </a:rPr>
            <a:t>地方債の新規発行により地方債残高も増加し、基金積立額も減少となることが予想されることから、将来負担比率も増加する見込みになりますが、今後も、適正な負担比率の維持と抑制を図り、健全な財政運営に努め</a:t>
          </a:r>
          <a:r>
            <a:rPr lang="ja-JP" altLang="en-US" sz="1100" b="0" i="0" baseline="0">
              <a:solidFill>
                <a:schemeClr val="dk1"/>
              </a:solidFill>
              <a:effectLst/>
              <a:latin typeface="+mn-lt"/>
              <a:ea typeface="+mn-ea"/>
              <a:cs typeface="+mn-cs"/>
            </a:rPr>
            <a:t>てまいります</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80A480F3-A990-4194-BEF4-E6A78682D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D45A4542-849C-48BE-88D9-96FED4E88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9C2BFBA8-3991-43C7-9624-BC1CE1AAF8C2}"/>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xmlns="" id="{0A20890D-2F63-4AFC-B052-4840A25EB88E}"/>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09A5363B-F480-4E05-828B-46E609608D65}"/>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7B757EB5-966B-4E51-8436-C12F469B8594}"/>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3381B83E-5B20-46D5-BAC4-5242A7D634EB}"/>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EB58CCAB-D7D8-4C81-B29D-93F2D6FAB1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9EC05B95-4D14-454B-B81E-0039F7B341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BBFFE6DC-649C-4F3B-A5EC-FE4BA96ED7C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84361A2A-11A5-4C1B-ABD7-F80627056A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7F429A5D-694F-469D-929B-29CA71991F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FF7800D4-D8EA-4E90-AFA8-75E4231058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25C5648A-82BE-4F67-9D5D-18536FC9ED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xmlns="" id="{7E6E8EF2-0414-400F-A327-79D695CB2BA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DF517D23-8AC2-44E3-93D3-C1CACA3883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F629C8D7-1CD7-4357-A221-BBA818A4527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3D87AAFC-662E-4A12-8EB5-D2DEDA892F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891DA580-9BBD-42A4-A238-373259BA12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1CEEC80E-C283-40C7-A8EC-3A48D862A1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2A441992-FAA7-4C9E-A3F1-CBE54E28B07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A504CE97-4CBE-4F95-A019-B5B2B7319F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xmlns="" id="{E04ACDBF-B094-443F-B9BF-90B15732868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a:extLst>
            <a:ext uri="{FF2B5EF4-FFF2-40B4-BE49-F238E27FC236}">
              <a16:creationId xmlns:a16="http://schemas.microsoft.com/office/drawing/2014/main" xmlns="" id="{4635A763-1C68-4656-8992-1565A7A45C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xmlns="" id="{9518CC8B-CBCE-4773-B396-E4C2FB9B78F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xmlns="" id="{C9BB4F0A-17AB-4112-8809-63AC0D6D57E6}"/>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a:extLst>
            <a:ext uri="{FF2B5EF4-FFF2-40B4-BE49-F238E27FC236}">
              <a16:creationId xmlns:a16="http://schemas.microsoft.com/office/drawing/2014/main" xmlns="" id="{63A99801-05CF-4EB7-AA7E-04AA89C48DED}"/>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a:extLst>
            <a:ext uri="{FF2B5EF4-FFF2-40B4-BE49-F238E27FC236}">
              <a16:creationId xmlns:a16="http://schemas.microsoft.com/office/drawing/2014/main" xmlns="" id="{B1181463-0F30-469B-BCC0-9A0B77C411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a:extLst>
            <a:ext uri="{FF2B5EF4-FFF2-40B4-BE49-F238E27FC236}">
              <a16:creationId xmlns:a16="http://schemas.microsoft.com/office/drawing/2014/main" xmlns="" id="{64DD3CDC-563D-4760-BAF2-65AE52674E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a:extLst>
            <a:ext uri="{FF2B5EF4-FFF2-40B4-BE49-F238E27FC236}">
              <a16:creationId xmlns:a16="http://schemas.microsoft.com/office/drawing/2014/main" xmlns="" id="{DC4DC56E-1679-473A-934D-FDDD0BF649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a:extLst>
            <a:ext uri="{FF2B5EF4-FFF2-40B4-BE49-F238E27FC236}">
              <a16:creationId xmlns:a16="http://schemas.microsoft.com/office/drawing/2014/main" xmlns="" id="{8397D2FD-4BB5-4BD0-B718-47A69AEA8F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a:extLst>
            <a:ext uri="{FF2B5EF4-FFF2-40B4-BE49-F238E27FC236}">
              <a16:creationId xmlns:a16="http://schemas.microsoft.com/office/drawing/2014/main" xmlns="" id="{F16EF8AA-2601-410F-8CAD-B468094B18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a:extLst>
            <a:ext uri="{FF2B5EF4-FFF2-40B4-BE49-F238E27FC236}">
              <a16:creationId xmlns:a16="http://schemas.microsoft.com/office/drawing/2014/main" xmlns="" id="{1F31CAAC-C668-4609-9F7C-576562665D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a:extLst>
            <a:ext uri="{FF2B5EF4-FFF2-40B4-BE49-F238E27FC236}">
              <a16:creationId xmlns:a16="http://schemas.microsoft.com/office/drawing/2014/main" xmlns="" id="{0A889A2E-8AC0-44A2-AAB4-A8352256E6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a:extLst>
            <a:ext uri="{FF2B5EF4-FFF2-40B4-BE49-F238E27FC236}">
              <a16:creationId xmlns:a16="http://schemas.microsoft.com/office/drawing/2014/main" xmlns="" id="{BD021157-F1BB-4C19-A2D9-6B3C7A5EDB68}"/>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a:extLst>
            <a:ext uri="{FF2B5EF4-FFF2-40B4-BE49-F238E27FC236}">
              <a16:creationId xmlns:a16="http://schemas.microsoft.com/office/drawing/2014/main" xmlns="" id="{E7580756-1767-480D-B152-49398FC62C23}"/>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a:extLst>
            <a:ext uri="{FF2B5EF4-FFF2-40B4-BE49-F238E27FC236}">
              <a16:creationId xmlns:a16="http://schemas.microsoft.com/office/drawing/2014/main" xmlns="" id="{6298227B-B732-422A-AF00-E5FB8D60E148}"/>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a:extLst>
            <a:ext uri="{FF2B5EF4-FFF2-40B4-BE49-F238E27FC236}">
              <a16:creationId xmlns:a16="http://schemas.microsoft.com/office/drawing/2014/main" xmlns="" id="{A67256E5-36A7-452B-900F-D619724C68CE}"/>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a:extLst>
            <a:ext uri="{FF2B5EF4-FFF2-40B4-BE49-F238E27FC236}">
              <a16:creationId xmlns:a16="http://schemas.microsoft.com/office/drawing/2014/main" xmlns="" id="{8603A470-0B28-4D3B-82ED-4D3214C254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a:extLst>
            <a:ext uri="{FF2B5EF4-FFF2-40B4-BE49-F238E27FC236}">
              <a16:creationId xmlns:a16="http://schemas.microsoft.com/office/drawing/2014/main" xmlns="" id="{9731CFA4-E716-4158-A7CB-1679FF80BB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a:extLst>
            <a:ext uri="{FF2B5EF4-FFF2-40B4-BE49-F238E27FC236}">
              <a16:creationId xmlns:a16="http://schemas.microsoft.com/office/drawing/2014/main" xmlns="" id="{DCD58824-E131-41B2-8435-04F417308AC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a:extLst>
            <a:ext uri="{FF2B5EF4-FFF2-40B4-BE49-F238E27FC236}">
              <a16:creationId xmlns:a16="http://schemas.microsoft.com/office/drawing/2014/main" xmlns="" id="{A8946886-83D9-49D3-8BBB-D214F64AEF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a:extLst>
            <a:ext uri="{FF2B5EF4-FFF2-40B4-BE49-F238E27FC236}">
              <a16:creationId xmlns:a16="http://schemas.microsoft.com/office/drawing/2014/main" xmlns="" id="{CFA658E7-ECAC-4B8F-87E1-5C4247EE5C3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a:extLst>
            <a:ext uri="{FF2B5EF4-FFF2-40B4-BE49-F238E27FC236}">
              <a16:creationId xmlns:a16="http://schemas.microsoft.com/office/drawing/2014/main" xmlns="" id="{EEBF4779-B4B1-4792-B0EB-1285A179879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a:extLst>
            <a:ext uri="{FF2B5EF4-FFF2-40B4-BE49-F238E27FC236}">
              <a16:creationId xmlns:a16="http://schemas.microsoft.com/office/drawing/2014/main" xmlns="" id="{17B458DA-2349-4520-B7B1-3CE9B700A4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a:extLst>
            <a:ext uri="{FF2B5EF4-FFF2-40B4-BE49-F238E27FC236}">
              <a16:creationId xmlns:a16="http://schemas.microsoft.com/office/drawing/2014/main" xmlns="" id="{DC38B812-69E2-4024-970E-6AE7D97973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a:extLst>
            <a:ext uri="{FF2B5EF4-FFF2-40B4-BE49-F238E27FC236}">
              <a16:creationId xmlns:a16="http://schemas.microsoft.com/office/drawing/2014/main" xmlns="" id="{637406A8-70D4-4200-BA2F-02A404C404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a:extLst>
            <a:ext uri="{FF2B5EF4-FFF2-40B4-BE49-F238E27FC236}">
              <a16:creationId xmlns:a16="http://schemas.microsoft.com/office/drawing/2014/main" xmlns="" id="{919F9E81-31A0-44D1-83F9-D555ED09CA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a:extLst>
            <a:ext uri="{FF2B5EF4-FFF2-40B4-BE49-F238E27FC236}">
              <a16:creationId xmlns:a16="http://schemas.microsoft.com/office/drawing/2014/main" xmlns="" id="{BB819C69-AEDF-4166-93D7-11D4E6EB10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a:extLst>
            <a:ext uri="{FF2B5EF4-FFF2-40B4-BE49-F238E27FC236}">
              <a16:creationId xmlns:a16="http://schemas.microsoft.com/office/drawing/2014/main" xmlns="" id="{95136D58-D52F-44D5-A6CE-EB667E24C81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a:extLst>
            <a:ext uri="{FF2B5EF4-FFF2-40B4-BE49-F238E27FC236}">
              <a16:creationId xmlns:a16="http://schemas.microsoft.com/office/drawing/2014/main" xmlns="" id="{01713A77-3013-43B2-A6F7-60F89C1AF8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有形固定資産減価償却率は、類似団体平均を上回っている。</a:t>
          </a:r>
          <a:endParaRPr lang="ja-JP" altLang="ja-JP">
            <a:effectLst/>
          </a:endParaRPr>
        </a:p>
        <a:p>
          <a:r>
            <a:rPr kumimoji="1" lang="ja-JP" altLang="ja-JP" sz="1100">
              <a:solidFill>
                <a:schemeClr val="dk1"/>
              </a:solidFill>
              <a:effectLst/>
              <a:latin typeface="+mn-lt"/>
              <a:ea typeface="+mn-ea"/>
              <a:cs typeface="+mn-cs"/>
            </a:rPr>
            <a:t>　当町は、平成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月に福島町公共施設維持保全計画を策定し、町有建物の現状と課題、維持保全に向けた基本的な考え方、改修等の経費や時期を示している。</a:t>
          </a:r>
          <a:endParaRPr lang="ja-JP" altLang="ja-JP">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月には、公共施設や全てのインフラ施設を対象にした福島町公共施設等総合管理計画を策定し、今後は、当該計画に基づき施設の維持管理を適切に進めていく。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a:extLst>
            <a:ext uri="{FF2B5EF4-FFF2-40B4-BE49-F238E27FC236}">
              <a16:creationId xmlns:a16="http://schemas.microsoft.com/office/drawing/2014/main" xmlns="" id="{1A6194CE-A52D-43CF-AD0F-0109FB22ED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a:extLst>
            <a:ext uri="{FF2B5EF4-FFF2-40B4-BE49-F238E27FC236}">
              <a16:creationId xmlns:a16="http://schemas.microsoft.com/office/drawing/2014/main" xmlns="" id="{2F74CACE-421C-4646-B6EC-DBD2743591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a:extLst>
            <a:ext uri="{FF2B5EF4-FFF2-40B4-BE49-F238E27FC236}">
              <a16:creationId xmlns:a16="http://schemas.microsoft.com/office/drawing/2014/main" xmlns="" id="{057471A4-135A-451E-80C0-60AE4A0C2ADC}"/>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a:extLst>
            <a:ext uri="{FF2B5EF4-FFF2-40B4-BE49-F238E27FC236}">
              <a16:creationId xmlns:a16="http://schemas.microsoft.com/office/drawing/2014/main" xmlns="" id="{D99654B5-92E5-4CE9-8943-619649B4E01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a:extLst>
            <a:ext uri="{FF2B5EF4-FFF2-40B4-BE49-F238E27FC236}">
              <a16:creationId xmlns:a16="http://schemas.microsoft.com/office/drawing/2014/main" xmlns="" id="{22C0CB00-031D-4B1D-957A-87A787761632}"/>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a:extLst>
            <a:ext uri="{FF2B5EF4-FFF2-40B4-BE49-F238E27FC236}">
              <a16:creationId xmlns:a16="http://schemas.microsoft.com/office/drawing/2014/main" xmlns="" id="{3EC6FFD8-D3D0-4C41-A707-EC989F8A8F2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a:extLst>
            <a:ext uri="{FF2B5EF4-FFF2-40B4-BE49-F238E27FC236}">
              <a16:creationId xmlns:a16="http://schemas.microsoft.com/office/drawing/2014/main" xmlns="" id="{DB355A77-BF65-4C45-A44F-3DBC87F7BB7C}"/>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a:extLst>
            <a:ext uri="{FF2B5EF4-FFF2-40B4-BE49-F238E27FC236}">
              <a16:creationId xmlns:a16="http://schemas.microsoft.com/office/drawing/2014/main" xmlns="" id="{03A9E78F-D969-41B0-BAE3-DDEA5DDC694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a:extLst>
            <a:ext uri="{FF2B5EF4-FFF2-40B4-BE49-F238E27FC236}">
              <a16:creationId xmlns:a16="http://schemas.microsoft.com/office/drawing/2014/main" xmlns="" id="{671F8893-475B-488F-8212-692AB269328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a:extLst>
            <a:ext uri="{FF2B5EF4-FFF2-40B4-BE49-F238E27FC236}">
              <a16:creationId xmlns:a16="http://schemas.microsoft.com/office/drawing/2014/main" xmlns="" id="{BC06938E-2577-476F-B9D0-7F24078BEE5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a:extLst>
            <a:ext uri="{FF2B5EF4-FFF2-40B4-BE49-F238E27FC236}">
              <a16:creationId xmlns:a16="http://schemas.microsoft.com/office/drawing/2014/main" xmlns="" id="{CBC4249C-6C4D-4ECF-98C5-B38B40F632FE}"/>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a:extLst>
            <a:ext uri="{FF2B5EF4-FFF2-40B4-BE49-F238E27FC236}">
              <a16:creationId xmlns:a16="http://schemas.microsoft.com/office/drawing/2014/main" xmlns="" id="{F156BE2E-441F-439A-BB71-0E577890D4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a:extLst>
            <a:ext uri="{FF2B5EF4-FFF2-40B4-BE49-F238E27FC236}">
              <a16:creationId xmlns:a16="http://schemas.microsoft.com/office/drawing/2014/main" xmlns="" id="{E5D5E81E-EEB0-4B98-8D83-03A0C2EA1A1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a:extLst>
            <a:ext uri="{FF2B5EF4-FFF2-40B4-BE49-F238E27FC236}">
              <a16:creationId xmlns:a16="http://schemas.microsoft.com/office/drawing/2014/main" xmlns="" id="{81686748-DF7E-49A9-BB68-CDEB2F7E48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7" name="直線コネクタ 66">
          <a:extLst>
            <a:ext uri="{FF2B5EF4-FFF2-40B4-BE49-F238E27FC236}">
              <a16:creationId xmlns:a16="http://schemas.microsoft.com/office/drawing/2014/main" xmlns="" id="{C616D7EF-8792-4E4C-947A-76FE8E3FB190}"/>
            </a:ext>
          </a:extLst>
        </xdr:cNvPr>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8" name="有形固定資産減価償却率最小値テキスト">
          <a:extLst>
            <a:ext uri="{FF2B5EF4-FFF2-40B4-BE49-F238E27FC236}">
              <a16:creationId xmlns:a16="http://schemas.microsoft.com/office/drawing/2014/main" xmlns="" id="{86F1F670-0570-4066-AE39-1951FCF1C0C7}"/>
            </a:ext>
          </a:extLst>
        </xdr:cNvPr>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9" name="直線コネクタ 68">
          <a:extLst>
            <a:ext uri="{FF2B5EF4-FFF2-40B4-BE49-F238E27FC236}">
              <a16:creationId xmlns:a16="http://schemas.microsoft.com/office/drawing/2014/main" xmlns="" id="{5D22DEB5-3028-4A82-94E3-AC41A27A9157}"/>
            </a:ext>
          </a:extLst>
        </xdr:cNvPr>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0" name="有形固定資産減価償却率最大値テキスト">
          <a:extLst>
            <a:ext uri="{FF2B5EF4-FFF2-40B4-BE49-F238E27FC236}">
              <a16:creationId xmlns:a16="http://schemas.microsoft.com/office/drawing/2014/main" xmlns="" id="{CD194D59-4A57-4380-A304-6D87183BCCC8}"/>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1" name="直線コネクタ 70">
          <a:extLst>
            <a:ext uri="{FF2B5EF4-FFF2-40B4-BE49-F238E27FC236}">
              <a16:creationId xmlns:a16="http://schemas.microsoft.com/office/drawing/2014/main" xmlns="" id="{B512B8F7-283B-4EA1-9BFF-662348035421}"/>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2" name="有形固定資産減価償却率平均値テキスト">
          <a:extLst>
            <a:ext uri="{FF2B5EF4-FFF2-40B4-BE49-F238E27FC236}">
              <a16:creationId xmlns:a16="http://schemas.microsoft.com/office/drawing/2014/main" xmlns="" id="{7991CD17-D51F-476A-82FA-9F6ACB59331C}"/>
            </a:ext>
          </a:extLst>
        </xdr:cNvPr>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3" name="フローチャート : 判断 72">
          <a:extLst>
            <a:ext uri="{FF2B5EF4-FFF2-40B4-BE49-F238E27FC236}">
              <a16:creationId xmlns:a16="http://schemas.microsoft.com/office/drawing/2014/main" xmlns="" id="{B1AF6F49-9CA2-4F61-8296-5E0808640B84}"/>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4" name="フローチャート : 判断 73">
          <a:extLst>
            <a:ext uri="{FF2B5EF4-FFF2-40B4-BE49-F238E27FC236}">
              <a16:creationId xmlns:a16="http://schemas.microsoft.com/office/drawing/2014/main" xmlns="" id="{CCF513CE-12C8-4F88-9515-67205E0F8FAB}"/>
            </a:ext>
          </a:extLst>
        </xdr:cNvPr>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C77F5AE0-0CD8-42D0-9413-7973949B37E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07E9F464-7C01-4DFA-8185-25A573EF643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63E7E89C-9CCD-435A-B332-C7653080DB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8189C408-0AAF-4A89-AE9F-D1E82C54C4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335C4B81-26AA-41E5-96D4-F5DFCC8D8E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123698</xdr:rowOff>
    </xdr:from>
    <xdr:to>
      <xdr:col>3</xdr:col>
      <xdr:colOff>511175</xdr:colOff>
      <xdr:row>29</xdr:row>
      <xdr:rowOff>53848</xdr:rowOff>
    </xdr:to>
    <xdr:sp macro="" textlink="">
      <xdr:nvSpPr>
        <xdr:cNvPr id="80" name="円/楕円 79">
          <a:extLst>
            <a:ext uri="{FF2B5EF4-FFF2-40B4-BE49-F238E27FC236}">
              <a16:creationId xmlns:a16="http://schemas.microsoft.com/office/drawing/2014/main" xmlns="" id="{73635E5B-D1E7-4EE5-B094-6C76A4725EF5}"/>
            </a:ext>
          </a:extLst>
        </xdr:cNvPr>
        <xdr:cNvSpPr/>
      </xdr:nvSpPr>
      <xdr:spPr>
        <a:xfrm>
          <a:off x="4000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81" name="n_1aveValue有形固定資産減価償却率">
          <a:extLst>
            <a:ext uri="{FF2B5EF4-FFF2-40B4-BE49-F238E27FC236}">
              <a16:creationId xmlns:a16="http://schemas.microsoft.com/office/drawing/2014/main" xmlns="" id="{577268D6-509D-4657-B9DC-BE8994F98925}"/>
            </a:ext>
          </a:extLst>
        </xdr:cNvPr>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70375</xdr:rowOff>
    </xdr:from>
    <xdr:ext cx="405111" cy="259045"/>
    <xdr:sp macro="" textlink="">
      <xdr:nvSpPr>
        <xdr:cNvPr id="82" name="n_1mainValue有形固定資産減価償却率">
          <a:extLst>
            <a:ext uri="{FF2B5EF4-FFF2-40B4-BE49-F238E27FC236}">
              <a16:creationId xmlns:a16="http://schemas.microsoft.com/office/drawing/2014/main" xmlns="" id="{48BBEE20-BC8C-46A0-BE6E-37C708EB532D}"/>
            </a:ext>
          </a:extLst>
        </xdr:cNvPr>
        <xdr:cNvSpPr txBox="1"/>
      </xdr:nvSpPr>
      <xdr:spPr>
        <a:xfrm>
          <a:off x="3836043"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a:extLst>
            <a:ext uri="{FF2B5EF4-FFF2-40B4-BE49-F238E27FC236}">
              <a16:creationId xmlns:a16="http://schemas.microsoft.com/office/drawing/2014/main" xmlns="" id="{1D9358D6-5DAC-46C0-B767-78EF0BBA0B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a:extLst>
            <a:ext uri="{FF2B5EF4-FFF2-40B4-BE49-F238E27FC236}">
              <a16:creationId xmlns:a16="http://schemas.microsoft.com/office/drawing/2014/main" xmlns="" id="{B1037B61-A6B9-490F-86D3-08FA3ABBC86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a:extLst>
            <a:ext uri="{FF2B5EF4-FFF2-40B4-BE49-F238E27FC236}">
              <a16:creationId xmlns:a16="http://schemas.microsoft.com/office/drawing/2014/main" xmlns="" id="{FD96E3C5-990B-446C-8E68-0F6B82B280E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a:extLst>
            <a:ext uri="{FF2B5EF4-FFF2-40B4-BE49-F238E27FC236}">
              <a16:creationId xmlns:a16="http://schemas.microsoft.com/office/drawing/2014/main" xmlns="" id="{E51898D5-643D-4F95-AFFE-4204FD49F8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a:extLst>
            <a:ext uri="{FF2B5EF4-FFF2-40B4-BE49-F238E27FC236}">
              <a16:creationId xmlns:a16="http://schemas.microsoft.com/office/drawing/2014/main" xmlns="" id="{C805A6C4-A8F4-4FF1-8A3D-1AF72EBDA4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a:extLst>
            <a:ext uri="{FF2B5EF4-FFF2-40B4-BE49-F238E27FC236}">
              <a16:creationId xmlns:a16="http://schemas.microsoft.com/office/drawing/2014/main" xmlns="" id="{ED223A89-DD30-42BD-B238-79420BF680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a:extLst>
            <a:ext uri="{FF2B5EF4-FFF2-40B4-BE49-F238E27FC236}">
              <a16:creationId xmlns:a16="http://schemas.microsoft.com/office/drawing/2014/main" xmlns="" id="{6E784B9A-3C66-4CA4-B2D9-B043753A73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債務償還可能年数は総務省で算出式を精査中であり、財政状況資料集においては、平成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年度より公表する。</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a:extLst>
            <a:ext uri="{FF2B5EF4-FFF2-40B4-BE49-F238E27FC236}">
              <a16:creationId xmlns:a16="http://schemas.microsoft.com/office/drawing/2014/main" xmlns="" id="{BA9BD7DC-9036-4AF6-844E-AB38BD0B025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a:extLst>
            <a:ext uri="{FF2B5EF4-FFF2-40B4-BE49-F238E27FC236}">
              <a16:creationId xmlns:a16="http://schemas.microsoft.com/office/drawing/2014/main" xmlns="" id="{0AD602FB-120C-4DBA-9DFE-A7893747D1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a:extLst>
            <a:ext uri="{FF2B5EF4-FFF2-40B4-BE49-F238E27FC236}">
              <a16:creationId xmlns:a16="http://schemas.microsoft.com/office/drawing/2014/main" xmlns="" id="{31CD5A30-6087-4AE8-AC77-C2E259F660B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a:extLst>
            <a:ext uri="{FF2B5EF4-FFF2-40B4-BE49-F238E27FC236}">
              <a16:creationId xmlns:a16="http://schemas.microsoft.com/office/drawing/2014/main" xmlns="" id="{1C8C91ED-B01E-4903-BF28-6646C8A738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a:extLst>
            <a:ext uri="{FF2B5EF4-FFF2-40B4-BE49-F238E27FC236}">
              <a16:creationId xmlns:a16="http://schemas.microsoft.com/office/drawing/2014/main" xmlns="" id="{37855691-2D6A-475B-A92A-41D356A047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a:extLst>
            <a:ext uri="{FF2B5EF4-FFF2-40B4-BE49-F238E27FC236}">
              <a16:creationId xmlns:a16="http://schemas.microsoft.com/office/drawing/2014/main" xmlns="" id="{9BA8759F-C800-42B9-AA4B-4E769330F1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a:extLst>
            <a:ext uri="{FF2B5EF4-FFF2-40B4-BE49-F238E27FC236}">
              <a16:creationId xmlns:a16="http://schemas.microsoft.com/office/drawing/2014/main" xmlns="" id="{36C4B779-3E69-4337-A926-9BC25BF061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307E2DB7-657F-4029-A401-7BEA01DCD7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F2D20BB8-2B9F-4BD2-B125-B007D89A5A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EF4A5E75-7121-45B1-8991-CFD5896A17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78638E2F-A656-4791-841A-29BBF9D3C4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657D0E2F-2D24-40D4-BD52-6AA66A5E9D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EDCEC79-EC32-4256-8BB9-8449BD623D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8728F79-D0A6-4265-88E8-37D2C7144D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DBFA90C-F692-47A1-AF9A-56D01CC238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951CCD8F-CD28-4631-AC99-1A88D20398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FACA7FF9-C540-4108-90DE-948112843FD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9068ACBC-023B-4050-B215-237E4B584E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DDD31EA9-4800-41F5-9314-8E3153CECD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CA2496D-E441-4924-A272-26BC82415E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734BE727-9D7D-4FAD-B99B-38F0AB469F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5C807668-3DE5-42A2-99F9-A828334232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CE7AF9FB-AA9A-474B-8E37-AE34DAC86DE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8F6B65F2-37FA-4796-ACCC-9AF4B6FC0E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CAC1629A-9385-4C02-A37A-6F8C2E4CF79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2BF3B103-1268-4FA6-AA81-65C6CE87C09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D00D3233-F1A7-4646-8252-A6C28FDCA3F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BEE90047-58C4-434E-B63A-8899D5DA09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98A0C054-B5CD-41E5-B023-3CA4880FC1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7CB6A348-441B-44D6-A8DE-16B128E74F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E249C8D8-A367-43EC-A7E6-751EF20FA8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A5D6E621-EFD0-43C5-B293-A5B16263B2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6645CB43-23C5-4306-B655-ED9C9FF7B1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AFD3FC26-6D36-4358-A459-CBDCD3CDC2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927DA7A9-9DD0-4BB0-B7DB-373509CFEF8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56D15744-B1F9-4CE6-80DA-C5708128AC5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6C7A2DF-A98A-4655-97E2-A4F4B882FDB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EE2C2C5E-4544-473D-B15B-0464E9983FE1}"/>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AC73A29B-F63E-4F61-A1F9-542C9D61AF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82AEC438-9034-4505-A4BF-528A7985EF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D9BD12C7-6301-4EBA-912E-65A441B55B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E2F3AE32-183A-466C-AFDD-92DAB7D60E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8A61116B-9BD9-4F6C-B406-8901AF67A5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8AD726C0-9D7A-4E0E-A349-1241DD98F5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A5969405-9B68-40A1-8EF8-2C8AACC913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B55EC033-6FB0-4510-AAA9-BA62895B1A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D8C3BE9-892C-4402-9FF7-3E1B580696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17E3560D-1212-4557-BB36-BD1BFA4D0C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CD0FBF60-3730-40A2-BDB4-42A901993DA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F1B7AFE8-D641-4CB7-BB6C-B4A41A9CB07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B8574630-4139-49B4-9329-BAE14949CCCD}"/>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3666E641-F182-4E07-9A1C-DF78018851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37650522-2197-4B7C-916B-877E138DE97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C4868414-2557-42FE-BFCB-DEDDFBC6A72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8835BE63-EC26-45BB-8DF8-3C64214A53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6B3C8A6D-0F4F-4421-AB28-9232027684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34B4043-794A-4A21-9ABE-12F899FB506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B5749E35-708B-48BC-BD22-D32605E325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A6E861DE-8CC6-4ABB-8AA3-81E2F1DF2C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1A09D711-248D-4090-B827-BB406E1D5D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9C1651A7-1B41-42B9-9E12-E34446A5B5E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8211D9EE-AFAD-4C1B-BE74-A3C85AE962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1957BAFB-7A31-4403-A13C-2330645C367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4F7BBC46-F3FC-441C-AC08-4492181CC3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108857</xdr:rowOff>
    </xdr:from>
    <xdr:to>
      <xdr:col>6</xdr:col>
      <xdr:colOff>510540</xdr:colOff>
      <xdr:row>41</xdr:row>
      <xdr:rowOff>32113</xdr:rowOff>
    </xdr:to>
    <xdr:cxnSp macro="">
      <xdr:nvCxnSpPr>
        <xdr:cNvPr id="59" name="直線コネクタ 58">
          <a:extLst>
            <a:ext uri="{FF2B5EF4-FFF2-40B4-BE49-F238E27FC236}">
              <a16:creationId xmlns:a16="http://schemas.microsoft.com/office/drawing/2014/main" xmlns="" id="{D22EC0C8-EA29-41C6-B421-085E7FF36BCF}"/>
            </a:ext>
          </a:extLst>
        </xdr:cNvPr>
        <xdr:cNvCxnSpPr/>
      </xdr:nvCxnSpPr>
      <xdr:spPr>
        <a:xfrm flipV="1">
          <a:off x="4634865" y="5938157"/>
          <a:ext cx="0" cy="112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xmlns="" id="{23930CAA-7D38-4D9E-9A02-4D6DC825D0EA}"/>
            </a:ext>
          </a:extLst>
        </xdr:cNvPr>
        <xdr:cNvSpPr txBox="1"/>
      </xdr:nvSpPr>
      <xdr:spPr>
        <a:xfrm>
          <a:off x="47244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41</xdr:row>
      <xdr:rowOff>32113</xdr:rowOff>
    </xdr:from>
    <xdr:to>
      <xdr:col>6</xdr:col>
      <xdr:colOff>600075</xdr:colOff>
      <xdr:row>41</xdr:row>
      <xdr:rowOff>32113</xdr:rowOff>
    </xdr:to>
    <xdr:cxnSp macro="">
      <xdr:nvCxnSpPr>
        <xdr:cNvPr id="61" name="直線コネクタ 60">
          <a:extLst>
            <a:ext uri="{FF2B5EF4-FFF2-40B4-BE49-F238E27FC236}">
              <a16:creationId xmlns:a16="http://schemas.microsoft.com/office/drawing/2014/main" xmlns="" id="{FA2B1C78-F45B-4365-8C74-2BE0506FC7D7}"/>
            </a:ext>
          </a:extLst>
        </xdr:cNvPr>
        <xdr:cNvCxnSpPr/>
      </xdr:nvCxnSpPr>
      <xdr:spPr>
        <a:xfrm>
          <a:off x="4546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55534</xdr:rowOff>
    </xdr:from>
    <xdr:ext cx="405111" cy="259045"/>
    <xdr:sp macro="" textlink="">
      <xdr:nvSpPr>
        <xdr:cNvPr id="62" name="【道路】&#10;有形固定資産減価償却率最大値テキスト">
          <a:extLst>
            <a:ext uri="{FF2B5EF4-FFF2-40B4-BE49-F238E27FC236}">
              <a16:creationId xmlns:a16="http://schemas.microsoft.com/office/drawing/2014/main" xmlns="" id="{14535B98-E4EB-45BE-9078-5220933CD06E}"/>
            </a:ext>
          </a:extLst>
        </xdr:cNvPr>
        <xdr:cNvSpPr txBox="1"/>
      </xdr:nvSpPr>
      <xdr:spPr>
        <a:xfrm>
          <a:off x="4724400" y="571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34</xdr:row>
      <xdr:rowOff>108857</xdr:rowOff>
    </xdr:from>
    <xdr:to>
      <xdr:col>6</xdr:col>
      <xdr:colOff>600075</xdr:colOff>
      <xdr:row>34</xdr:row>
      <xdr:rowOff>108857</xdr:rowOff>
    </xdr:to>
    <xdr:cxnSp macro="">
      <xdr:nvCxnSpPr>
        <xdr:cNvPr id="63" name="直線コネクタ 62">
          <a:extLst>
            <a:ext uri="{FF2B5EF4-FFF2-40B4-BE49-F238E27FC236}">
              <a16:creationId xmlns:a16="http://schemas.microsoft.com/office/drawing/2014/main" xmlns="" id="{414B3309-03BE-42A1-99CD-D73EC6068E70}"/>
            </a:ext>
          </a:extLst>
        </xdr:cNvPr>
        <xdr:cNvCxnSpPr/>
      </xdr:nvCxnSpPr>
      <xdr:spPr>
        <a:xfrm>
          <a:off x="4546600" y="593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47914</xdr:rowOff>
    </xdr:from>
    <xdr:ext cx="405111" cy="259045"/>
    <xdr:sp macro="" textlink="">
      <xdr:nvSpPr>
        <xdr:cNvPr id="64" name="【道路】&#10;有形固定資産減価償却率平均値テキスト">
          <a:extLst>
            <a:ext uri="{FF2B5EF4-FFF2-40B4-BE49-F238E27FC236}">
              <a16:creationId xmlns:a16="http://schemas.microsoft.com/office/drawing/2014/main" xmlns="" id="{C6C45564-8455-4A32-8767-F89457DD84A9}"/>
            </a:ext>
          </a:extLst>
        </xdr:cNvPr>
        <xdr:cNvSpPr txBox="1"/>
      </xdr:nvSpPr>
      <xdr:spPr>
        <a:xfrm>
          <a:off x="4724400" y="639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69487</xdr:rowOff>
    </xdr:from>
    <xdr:to>
      <xdr:col>6</xdr:col>
      <xdr:colOff>561975</xdr:colOff>
      <xdr:row>37</xdr:row>
      <xdr:rowOff>171087</xdr:rowOff>
    </xdr:to>
    <xdr:sp macro="" textlink="">
      <xdr:nvSpPr>
        <xdr:cNvPr id="65" name="フローチャート : 判断 64">
          <a:extLst>
            <a:ext uri="{FF2B5EF4-FFF2-40B4-BE49-F238E27FC236}">
              <a16:creationId xmlns:a16="http://schemas.microsoft.com/office/drawing/2014/main" xmlns="" id="{613869CA-C005-4334-8CFD-D53A0EA3702C}"/>
            </a:ext>
          </a:extLst>
        </xdr:cNvPr>
        <xdr:cNvSpPr/>
      </xdr:nvSpPr>
      <xdr:spPr>
        <a:xfrm>
          <a:off x="45847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46627</xdr:rowOff>
    </xdr:from>
    <xdr:to>
      <xdr:col>5</xdr:col>
      <xdr:colOff>409575</xdr:colOff>
      <xdr:row>37</xdr:row>
      <xdr:rowOff>148227</xdr:rowOff>
    </xdr:to>
    <xdr:sp macro="" textlink="">
      <xdr:nvSpPr>
        <xdr:cNvPr id="66" name="フローチャート : 判断 65">
          <a:extLst>
            <a:ext uri="{FF2B5EF4-FFF2-40B4-BE49-F238E27FC236}">
              <a16:creationId xmlns:a16="http://schemas.microsoft.com/office/drawing/2014/main" xmlns="" id="{120E3C52-9D82-4123-AC03-A7B414815C3B}"/>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9B0CF8D-2AF7-4DAF-9418-6B88DB5AFF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49220FF-BD43-41D1-B100-80A347A974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5F8BFE2-A061-469C-B6F0-5FE2E356FF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79D50A3-3898-4800-B286-415272241C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379752D-D59C-4D44-BF97-C1FEBB085A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167458</xdr:rowOff>
    </xdr:from>
    <xdr:to>
      <xdr:col>5</xdr:col>
      <xdr:colOff>409575</xdr:colOff>
      <xdr:row>34</xdr:row>
      <xdr:rowOff>97608</xdr:rowOff>
    </xdr:to>
    <xdr:sp macro="" textlink="">
      <xdr:nvSpPr>
        <xdr:cNvPr id="72" name="円/楕円 71">
          <a:extLst>
            <a:ext uri="{FF2B5EF4-FFF2-40B4-BE49-F238E27FC236}">
              <a16:creationId xmlns:a16="http://schemas.microsoft.com/office/drawing/2014/main" xmlns="" id="{C67CFA0B-76A8-4850-B4DB-C333A2CD0E78}"/>
            </a:ext>
          </a:extLst>
        </xdr:cNvPr>
        <xdr:cNvSpPr/>
      </xdr:nvSpPr>
      <xdr:spPr>
        <a:xfrm>
          <a:off x="3746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139354</xdr:rowOff>
    </xdr:from>
    <xdr:ext cx="405111" cy="259045"/>
    <xdr:sp macro="" textlink="">
      <xdr:nvSpPr>
        <xdr:cNvPr id="73" name="n_1aveValue【道路】&#10;有形固定資産減価償却率">
          <a:extLst>
            <a:ext uri="{FF2B5EF4-FFF2-40B4-BE49-F238E27FC236}">
              <a16:creationId xmlns:a16="http://schemas.microsoft.com/office/drawing/2014/main" xmlns="" id="{48E6670B-6A84-4C4D-BC06-CDBA1905BFDB}"/>
            </a:ext>
          </a:extLst>
        </xdr:cNvPr>
        <xdr:cNvSpPr txBox="1"/>
      </xdr:nvSpPr>
      <xdr:spPr>
        <a:xfrm>
          <a:off x="3582043"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114135</xdr:rowOff>
    </xdr:from>
    <xdr:ext cx="405111" cy="259045"/>
    <xdr:sp macro="" textlink="">
      <xdr:nvSpPr>
        <xdr:cNvPr id="74" name="n_1mainValue【道路】&#10;有形固定資産減価償却率">
          <a:extLst>
            <a:ext uri="{FF2B5EF4-FFF2-40B4-BE49-F238E27FC236}">
              <a16:creationId xmlns:a16="http://schemas.microsoft.com/office/drawing/2014/main" xmlns="" id="{BABAD9AE-D4A1-4857-AD4E-561AB65E9A74}"/>
            </a:ext>
          </a:extLst>
        </xdr:cNvPr>
        <xdr:cNvSpPr txBox="1"/>
      </xdr:nvSpPr>
      <xdr:spPr>
        <a:xfrm>
          <a:off x="3582043"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A598F476-A921-4A18-B290-75D89FFC8D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1442CEC1-2222-4354-B384-5037F74D93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72DCF84A-3926-40E0-BFE3-90BB427B27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C924D796-0FAB-4EA2-8B8E-15D4AC83E6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E4D4F244-B808-4106-A152-C74CC6D2A9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55CD65EC-7EA7-424F-AC00-01EB2160E5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0D45EAA1-364C-4F75-AB46-902544B214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7EFD400E-962A-4AA3-96AC-11211803E0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01FA77A5-5BF3-406A-AF1F-ADAE95F3F8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80FB6958-AF53-4FE5-BC40-8BBE075BA7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a:extLst>
            <a:ext uri="{FF2B5EF4-FFF2-40B4-BE49-F238E27FC236}">
              <a16:creationId xmlns:a16="http://schemas.microsoft.com/office/drawing/2014/main" xmlns="" id="{B2C74960-B46A-4C46-B2BB-35C47870243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a:extLst>
            <a:ext uri="{FF2B5EF4-FFF2-40B4-BE49-F238E27FC236}">
              <a16:creationId xmlns:a16="http://schemas.microsoft.com/office/drawing/2014/main" xmlns="" id="{8E23FF61-875A-4C02-9D41-982C7DF8FC0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a:extLst>
            <a:ext uri="{FF2B5EF4-FFF2-40B4-BE49-F238E27FC236}">
              <a16:creationId xmlns:a16="http://schemas.microsoft.com/office/drawing/2014/main" xmlns="" id="{313C6929-2BA9-47F9-A340-015221090F3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8" name="テキスト ボックス 87">
          <a:extLst>
            <a:ext uri="{FF2B5EF4-FFF2-40B4-BE49-F238E27FC236}">
              <a16:creationId xmlns:a16="http://schemas.microsoft.com/office/drawing/2014/main" xmlns="" id="{736253F6-AF8F-4C17-867A-40C70C8C272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a:extLst>
            <a:ext uri="{FF2B5EF4-FFF2-40B4-BE49-F238E27FC236}">
              <a16:creationId xmlns:a16="http://schemas.microsoft.com/office/drawing/2014/main" xmlns="" id="{C9344A44-D872-40A1-AC8D-1CF29FA861E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0" name="テキスト ボックス 89">
          <a:extLst>
            <a:ext uri="{FF2B5EF4-FFF2-40B4-BE49-F238E27FC236}">
              <a16:creationId xmlns:a16="http://schemas.microsoft.com/office/drawing/2014/main" xmlns="" id="{8235C554-B398-4A74-B851-33C0001EF32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a:extLst>
            <a:ext uri="{FF2B5EF4-FFF2-40B4-BE49-F238E27FC236}">
              <a16:creationId xmlns:a16="http://schemas.microsoft.com/office/drawing/2014/main" xmlns="" id="{EA56B473-B299-44EB-8981-67AAC0860E4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2" name="テキスト ボックス 91">
          <a:extLst>
            <a:ext uri="{FF2B5EF4-FFF2-40B4-BE49-F238E27FC236}">
              <a16:creationId xmlns:a16="http://schemas.microsoft.com/office/drawing/2014/main" xmlns="" id="{832DBCDC-0459-4DC5-A599-E67BC0DC4CB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a:extLst>
            <a:ext uri="{FF2B5EF4-FFF2-40B4-BE49-F238E27FC236}">
              <a16:creationId xmlns:a16="http://schemas.microsoft.com/office/drawing/2014/main" xmlns="" id="{3CDFA753-65A5-4452-85B2-394EB0D03A2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4" name="テキスト ボックス 93">
          <a:extLst>
            <a:ext uri="{FF2B5EF4-FFF2-40B4-BE49-F238E27FC236}">
              <a16:creationId xmlns:a16="http://schemas.microsoft.com/office/drawing/2014/main" xmlns="" id="{AF420CD7-79A3-4285-B510-3E35E7B770C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a:extLst>
            <a:ext uri="{FF2B5EF4-FFF2-40B4-BE49-F238E27FC236}">
              <a16:creationId xmlns:a16="http://schemas.microsoft.com/office/drawing/2014/main" xmlns="" id="{54D950C3-7889-412C-97A8-03FD508379E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6" name="テキスト ボックス 95">
          <a:extLst>
            <a:ext uri="{FF2B5EF4-FFF2-40B4-BE49-F238E27FC236}">
              <a16:creationId xmlns:a16="http://schemas.microsoft.com/office/drawing/2014/main" xmlns="" id="{7F581A5A-AFEE-4D88-A86E-2BAE1DE2B29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xmlns="" id="{42597BEF-D95F-4920-883D-F17E302976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8" name="テキスト ボックス 97">
          <a:extLst>
            <a:ext uri="{FF2B5EF4-FFF2-40B4-BE49-F238E27FC236}">
              <a16:creationId xmlns:a16="http://schemas.microsoft.com/office/drawing/2014/main" xmlns="" id="{B70C1D00-6AF6-4DF5-920F-D2CBEA623A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a:extLst>
            <a:ext uri="{FF2B5EF4-FFF2-40B4-BE49-F238E27FC236}">
              <a16:creationId xmlns:a16="http://schemas.microsoft.com/office/drawing/2014/main" xmlns="" id="{0320AD6B-2312-4678-9879-777B9794A7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0" name="直線コネクタ 99">
          <a:extLst>
            <a:ext uri="{FF2B5EF4-FFF2-40B4-BE49-F238E27FC236}">
              <a16:creationId xmlns:a16="http://schemas.microsoft.com/office/drawing/2014/main" xmlns="" id="{407BB227-F0FF-435D-87E5-290AF29C8D6A}"/>
            </a:ext>
          </a:extLst>
        </xdr:cNvPr>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1" name="【道路】&#10;一人当たり延長最小値テキスト">
          <a:extLst>
            <a:ext uri="{FF2B5EF4-FFF2-40B4-BE49-F238E27FC236}">
              <a16:creationId xmlns:a16="http://schemas.microsoft.com/office/drawing/2014/main" xmlns="" id="{88C77631-B966-438D-92AA-B54219505344}"/>
            </a:ext>
          </a:extLst>
        </xdr:cNvPr>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2" name="直線コネクタ 101">
          <a:extLst>
            <a:ext uri="{FF2B5EF4-FFF2-40B4-BE49-F238E27FC236}">
              <a16:creationId xmlns:a16="http://schemas.microsoft.com/office/drawing/2014/main" xmlns="" id="{A4A40BF7-06F2-49AF-BB0D-51A6B0516804}"/>
            </a:ext>
          </a:extLst>
        </xdr:cNvPr>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3" name="【道路】&#10;一人当たり延長最大値テキスト">
          <a:extLst>
            <a:ext uri="{FF2B5EF4-FFF2-40B4-BE49-F238E27FC236}">
              <a16:creationId xmlns:a16="http://schemas.microsoft.com/office/drawing/2014/main" xmlns="" id="{51C653B9-ADE7-41CD-93BB-CB4F90DD5D8F}"/>
            </a:ext>
          </a:extLst>
        </xdr:cNvPr>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4" name="直線コネクタ 103">
          <a:extLst>
            <a:ext uri="{FF2B5EF4-FFF2-40B4-BE49-F238E27FC236}">
              <a16:creationId xmlns:a16="http://schemas.microsoft.com/office/drawing/2014/main" xmlns="" id="{6F15B3CB-0611-4793-853E-D9C3875B7F13}"/>
            </a:ext>
          </a:extLst>
        </xdr:cNvPr>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5" name="【道路】&#10;一人当たり延長平均値テキスト">
          <a:extLst>
            <a:ext uri="{FF2B5EF4-FFF2-40B4-BE49-F238E27FC236}">
              <a16:creationId xmlns:a16="http://schemas.microsoft.com/office/drawing/2014/main" xmlns="" id="{8B276AD1-BD53-4286-AAB0-7564C3D1AD12}"/>
            </a:ext>
          </a:extLst>
        </xdr:cNvPr>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6" name="フローチャート : 判断 105">
          <a:extLst>
            <a:ext uri="{FF2B5EF4-FFF2-40B4-BE49-F238E27FC236}">
              <a16:creationId xmlns:a16="http://schemas.microsoft.com/office/drawing/2014/main" xmlns="" id="{10F2A863-E383-409F-8271-2EAD09084D56}"/>
            </a:ext>
          </a:extLst>
        </xdr:cNvPr>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7" name="フローチャート : 判断 106">
          <a:extLst>
            <a:ext uri="{FF2B5EF4-FFF2-40B4-BE49-F238E27FC236}">
              <a16:creationId xmlns:a16="http://schemas.microsoft.com/office/drawing/2014/main" xmlns="" id="{84AF9A7D-EE5D-4902-B81D-08758DB471E7}"/>
            </a:ext>
          </a:extLst>
        </xdr:cNvPr>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5253FF4B-C8E0-439F-8CEF-CB11EA0C34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138C2C8-3B06-4E3D-AE55-B57643B409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4D687D95-805A-4AEA-B7AB-924A3C0393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F3FDA88E-4AA7-464F-9C98-BD1127F71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597BBADD-B824-44A0-B6C8-C6108CC78A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138579</xdr:rowOff>
    </xdr:from>
    <xdr:to>
      <xdr:col>14</xdr:col>
      <xdr:colOff>79375</xdr:colOff>
      <xdr:row>41</xdr:row>
      <xdr:rowOff>68729</xdr:rowOff>
    </xdr:to>
    <xdr:sp macro="" textlink="">
      <xdr:nvSpPr>
        <xdr:cNvPr id="113" name="円/楕円 112">
          <a:extLst>
            <a:ext uri="{FF2B5EF4-FFF2-40B4-BE49-F238E27FC236}">
              <a16:creationId xmlns:a16="http://schemas.microsoft.com/office/drawing/2014/main" xmlns="" id="{F71EE625-36EF-4248-AC3E-2F00FD858D09}"/>
            </a:ext>
          </a:extLst>
        </xdr:cNvPr>
        <xdr:cNvSpPr/>
      </xdr:nvSpPr>
      <xdr:spPr>
        <a:xfrm>
          <a:off x="9588500" y="69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4" name="n_1aveValue【道路】&#10;一人当たり延長">
          <a:extLst>
            <a:ext uri="{FF2B5EF4-FFF2-40B4-BE49-F238E27FC236}">
              <a16:creationId xmlns:a16="http://schemas.microsoft.com/office/drawing/2014/main" xmlns="" id="{71A6214D-65EA-482E-BD16-1F158084FFC9}"/>
            </a:ext>
          </a:extLst>
        </xdr:cNvPr>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59856</xdr:rowOff>
    </xdr:from>
    <xdr:ext cx="534377" cy="259045"/>
    <xdr:sp macro="" textlink="">
      <xdr:nvSpPr>
        <xdr:cNvPr id="115" name="n_1mainValue【道路】&#10;一人当たり延長">
          <a:extLst>
            <a:ext uri="{FF2B5EF4-FFF2-40B4-BE49-F238E27FC236}">
              <a16:creationId xmlns:a16="http://schemas.microsoft.com/office/drawing/2014/main" xmlns="" id="{B72431D6-455E-49F4-B3E8-187FD2521822}"/>
            </a:ext>
          </a:extLst>
        </xdr:cNvPr>
        <xdr:cNvSpPr txBox="1"/>
      </xdr:nvSpPr>
      <xdr:spPr>
        <a:xfrm>
          <a:off x="9359410" y="70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xmlns="" id="{7EB7CB85-53DA-430A-8807-41CACD3A8A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xmlns="" id="{E0C59553-E27B-4EF0-A9FE-0D4F68ADC6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xmlns="" id="{BA1E9EE7-21C7-4610-A872-740727A4CD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xmlns="" id="{31888C8F-EB47-44BE-8727-C053135257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xmlns="" id="{1532BCF9-A16C-4C1B-8B54-C07836FC50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xmlns="" id="{E6AFB384-BE76-491D-89B0-569A6134A6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xmlns="" id="{0E978591-D80D-420C-82B3-9BEFEB2613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xmlns="" id="{14F07696-75B5-44F0-A6FA-FAEAE045B1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xmlns="" id="{0BE3ABC3-0234-4545-B762-1EEB0247B5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xmlns="" id="{0C05B7A7-6E42-46EF-B7FC-FA895A30AC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a:extLst>
            <a:ext uri="{FF2B5EF4-FFF2-40B4-BE49-F238E27FC236}">
              <a16:creationId xmlns:a16="http://schemas.microsoft.com/office/drawing/2014/main" xmlns="" id="{D5C13FA7-F51A-47A9-95B7-8CF9D2F5172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a:extLst>
            <a:ext uri="{FF2B5EF4-FFF2-40B4-BE49-F238E27FC236}">
              <a16:creationId xmlns:a16="http://schemas.microsoft.com/office/drawing/2014/main" xmlns="" id="{35D89BC0-6761-4D4C-B146-FE2E7EBCD8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xmlns="" id="{019420DE-ADEB-42C8-8370-1DDE7CB6078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a:extLst>
            <a:ext uri="{FF2B5EF4-FFF2-40B4-BE49-F238E27FC236}">
              <a16:creationId xmlns:a16="http://schemas.microsoft.com/office/drawing/2014/main" xmlns="" id="{1140A23B-B1ED-4CD6-8E2A-405A8F5412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xmlns="" id="{7B03C015-BF74-4849-957A-538B4199BF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a:extLst>
            <a:ext uri="{FF2B5EF4-FFF2-40B4-BE49-F238E27FC236}">
              <a16:creationId xmlns:a16="http://schemas.microsoft.com/office/drawing/2014/main" xmlns="" id="{7C52D120-F48D-4592-BD0A-3AE90A59EA4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xmlns="" id="{831BF8D2-EE96-447D-B331-CC562D5B67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a:extLst>
            <a:ext uri="{FF2B5EF4-FFF2-40B4-BE49-F238E27FC236}">
              <a16:creationId xmlns:a16="http://schemas.microsoft.com/office/drawing/2014/main" xmlns="" id="{EF7A4651-1BC1-47F9-B2D7-00145F116D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xmlns="" id="{355D6607-AA6D-4D10-817C-F719FCEE13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a:extLst>
            <a:ext uri="{FF2B5EF4-FFF2-40B4-BE49-F238E27FC236}">
              <a16:creationId xmlns:a16="http://schemas.microsoft.com/office/drawing/2014/main" xmlns="" id="{48FEBF26-E0E1-440C-8E2E-CC09AA6B47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a:extLst>
            <a:ext uri="{FF2B5EF4-FFF2-40B4-BE49-F238E27FC236}">
              <a16:creationId xmlns:a16="http://schemas.microsoft.com/office/drawing/2014/main" xmlns="" id="{D08CF466-0A38-4195-A5EE-61FE240DDF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xmlns="" id="{022CEEB4-DA34-4BFD-894A-5F681DCD11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a:extLst>
            <a:ext uri="{FF2B5EF4-FFF2-40B4-BE49-F238E27FC236}">
              <a16:creationId xmlns:a16="http://schemas.microsoft.com/office/drawing/2014/main" xmlns="" id="{4DF2326B-65F3-4852-8DAE-91D9BA18917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xmlns="" id="{E5A7AA1B-6E93-44B9-91F7-5CE2128798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40" name="直線コネクタ 139">
          <a:extLst>
            <a:ext uri="{FF2B5EF4-FFF2-40B4-BE49-F238E27FC236}">
              <a16:creationId xmlns:a16="http://schemas.microsoft.com/office/drawing/2014/main" xmlns="" id="{364682F8-7578-44B0-9B78-2F7AC72C1713}"/>
            </a:ext>
          </a:extLst>
        </xdr:cNvPr>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xmlns="" id="{245AD7DC-B19E-4FCA-9DEE-92320CDEF2EF}"/>
            </a:ext>
          </a:extLst>
        </xdr:cNvPr>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2" name="直線コネクタ 141">
          <a:extLst>
            <a:ext uri="{FF2B5EF4-FFF2-40B4-BE49-F238E27FC236}">
              <a16:creationId xmlns:a16="http://schemas.microsoft.com/office/drawing/2014/main" xmlns="" id="{49A1D38F-D204-468C-AE15-6413C56BEA1A}"/>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xmlns="" id="{89D5D377-FFD4-4BDC-B4B1-F5A105E9D1C8}"/>
            </a:ext>
          </a:extLst>
        </xdr:cNvPr>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4" name="直線コネクタ 143">
          <a:extLst>
            <a:ext uri="{FF2B5EF4-FFF2-40B4-BE49-F238E27FC236}">
              <a16:creationId xmlns:a16="http://schemas.microsoft.com/office/drawing/2014/main" xmlns="" id="{4FFC3650-27AF-4CE8-8831-3ADD26DA5337}"/>
            </a:ext>
          </a:extLst>
        </xdr:cNvPr>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xmlns="" id="{2A2AAF20-314B-408C-A9D2-58E4CA36BB2E}"/>
            </a:ext>
          </a:extLst>
        </xdr:cNvPr>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6" name="フローチャート : 判断 145">
          <a:extLst>
            <a:ext uri="{FF2B5EF4-FFF2-40B4-BE49-F238E27FC236}">
              <a16:creationId xmlns:a16="http://schemas.microsoft.com/office/drawing/2014/main" xmlns="" id="{A2097E13-8AE5-494F-A9E8-B24D5A53219B}"/>
            </a:ext>
          </a:extLst>
        </xdr:cNvPr>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7" name="フローチャート : 判断 146">
          <a:extLst>
            <a:ext uri="{FF2B5EF4-FFF2-40B4-BE49-F238E27FC236}">
              <a16:creationId xmlns:a16="http://schemas.microsoft.com/office/drawing/2014/main" xmlns="" id="{1B211B87-9BA5-4392-901C-3AC8973E3C21}"/>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0C3630F2-3CEB-48C3-991E-4766E4D653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E8FD0418-A934-4369-990C-EAE55FA9EF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3030B4AE-E465-438D-93E0-181C912B86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58369403-BF8D-4963-8541-5B70559395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1514260D-61C1-4FC9-8B62-DC55BE0CB0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6350</xdr:rowOff>
    </xdr:from>
    <xdr:to>
      <xdr:col>5</xdr:col>
      <xdr:colOff>409575</xdr:colOff>
      <xdr:row>60</xdr:row>
      <xdr:rowOff>107950</xdr:rowOff>
    </xdr:to>
    <xdr:sp macro="" textlink="">
      <xdr:nvSpPr>
        <xdr:cNvPr id="153" name="円/楕円 152">
          <a:extLst>
            <a:ext uri="{FF2B5EF4-FFF2-40B4-BE49-F238E27FC236}">
              <a16:creationId xmlns:a16="http://schemas.microsoft.com/office/drawing/2014/main" xmlns="" id="{1B145753-9E96-4C5E-8E7F-D6DA239B3A3A}"/>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109237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xmlns="" id="{C0193A82-5E06-4FAA-8178-F36F4F3F68A7}"/>
            </a:ext>
          </a:extLst>
        </xdr:cNvPr>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99077</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xmlns="" id="{27F35E14-070C-4D78-8F56-8678C870CA9A}"/>
            </a:ext>
          </a:extLst>
        </xdr:cNvPr>
        <xdr:cNvSpPr txBox="1"/>
      </xdr:nvSpPr>
      <xdr:spPr>
        <a:xfrm>
          <a:off x="3582043"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a:extLst>
            <a:ext uri="{FF2B5EF4-FFF2-40B4-BE49-F238E27FC236}">
              <a16:creationId xmlns:a16="http://schemas.microsoft.com/office/drawing/2014/main" xmlns="" id="{714B65BC-2AFE-4285-B036-DD1E49707A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a:extLst>
            <a:ext uri="{FF2B5EF4-FFF2-40B4-BE49-F238E27FC236}">
              <a16:creationId xmlns:a16="http://schemas.microsoft.com/office/drawing/2014/main" xmlns="" id="{092370CA-7541-4537-9F5C-65B2E2E030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a:extLst>
            <a:ext uri="{FF2B5EF4-FFF2-40B4-BE49-F238E27FC236}">
              <a16:creationId xmlns:a16="http://schemas.microsoft.com/office/drawing/2014/main" xmlns="" id="{0C5E5472-7F74-4A14-8868-A75543B74A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a:extLst>
            <a:ext uri="{FF2B5EF4-FFF2-40B4-BE49-F238E27FC236}">
              <a16:creationId xmlns:a16="http://schemas.microsoft.com/office/drawing/2014/main" xmlns="" id="{11634FAE-04BB-4033-816B-E1F6CB0CD9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a:extLst>
            <a:ext uri="{FF2B5EF4-FFF2-40B4-BE49-F238E27FC236}">
              <a16:creationId xmlns:a16="http://schemas.microsoft.com/office/drawing/2014/main" xmlns="" id="{8E636799-4EC7-451B-887E-BD87C40C24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a:extLst>
            <a:ext uri="{FF2B5EF4-FFF2-40B4-BE49-F238E27FC236}">
              <a16:creationId xmlns:a16="http://schemas.microsoft.com/office/drawing/2014/main" xmlns="" id="{FFF578A1-3825-4045-AE51-42102A2E35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a:extLst>
            <a:ext uri="{FF2B5EF4-FFF2-40B4-BE49-F238E27FC236}">
              <a16:creationId xmlns:a16="http://schemas.microsoft.com/office/drawing/2014/main" xmlns="" id="{7757BBD4-B58F-4C30-A21E-02E0175E2D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a:extLst>
            <a:ext uri="{FF2B5EF4-FFF2-40B4-BE49-F238E27FC236}">
              <a16:creationId xmlns:a16="http://schemas.microsoft.com/office/drawing/2014/main" xmlns="" id="{C99A5925-02F4-45FA-9554-40CDA7ECC3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a:extLst>
            <a:ext uri="{FF2B5EF4-FFF2-40B4-BE49-F238E27FC236}">
              <a16:creationId xmlns:a16="http://schemas.microsoft.com/office/drawing/2014/main" xmlns="" id="{98C9E10A-AB1D-40E5-9743-B622917F62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a:extLst>
            <a:ext uri="{FF2B5EF4-FFF2-40B4-BE49-F238E27FC236}">
              <a16:creationId xmlns:a16="http://schemas.microsoft.com/office/drawing/2014/main" xmlns="" id="{14DAE530-8F61-436E-9F85-EE353EBE55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6" name="直線コネクタ 165">
          <a:extLst>
            <a:ext uri="{FF2B5EF4-FFF2-40B4-BE49-F238E27FC236}">
              <a16:creationId xmlns:a16="http://schemas.microsoft.com/office/drawing/2014/main" xmlns="" id="{7B887AD8-1255-4C59-B615-F74FF722BB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7" name="テキスト ボックス 166">
          <a:extLst>
            <a:ext uri="{FF2B5EF4-FFF2-40B4-BE49-F238E27FC236}">
              <a16:creationId xmlns:a16="http://schemas.microsoft.com/office/drawing/2014/main" xmlns="" id="{083637E7-5403-4B73-9520-9E9023CC6B3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8" name="直線コネクタ 167">
          <a:extLst>
            <a:ext uri="{FF2B5EF4-FFF2-40B4-BE49-F238E27FC236}">
              <a16:creationId xmlns:a16="http://schemas.microsoft.com/office/drawing/2014/main" xmlns="" id="{024142BE-9CEE-4A58-AE2E-9FBAFBCF376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9" name="テキスト ボックス 168">
          <a:extLst>
            <a:ext uri="{FF2B5EF4-FFF2-40B4-BE49-F238E27FC236}">
              <a16:creationId xmlns:a16="http://schemas.microsoft.com/office/drawing/2014/main" xmlns="" id="{D6423327-1384-4E51-A9DE-22AC2012858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0" name="直線コネクタ 169">
          <a:extLst>
            <a:ext uri="{FF2B5EF4-FFF2-40B4-BE49-F238E27FC236}">
              <a16:creationId xmlns:a16="http://schemas.microsoft.com/office/drawing/2014/main" xmlns="" id="{297BE744-6A2D-45D0-B3F8-F81D0FE1A19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1" name="テキスト ボックス 170">
          <a:extLst>
            <a:ext uri="{FF2B5EF4-FFF2-40B4-BE49-F238E27FC236}">
              <a16:creationId xmlns:a16="http://schemas.microsoft.com/office/drawing/2014/main" xmlns="" id="{4BAA17D1-4B9D-4E37-8A02-510C2E6A79A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2" name="直線コネクタ 171">
          <a:extLst>
            <a:ext uri="{FF2B5EF4-FFF2-40B4-BE49-F238E27FC236}">
              <a16:creationId xmlns:a16="http://schemas.microsoft.com/office/drawing/2014/main" xmlns="" id="{DB5EE7B5-088D-44DC-BB68-4F247003368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3" name="テキスト ボックス 172">
          <a:extLst>
            <a:ext uri="{FF2B5EF4-FFF2-40B4-BE49-F238E27FC236}">
              <a16:creationId xmlns:a16="http://schemas.microsoft.com/office/drawing/2014/main" xmlns="" id="{46CEE822-7215-4A12-8EA3-31E9CAC065F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4" name="直線コネクタ 173">
          <a:extLst>
            <a:ext uri="{FF2B5EF4-FFF2-40B4-BE49-F238E27FC236}">
              <a16:creationId xmlns:a16="http://schemas.microsoft.com/office/drawing/2014/main" xmlns="" id="{52744600-6B4A-4F36-8DAD-10E0C2EEEA9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5" name="テキスト ボックス 174">
          <a:extLst>
            <a:ext uri="{FF2B5EF4-FFF2-40B4-BE49-F238E27FC236}">
              <a16:creationId xmlns:a16="http://schemas.microsoft.com/office/drawing/2014/main" xmlns="" id="{356F0078-2EE7-4FDC-A226-7E486087E96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6" name="直線コネクタ 175">
          <a:extLst>
            <a:ext uri="{FF2B5EF4-FFF2-40B4-BE49-F238E27FC236}">
              <a16:creationId xmlns:a16="http://schemas.microsoft.com/office/drawing/2014/main" xmlns="" id="{2FFD4687-1783-4985-9756-FD1BA1D6AFB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7" name="テキスト ボックス 176">
          <a:extLst>
            <a:ext uri="{FF2B5EF4-FFF2-40B4-BE49-F238E27FC236}">
              <a16:creationId xmlns:a16="http://schemas.microsoft.com/office/drawing/2014/main" xmlns="" id="{723AD061-71FE-40E4-AC41-9D8FB6BA92A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a:extLst>
            <a:ext uri="{FF2B5EF4-FFF2-40B4-BE49-F238E27FC236}">
              <a16:creationId xmlns:a16="http://schemas.microsoft.com/office/drawing/2014/main" xmlns="" id="{BB3D3BFE-4E02-4D97-90F8-D8F67F8B2E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a:extLst>
            <a:ext uri="{FF2B5EF4-FFF2-40B4-BE49-F238E27FC236}">
              <a16:creationId xmlns:a16="http://schemas.microsoft.com/office/drawing/2014/main" xmlns="" id="{75C448DB-BFE7-4B06-80A4-41441E09E0D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xmlns="" id="{7FEF3F3F-0572-4A48-9042-86919A8163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81" name="直線コネクタ 180">
          <a:extLst>
            <a:ext uri="{FF2B5EF4-FFF2-40B4-BE49-F238E27FC236}">
              <a16:creationId xmlns:a16="http://schemas.microsoft.com/office/drawing/2014/main" xmlns="" id="{594BAFE5-56D4-42E7-8BB7-549020935E1C}"/>
            </a:ext>
          </a:extLst>
        </xdr:cNvPr>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2" name="【橋りょう・トンネル】&#10;一人当たり有形固定資産（償却資産）額最小値テキスト">
          <a:extLst>
            <a:ext uri="{FF2B5EF4-FFF2-40B4-BE49-F238E27FC236}">
              <a16:creationId xmlns:a16="http://schemas.microsoft.com/office/drawing/2014/main" xmlns="" id="{2E5EE61C-1FF3-48A8-A4DF-F3760A423FE1}"/>
            </a:ext>
          </a:extLst>
        </xdr:cNvPr>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3" name="直線コネクタ 182">
          <a:extLst>
            <a:ext uri="{FF2B5EF4-FFF2-40B4-BE49-F238E27FC236}">
              <a16:creationId xmlns:a16="http://schemas.microsoft.com/office/drawing/2014/main" xmlns="" id="{A6ACE5CF-8504-4580-8FA8-EB1238054927}"/>
            </a:ext>
          </a:extLst>
        </xdr:cNvPr>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4" name="【橋りょう・トンネル】&#10;一人当たり有形固定資産（償却資産）額最大値テキスト">
          <a:extLst>
            <a:ext uri="{FF2B5EF4-FFF2-40B4-BE49-F238E27FC236}">
              <a16:creationId xmlns:a16="http://schemas.microsoft.com/office/drawing/2014/main" xmlns="" id="{844C9672-1D35-4B0A-9D07-776E933E3F57}"/>
            </a:ext>
          </a:extLst>
        </xdr:cNvPr>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5" name="直線コネクタ 184">
          <a:extLst>
            <a:ext uri="{FF2B5EF4-FFF2-40B4-BE49-F238E27FC236}">
              <a16:creationId xmlns:a16="http://schemas.microsoft.com/office/drawing/2014/main" xmlns="" id="{C8271F38-F09A-4AC2-9510-CB1028F7EB3A}"/>
            </a:ext>
          </a:extLst>
        </xdr:cNvPr>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xmlns="" id="{0B8A7333-B8C3-435B-B69E-4981D6EA3AC4}"/>
            </a:ext>
          </a:extLst>
        </xdr:cNvPr>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7" name="フローチャート : 判断 186">
          <a:extLst>
            <a:ext uri="{FF2B5EF4-FFF2-40B4-BE49-F238E27FC236}">
              <a16:creationId xmlns:a16="http://schemas.microsoft.com/office/drawing/2014/main" xmlns="" id="{B32838E0-E3EF-4D0A-AEFE-6DB7998352A4}"/>
            </a:ext>
          </a:extLst>
        </xdr:cNvPr>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8" name="フローチャート : 判断 187">
          <a:extLst>
            <a:ext uri="{FF2B5EF4-FFF2-40B4-BE49-F238E27FC236}">
              <a16:creationId xmlns:a16="http://schemas.microsoft.com/office/drawing/2014/main" xmlns="" id="{29723CDB-C05A-43B0-BD04-2B60EE5D92B5}"/>
            </a:ext>
          </a:extLst>
        </xdr:cNvPr>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111FDD75-27EC-46FD-B772-56EC25D9DD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78477910-9BC0-43AF-BA46-340B13AF08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6C4519E3-FD17-462A-9749-04FA35966B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D7A09381-2089-4450-B5FF-3800EBF770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86100289-2412-4A40-9486-E3412F6C67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22276</xdr:rowOff>
    </xdr:from>
    <xdr:to>
      <xdr:col>14</xdr:col>
      <xdr:colOff>79375</xdr:colOff>
      <xdr:row>60</xdr:row>
      <xdr:rowOff>123876</xdr:rowOff>
    </xdr:to>
    <xdr:sp macro="" textlink="">
      <xdr:nvSpPr>
        <xdr:cNvPr id="194" name="円/楕円 193">
          <a:extLst>
            <a:ext uri="{FF2B5EF4-FFF2-40B4-BE49-F238E27FC236}">
              <a16:creationId xmlns:a16="http://schemas.microsoft.com/office/drawing/2014/main" xmlns="" id="{FA7B627A-FA04-44FC-9DE3-3ABF6D49C727}"/>
            </a:ext>
          </a:extLst>
        </xdr:cNvPr>
        <xdr:cNvSpPr/>
      </xdr:nvSpPr>
      <xdr:spPr>
        <a:xfrm>
          <a:off x="9588500" y="103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5" name="n_1aveValue【橋りょう・トンネル】&#10;一人当たり有形固定資産（償却資産）額">
          <a:extLst>
            <a:ext uri="{FF2B5EF4-FFF2-40B4-BE49-F238E27FC236}">
              <a16:creationId xmlns:a16="http://schemas.microsoft.com/office/drawing/2014/main" xmlns="" id="{124A6AFB-F305-4F89-B8AD-C023E2541964}"/>
            </a:ext>
          </a:extLst>
        </xdr:cNvPr>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115003</xdr:rowOff>
    </xdr:from>
    <xdr:ext cx="599010" cy="259045"/>
    <xdr:sp macro="" textlink="">
      <xdr:nvSpPr>
        <xdr:cNvPr id="196" name="n_1mainValue【橋りょう・トンネル】&#10;一人当たり有形固定資産（償却資産）額">
          <a:extLst>
            <a:ext uri="{FF2B5EF4-FFF2-40B4-BE49-F238E27FC236}">
              <a16:creationId xmlns:a16="http://schemas.microsoft.com/office/drawing/2014/main" xmlns="" id="{97FC1241-EB38-43A1-985A-EE14E40982AC}"/>
            </a:ext>
          </a:extLst>
        </xdr:cNvPr>
        <xdr:cNvSpPr txBox="1"/>
      </xdr:nvSpPr>
      <xdr:spPr>
        <a:xfrm>
          <a:off x="9327094" y="1040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a:extLst>
            <a:ext uri="{FF2B5EF4-FFF2-40B4-BE49-F238E27FC236}">
              <a16:creationId xmlns:a16="http://schemas.microsoft.com/office/drawing/2014/main" xmlns="" id="{C51BD808-9818-4D53-8B09-F4D7617E9B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a:extLst>
            <a:ext uri="{FF2B5EF4-FFF2-40B4-BE49-F238E27FC236}">
              <a16:creationId xmlns:a16="http://schemas.microsoft.com/office/drawing/2014/main" xmlns="" id="{F85A0683-686B-40A0-9E0D-7FA6F5CA94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a:extLst>
            <a:ext uri="{FF2B5EF4-FFF2-40B4-BE49-F238E27FC236}">
              <a16:creationId xmlns:a16="http://schemas.microsoft.com/office/drawing/2014/main" xmlns="" id="{46A3DE42-C66A-4F7F-9B82-3EF9AC7561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a:extLst>
            <a:ext uri="{FF2B5EF4-FFF2-40B4-BE49-F238E27FC236}">
              <a16:creationId xmlns:a16="http://schemas.microsoft.com/office/drawing/2014/main" xmlns="" id="{559087C3-C383-4946-85AE-1E75D844EC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a:extLst>
            <a:ext uri="{FF2B5EF4-FFF2-40B4-BE49-F238E27FC236}">
              <a16:creationId xmlns:a16="http://schemas.microsoft.com/office/drawing/2014/main" xmlns="" id="{D9F3ECEB-13E9-4638-85F6-6BE746D19D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a:extLst>
            <a:ext uri="{FF2B5EF4-FFF2-40B4-BE49-F238E27FC236}">
              <a16:creationId xmlns:a16="http://schemas.microsoft.com/office/drawing/2014/main" xmlns="" id="{BAFF763E-A0BC-460D-B44B-9C1E04512F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a:extLst>
            <a:ext uri="{FF2B5EF4-FFF2-40B4-BE49-F238E27FC236}">
              <a16:creationId xmlns:a16="http://schemas.microsoft.com/office/drawing/2014/main" xmlns="" id="{F88162E8-C202-4FAC-A831-080A497F43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a:extLst>
            <a:ext uri="{FF2B5EF4-FFF2-40B4-BE49-F238E27FC236}">
              <a16:creationId xmlns:a16="http://schemas.microsoft.com/office/drawing/2014/main" xmlns="" id="{4155E82E-27BE-4DE5-9A60-DDF9BCA20D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a:extLst>
            <a:ext uri="{FF2B5EF4-FFF2-40B4-BE49-F238E27FC236}">
              <a16:creationId xmlns:a16="http://schemas.microsoft.com/office/drawing/2014/main" xmlns="" id="{224EE17F-6FF3-4FB8-80D1-088070E149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a:extLst>
            <a:ext uri="{FF2B5EF4-FFF2-40B4-BE49-F238E27FC236}">
              <a16:creationId xmlns:a16="http://schemas.microsoft.com/office/drawing/2014/main" xmlns="" id="{7B23D1B3-189E-4D64-9883-718967D773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7" name="直線コネクタ 206">
          <a:extLst>
            <a:ext uri="{FF2B5EF4-FFF2-40B4-BE49-F238E27FC236}">
              <a16:creationId xmlns:a16="http://schemas.microsoft.com/office/drawing/2014/main" xmlns="" id="{C2570BFF-4B28-46DF-9576-1E52DEB104A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8" name="テキスト ボックス 207">
          <a:extLst>
            <a:ext uri="{FF2B5EF4-FFF2-40B4-BE49-F238E27FC236}">
              <a16:creationId xmlns:a16="http://schemas.microsoft.com/office/drawing/2014/main" xmlns="" id="{369F4F63-1C1F-4634-A71D-C91A473E1BB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9" name="直線コネクタ 208">
          <a:extLst>
            <a:ext uri="{FF2B5EF4-FFF2-40B4-BE49-F238E27FC236}">
              <a16:creationId xmlns:a16="http://schemas.microsoft.com/office/drawing/2014/main" xmlns="" id="{D39460CC-1105-45DE-A4F2-4E85A3C0B2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0" name="テキスト ボックス 209">
          <a:extLst>
            <a:ext uri="{FF2B5EF4-FFF2-40B4-BE49-F238E27FC236}">
              <a16:creationId xmlns:a16="http://schemas.microsoft.com/office/drawing/2014/main" xmlns="" id="{78B12245-81A0-40D5-BF07-1EDCA503924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1" name="直線コネクタ 210">
          <a:extLst>
            <a:ext uri="{FF2B5EF4-FFF2-40B4-BE49-F238E27FC236}">
              <a16:creationId xmlns:a16="http://schemas.microsoft.com/office/drawing/2014/main" xmlns="" id="{ACBE2DD0-D2D2-455E-881F-4B055A231B4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2" name="テキスト ボックス 211">
          <a:extLst>
            <a:ext uri="{FF2B5EF4-FFF2-40B4-BE49-F238E27FC236}">
              <a16:creationId xmlns:a16="http://schemas.microsoft.com/office/drawing/2014/main" xmlns="" id="{69078E31-855F-43D4-94E0-FE4F610C4B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3" name="直線コネクタ 212">
          <a:extLst>
            <a:ext uri="{FF2B5EF4-FFF2-40B4-BE49-F238E27FC236}">
              <a16:creationId xmlns:a16="http://schemas.microsoft.com/office/drawing/2014/main" xmlns="" id="{04B8EF9C-6542-4FD0-BE65-B1ACBD7FB5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4" name="テキスト ボックス 213">
          <a:extLst>
            <a:ext uri="{FF2B5EF4-FFF2-40B4-BE49-F238E27FC236}">
              <a16:creationId xmlns:a16="http://schemas.microsoft.com/office/drawing/2014/main" xmlns="" id="{736E55B7-891D-49FF-BA02-451C7D3C3AB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5" name="直線コネクタ 214">
          <a:extLst>
            <a:ext uri="{FF2B5EF4-FFF2-40B4-BE49-F238E27FC236}">
              <a16:creationId xmlns:a16="http://schemas.microsoft.com/office/drawing/2014/main" xmlns="" id="{D288BBF0-3D13-4FC3-93D7-B6E878D7DA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6" name="テキスト ボックス 215">
          <a:extLst>
            <a:ext uri="{FF2B5EF4-FFF2-40B4-BE49-F238E27FC236}">
              <a16:creationId xmlns:a16="http://schemas.microsoft.com/office/drawing/2014/main" xmlns="" id="{D3B40742-F3A0-4D53-A047-111F62EA63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7" name="直線コネクタ 216">
          <a:extLst>
            <a:ext uri="{FF2B5EF4-FFF2-40B4-BE49-F238E27FC236}">
              <a16:creationId xmlns:a16="http://schemas.microsoft.com/office/drawing/2014/main" xmlns="" id="{5260C247-5AF7-4FB3-A753-5512B3AAAD7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8" name="テキスト ボックス 217">
          <a:extLst>
            <a:ext uri="{FF2B5EF4-FFF2-40B4-BE49-F238E27FC236}">
              <a16:creationId xmlns:a16="http://schemas.microsoft.com/office/drawing/2014/main" xmlns="" id="{81535F35-FDF8-4657-A393-20CDD97E1DB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a:extLst>
            <a:ext uri="{FF2B5EF4-FFF2-40B4-BE49-F238E27FC236}">
              <a16:creationId xmlns:a16="http://schemas.microsoft.com/office/drawing/2014/main" xmlns="" id="{13B2736E-0032-47F4-87C6-3FA298E3A2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xmlns="" id="{09535BDD-A914-42FE-B10E-FECFEE8B7D7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xmlns="" id="{29A52010-B326-4167-8A30-6225166984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2" name="直線コネクタ 221">
          <a:extLst>
            <a:ext uri="{FF2B5EF4-FFF2-40B4-BE49-F238E27FC236}">
              <a16:creationId xmlns:a16="http://schemas.microsoft.com/office/drawing/2014/main" xmlns="" id="{41DC5DE2-26DA-4168-93BE-E45EE6538420}"/>
            </a:ext>
          </a:extLst>
        </xdr:cNvPr>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3" name="【公営住宅】&#10;有形固定資産減価償却率最小値テキスト">
          <a:extLst>
            <a:ext uri="{FF2B5EF4-FFF2-40B4-BE49-F238E27FC236}">
              <a16:creationId xmlns:a16="http://schemas.microsoft.com/office/drawing/2014/main" xmlns="" id="{A4ED71D7-DDAA-4D1A-A6CC-D9E81F28F856}"/>
            </a:ext>
          </a:extLst>
        </xdr:cNvPr>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4" name="直線コネクタ 223">
          <a:extLst>
            <a:ext uri="{FF2B5EF4-FFF2-40B4-BE49-F238E27FC236}">
              <a16:creationId xmlns:a16="http://schemas.microsoft.com/office/drawing/2014/main" xmlns="" id="{93E4D8D4-1AA9-4A9A-9A7F-A2BC9734524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5" name="【公営住宅】&#10;有形固定資産減価償却率最大値テキスト">
          <a:extLst>
            <a:ext uri="{FF2B5EF4-FFF2-40B4-BE49-F238E27FC236}">
              <a16:creationId xmlns:a16="http://schemas.microsoft.com/office/drawing/2014/main" xmlns="" id="{68CA70B3-DD50-4F89-B26F-140B02C297F4}"/>
            </a:ext>
          </a:extLst>
        </xdr:cNvPr>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6" name="直線コネクタ 225">
          <a:extLst>
            <a:ext uri="{FF2B5EF4-FFF2-40B4-BE49-F238E27FC236}">
              <a16:creationId xmlns:a16="http://schemas.microsoft.com/office/drawing/2014/main" xmlns="" id="{2C3D375A-1960-4F9C-8FCD-1238C83E16B7}"/>
            </a:ext>
          </a:extLst>
        </xdr:cNvPr>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7" name="【公営住宅】&#10;有形固定資産減価償却率平均値テキスト">
          <a:extLst>
            <a:ext uri="{FF2B5EF4-FFF2-40B4-BE49-F238E27FC236}">
              <a16:creationId xmlns:a16="http://schemas.microsoft.com/office/drawing/2014/main" xmlns="" id="{2693BCE5-576B-4F4C-A875-CE5F1FDB3457}"/>
            </a:ext>
          </a:extLst>
        </xdr:cNvPr>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8" name="フローチャート : 判断 227">
          <a:extLst>
            <a:ext uri="{FF2B5EF4-FFF2-40B4-BE49-F238E27FC236}">
              <a16:creationId xmlns:a16="http://schemas.microsoft.com/office/drawing/2014/main" xmlns="" id="{6948B20F-C065-408A-AAF1-32DA4426F5C4}"/>
            </a:ext>
          </a:extLst>
        </xdr:cNvPr>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9" name="フローチャート : 判断 228">
          <a:extLst>
            <a:ext uri="{FF2B5EF4-FFF2-40B4-BE49-F238E27FC236}">
              <a16:creationId xmlns:a16="http://schemas.microsoft.com/office/drawing/2014/main" xmlns="" id="{6C1C4EBE-598A-43F9-B798-7C766196930D}"/>
            </a:ext>
          </a:extLst>
        </xdr:cNvPr>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F2C8763C-72C1-4FC6-B1B3-7311F6A1EF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C78BB16C-A957-4C69-BB37-7BC652D287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8DBFAA01-9322-47F6-ABDC-992F2990ED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9AB7326C-925F-4003-8704-0C9DC5082C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B47FB83B-44CA-4C9D-ADA0-D8885AA489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49349</xdr:rowOff>
    </xdr:from>
    <xdr:to>
      <xdr:col>5</xdr:col>
      <xdr:colOff>409575</xdr:colOff>
      <xdr:row>79</xdr:row>
      <xdr:rowOff>150949</xdr:rowOff>
    </xdr:to>
    <xdr:sp macro="" textlink="">
      <xdr:nvSpPr>
        <xdr:cNvPr id="235" name="円/楕円 234">
          <a:extLst>
            <a:ext uri="{FF2B5EF4-FFF2-40B4-BE49-F238E27FC236}">
              <a16:creationId xmlns:a16="http://schemas.microsoft.com/office/drawing/2014/main" xmlns="" id="{A81E995F-4785-4BD8-9D43-733CC9110E76}"/>
            </a:ext>
          </a:extLst>
        </xdr:cNvPr>
        <xdr:cNvSpPr/>
      </xdr:nvSpPr>
      <xdr:spPr>
        <a:xfrm>
          <a:off x="3746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6" name="n_1aveValue【公営住宅】&#10;有形固定資産減価償却率">
          <a:extLst>
            <a:ext uri="{FF2B5EF4-FFF2-40B4-BE49-F238E27FC236}">
              <a16:creationId xmlns:a16="http://schemas.microsoft.com/office/drawing/2014/main" xmlns="" id="{2981CCE9-3BF6-40A5-A197-441944C9BD1E}"/>
            </a:ext>
          </a:extLst>
        </xdr:cNvPr>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167476</xdr:rowOff>
    </xdr:from>
    <xdr:ext cx="405111" cy="259045"/>
    <xdr:sp macro="" textlink="">
      <xdr:nvSpPr>
        <xdr:cNvPr id="237" name="n_1mainValue【公営住宅】&#10;有形固定資産減価償却率">
          <a:extLst>
            <a:ext uri="{FF2B5EF4-FFF2-40B4-BE49-F238E27FC236}">
              <a16:creationId xmlns:a16="http://schemas.microsoft.com/office/drawing/2014/main" xmlns="" id="{1DDE6E68-C4E0-4DD9-8E58-2A08A0D5C3BA}"/>
            </a:ext>
          </a:extLst>
        </xdr:cNvPr>
        <xdr:cNvSpPr txBox="1"/>
      </xdr:nvSpPr>
      <xdr:spPr>
        <a:xfrm>
          <a:off x="3582043"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a:extLst>
            <a:ext uri="{FF2B5EF4-FFF2-40B4-BE49-F238E27FC236}">
              <a16:creationId xmlns:a16="http://schemas.microsoft.com/office/drawing/2014/main" xmlns="" id="{5EE55437-7A4F-4249-9883-52762AA11F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a:extLst>
            <a:ext uri="{FF2B5EF4-FFF2-40B4-BE49-F238E27FC236}">
              <a16:creationId xmlns:a16="http://schemas.microsoft.com/office/drawing/2014/main" xmlns="" id="{E7D72601-D6A5-4219-8BAC-012188ED3E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a:extLst>
            <a:ext uri="{FF2B5EF4-FFF2-40B4-BE49-F238E27FC236}">
              <a16:creationId xmlns:a16="http://schemas.microsoft.com/office/drawing/2014/main" xmlns="" id="{1718AD8E-7E71-4AE6-87FE-776BCBEC31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a:extLst>
            <a:ext uri="{FF2B5EF4-FFF2-40B4-BE49-F238E27FC236}">
              <a16:creationId xmlns:a16="http://schemas.microsoft.com/office/drawing/2014/main" xmlns="" id="{26B03026-3FA5-4660-A980-5A0E5F3211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a:extLst>
            <a:ext uri="{FF2B5EF4-FFF2-40B4-BE49-F238E27FC236}">
              <a16:creationId xmlns:a16="http://schemas.microsoft.com/office/drawing/2014/main" xmlns="" id="{5C61B9C7-1906-4531-B6E2-7E402432D3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a:extLst>
            <a:ext uri="{FF2B5EF4-FFF2-40B4-BE49-F238E27FC236}">
              <a16:creationId xmlns:a16="http://schemas.microsoft.com/office/drawing/2014/main" xmlns="" id="{0D6B0A8E-2CBF-4DC3-865F-33BC7F7D04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a:extLst>
            <a:ext uri="{FF2B5EF4-FFF2-40B4-BE49-F238E27FC236}">
              <a16:creationId xmlns:a16="http://schemas.microsoft.com/office/drawing/2014/main" xmlns="" id="{2D334BB5-5D60-43AE-AC60-F205893436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a:extLst>
            <a:ext uri="{FF2B5EF4-FFF2-40B4-BE49-F238E27FC236}">
              <a16:creationId xmlns:a16="http://schemas.microsoft.com/office/drawing/2014/main" xmlns="" id="{A23EF856-3934-49D2-A7C9-51B935F646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a:extLst>
            <a:ext uri="{FF2B5EF4-FFF2-40B4-BE49-F238E27FC236}">
              <a16:creationId xmlns:a16="http://schemas.microsoft.com/office/drawing/2014/main" xmlns="" id="{264FB030-9D3B-4618-B4CD-D79253764C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a:extLst>
            <a:ext uri="{FF2B5EF4-FFF2-40B4-BE49-F238E27FC236}">
              <a16:creationId xmlns:a16="http://schemas.microsoft.com/office/drawing/2014/main" xmlns="" id="{E0A95F2D-18D1-4C4D-8267-70F172A486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8" name="テキスト ボックス 247">
          <a:extLst>
            <a:ext uri="{FF2B5EF4-FFF2-40B4-BE49-F238E27FC236}">
              <a16:creationId xmlns:a16="http://schemas.microsoft.com/office/drawing/2014/main" xmlns="" id="{1F6ECA3A-0717-45AE-AAB3-A993319BD49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a:extLst>
            <a:ext uri="{FF2B5EF4-FFF2-40B4-BE49-F238E27FC236}">
              <a16:creationId xmlns:a16="http://schemas.microsoft.com/office/drawing/2014/main" xmlns="" id="{8F67E42A-C13A-46DC-9098-B21371D153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a:extLst>
            <a:ext uri="{FF2B5EF4-FFF2-40B4-BE49-F238E27FC236}">
              <a16:creationId xmlns:a16="http://schemas.microsoft.com/office/drawing/2014/main" xmlns="" id="{E0FB4FB2-DF1D-4259-BFE3-A82098F2C8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a:extLst>
            <a:ext uri="{FF2B5EF4-FFF2-40B4-BE49-F238E27FC236}">
              <a16:creationId xmlns:a16="http://schemas.microsoft.com/office/drawing/2014/main" xmlns="" id="{A20392AC-E27E-4234-9D62-E248BC47E30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a:extLst>
            <a:ext uri="{FF2B5EF4-FFF2-40B4-BE49-F238E27FC236}">
              <a16:creationId xmlns:a16="http://schemas.microsoft.com/office/drawing/2014/main" xmlns="" id="{BD6DE0AB-DF9D-478C-93C8-0B5B588AF2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a:extLst>
            <a:ext uri="{FF2B5EF4-FFF2-40B4-BE49-F238E27FC236}">
              <a16:creationId xmlns:a16="http://schemas.microsoft.com/office/drawing/2014/main" xmlns="" id="{E6D82A76-1728-4F64-9AF2-AA293E2951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a:extLst>
            <a:ext uri="{FF2B5EF4-FFF2-40B4-BE49-F238E27FC236}">
              <a16:creationId xmlns:a16="http://schemas.microsoft.com/office/drawing/2014/main" xmlns="" id="{3CB9F900-9812-433D-A7BD-800F96D4FD2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a:extLst>
            <a:ext uri="{FF2B5EF4-FFF2-40B4-BE49-F238E27FC236}">
              <a16:creationId xmlns:a16="http://schemas.microsoft.com/office/drawing/2014/main" xmlns="" id="{00EAD8E9-22BA-49A0-B3FD-540820D077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a:extLst>
            <a:ext uri="{FF2B5EF4-FFF2-40B4-BE49-F238E27FC236}">
              <a16:creationId xmlns:a16="http://schemas.microsoft.com/office/drawing/2014/main" xmlns="" id="{C697CB51-4E33-4821-9B3C-4B8E0991F5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a:extLst>
            <a:ext uri="{FF2B5EF4-FFF2-40B4-BE49-F238E27FC236}">
              <a16:creationId xmlns:a16="http://schemas.microsoft.com/office/drawing/2014/main" xmlns="" id="{30CE99C0-0AAF-4979-B6E5-59C3054646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a:extLst>
            <a:ext uri="{FF2B5EF4-FFF2-40B4-BE49-F238E27FC236}">
              <a16:creationId xmlns:a16="http://schemas.microsoft.com/office/drawing/2014/main" xmlns="" id="{198717BD-631D-45C0-A5A0-3AB008B44B4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a:extLst>
            <a:ext uri="{FF2B5EF4-FFF2-40B4-BE49-F238E27FC236}">
              <a16:creationId xmlns:a16="http://schemas.microsoft.com/office/drawing/2014/main" xmlns="" id="{89EA3DF1-B112-459E-AFB7-AF42F208DA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a:extLst>
            <a:ext uri="{FF2B5EF4-FFF2-40B4-BE49-F238E27FC236}">
              <a16:creationId xmlns:a16="http://schemas.microsoft.com/office/drawing/2014/main" xmlns="" id="{2C3FA947-8E58-4AFE-BBB9-BBF7C16D6D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a:extLst>
            <a:ext uri="{FF2B5EF4-FFF2-40B4-BE49-F238E27FC236}">
              <a16:creationId xmlns:a16="http://schemas.microsoft.com/office/drawing/2014/main" xmlns="" id="{01664C62-D62B-432E-B482-F64C178A31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2" name="直線コネクタ 261">
          <a:extLst>
            <a:ext uri="{FF2B5EF4-FFF2-40B4-BE49-F238E27FC236}">
              <a16:creationId xmlns:a16="http://schemas.microsoft.com/office/drawing/2014/main" xmlns="" id="{2092509D-FDBF-40D3-92AC-9F5B3BED4512}"/>
            </a:ext>
          </a:extLst>
        </xdr:cNvPr>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3" name="【公営住宅】&#10;一人当たり面積最小値テキスト">
          <a:extLst>
            <a:ext uri="{FF2B5EF4-FFF2-40B4-BE49-F238E27FC236}">
              <a16:creationId xmlns:a16="http://schemas.microsoft.com/office/drawing/2014/main" xmlns="" id="{EA462D72-D01D-4532-8044-66C3545AB42C}"/>
            </a:ext>
          </a:extLst>
        </xdr:cNvPr>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4" name="直線コネクタ 263">
          <a:extLst>
            <a:ext uri="{FF2B5EF4-FFF2-40B4-BE49-F238E27FC236}">
              <a16:creationId xmlns:a16="http://schemas.microsoft.com/office/drawing/2014/main" xmlns="" id="{65EACD5E-202F-4594-998A-644C8FED7B01}"/>
            </a:ext>
          </a:extLst>
        </xdr:cNvPr>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5" name="【公営住宅】&#10;一人当たり面積最大値テキスト">
          <a:extLst>
            <a:ext uri="{FF2B5EF4-FFF2-40B4-BE49-F238E27FC236}">
              <a16:creationId xmlns:a16="http://schemas.microsoft.com/office/drawing/2014/main" xmlns="" id="{E86CD916-6F28-4FE6-B2A6-F786A7857B01}"/>
            </a:ext>
          </a:extLst>
        </xdr:cNvPr>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6" name="直線コネクタ 265">
          <a:extLst>
            <a:ext uri="{FF2B5EF4-FFF2-40B4-BE49-F238E27FC236}">
              <a16:creationId xmlns:a16="http://schemas.microsoft.com/office/drawing/2014/main" xmlns="" id="{F7800416-21E8-49A6-B233-DF4A49665E1B}"/>
            </a:ext>
          </a:extLst>
        </xdr:cNvPr>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7" name="【公営住宅】&#10;一人当たり面積平均値テキスト">
          <a:extLst>
            <a:ext uri="{FF2B5EF4-FFF2-40B4-BE49-F238E27FC236}">
              <a16:creationId xmlns:a16="http://schemas.microsoft.com/office/drawing/2014/main" xmlns="" id="{78FE6F72-D8AA-4008-AD6F-1BD6221E8D6B}"/>
            </a:ext>
          </a:extLst>
        </xdr:cNvPr>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8" name="フローチャート : 判断 267">
          <a:extLst>
            <a:ext uri="{FF2B5EF4-FFF2-40B4-BE49-F238E27FC236}">
              <a16:creationId xmlns:a16="http://schemas.microsoft.com/office/drawing/2014/main" xmlns="" id="{900B5978-7CA6-47C5-A1F1-FE0422E3B960}"/>
            </a:ext>
          </a:extLst>
        </xdr:cNvPr>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9" name="フローチャート : 判断 268">
          <a:extLst>
            <a:ext uri="{FF2B5EF4-FFF2-40B4-BE49-F238E27FC236}">
              <a16:creationId xmlns:a16="http://schemas.microsoft.com/office/drawing/2014/main" xmlns="" id="{409B59F4-1DAB-4D8B-B242-7BD1843A9B64}"/>
            </a:ext>
          </a:extLst>
        </xdr:cNvPr>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F70AE9C8-23D9-4DA3-A888-82600873EE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6888AC56-0E04-4DD6-B372-9E8370DFEB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4684A5D2-463D-46E1-A8BD-016F5D69B9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4ABC0F41-1B1D-4E81-AD0A-ED4F8F62D8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9B9BD8C7-B1F8-4579-8337-F51A3E824B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25781</xdr:rowOff>
    </xdr:from>
    <xdr:to>
      <xdr:col>14</xdr:col>
      <xdr:colOff>79375</xdr:colOff>
      <xdr:row>80</xdr:row>
      <xdr:rowOff>127381</xdr:rowOff>
    </xdr:to>
    <xdr:sp macro="" textlink="">
      <xdr:nvSpPr>
        <xdr:cNvPr id="275" name="円/楕円 274">
          <a:extLst>
            <a:ext uri="{FF2B5EF4-FFF2-40B4-BE49-F238E27FC236}">
              <a16:creationId xmlns:a16="http://schemas.microsoft.com/office/drawing/2014/main" xmlns="" id="{92F0372B-6DDD-4DF7-8F43-80B04EF07C43}"/>
            </a:ext>
          </a:extLst>
        </xdr:cNvPr>
        <xdr:cNvSpPr/>
      </xdr:nvSpPr>
      <xdr:spPr>
        <a:xfrm>
          <a:off x="9588500" y="137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117746</xdr:rowOff>
    </xdr:from>
    <xdr:ext cx="469744" cy="259045"/>
    <xdr:sp macro="" textlink="">
      <xdr:nvSpPr>
        <xdr:cNvPr id="276" name="n_1aveValue【公営住宅】&#10;一人当たり面積">
          <a:extLst>
            <a:ext uri="{FF2B5EF4-FFF2-40B4-BE49-F238E27FC236}">
              <a16:creationId xmlns:a16="http://schemas.microsoft.com/office/drawing/2014/main" xmlns="" id="{43AEA156-F43C-435C-BD28-F759B36995EA}"/>
            </a:ext>
          </a:extLst>
        </xdr:cNvPr>
        <xdr:cNvSpPr txBox="1"/>
      </xdr:nvSpPr>
      <xdr:spPr>
        <a:xfrm>
          <a:off x="9391727" y="143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143908</xdr:rowOff>
    </xdr:from>
    <xdr:ext cx="469744" cy="259045"/>
    <xdr:sp macro="" textlink="">
      <xdr:nvSpPr>
        <xdr:cNvPr id="277" name="n_1mainValue【公営住宅】&#10;一人当たり面積">
          <a:extLst>
            <a:ext uri="{FF2B5EF4-FFF2-40B4-BE49-F238E27FC236}">
              <a16:creationId xmlns:a16="http://schemas.microsoft.com/office/drawing/2014/main" xmlns="" id="{E6AFB5AB-3B66-434C-B005-D49677F1EFF4}"/>
            </a:ext>
          </a:extLst>
        </xdr:cNvPr>
        <xdr:cNvSpPr txBox="1"/>
      </xdr:nvSpPr>
      <xdr:spPr>
        <a:xfrm>
          <a:off x="939172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a:extLst>
            <a:ext uri="{FF2B5EF4-FFF2-40B4-BE49-F238E27FC236}">
              <a16:creationId xmlns:a16="http://schemas.microsoft.com/office/drawing/2014/main" xmlns="" id="{18177693-8AB1-49BC-AA46-24648522D0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9" name="正方形/長方形 278">
          <a:extLst>
            <a:ext uri="{FF2B5EF4-FFF2-40B4-BE49-F238E27FC236}">
              <a16:creationId xmlns:a16="http://schemas.microsoft.com/office/drawing/2014/main" xmlns="" id="{DECD199A-ECBA-470C-809A-A3145ABE423C}"/>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0" name="正方形/長方形 279">
          <a:extLst>
            <a:ext uri="{FF2B5EF4-FFF2-40B4-BE49-F238E27FC236}">
              <a16:creationId xmlns:a16="http://schemas.microsoft.com/office/drawing/2014/main" xmlns="" id="{BC3224C4-B4F8-4021-A78A-9C90B075E597}"/>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1" name="正方形/長方形 280">
          <a:extLst>
            <a:ext uri="{FF2B5EF4-FFF2-40B4-BE49-F238E27FC236}">
              <a16:creationId xmlns:a16="http://schemas.microsoft.com/office/drawing/2014/main" xmlns="" id="{FF9463C9-FDA0-4FB6-A3A2-3235EE2C99D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2" name="正方形/長方形 281">
          <a:extLst>
            <a:ext uri="{FF2B5EF4-FFF2-40B4-BE49-F238E27FC236}">
              <a16:creationId xmlns:a16="http://schemas.microsoft.com/office/drawing/2014/main" xmlns="" id="{FD5E7D88-23FF-40D7-9BCA-7EA887029EB8}"/>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a:extLst>
            <a:ext uri="{FF2B5EF4-FFF2-40B4-BE49-F238E27FC236}">
              <a16:creationId xmlns:a16="http://schemas.microsoft.com/office/drawing/2014/main" xmlns="" id="{12B5F494-D44D-4D19-9C2C-8C0263D378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a:extLst>
            <a:ext uri="{FF2B5EF4-FFF2-40B4-BE49-F238E27FC236}">
              <a16:creationId xmlns:a16="http://schemas.microsoft.com/office/drawing/2014/main" xmlns="" id="{CE2030E1-7BD9-4357-8F76-3F35C72484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a:extLst>
            <a:ext uri="{FF2B5EF4-FFF2-40B4-BE49-F238E27FC236}">
              <a16:creationId xmlns:a16="http://schemas.microsoft.com/office/drawing/2014/main" xmlns="" id="{A7B6D72B-BF5C-49ED-A341-07BC63ED32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6" name="テキスト ボックス 285">
          <a:extLst>
            <a:ext uri="{FF2B5EF4-FFF2-40B4-BE49-F238E27FC236}">
              <a16:creationId xmlns:a16="http://schemas.microsoft.com/office/drawing/2014/main" xmlns="" id="{EC85A878-4870-436A-9656-2614303F1AF3}"/>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7" name="直線コネクタ 286">
          <a:extLst>
            <a:ext uri="{FF2B5EF4-FFF2-40B4-BE49-F238E27FC236}">
              <a16:creationId xmlns:a16="http://schemas.microsoft.com/office/drawing/2014/main" xmlns="" id="{60B996BE-11C9-409C-853C-359B905943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8" name="テキスト ボックス 287">
          <a:extLst>
            <a:ext uri="{FF2B5EF4-FFF2-40B4-BE49-F238E27FC236}">
              <a16:creationId xmlns:a16="http://schemas.microsoft.com/office/drawing/2014/main" xmlns="" id="{1C98CC82-1674-43E6-AA72-D5109E981C1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9" name="直線コネクタ 288">
          <a:extLst>
            <a:ext uri="{FF2B5EF4-FFF2-40B4-BE49-F238E27FC236}">
              <a16:creationId xmlns:a16="http://schemas.microsoft.com/office/drawing/2014/main" xmlns="" id="{69816B07-C01C-4989-BAA0-09E61718ABA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xmlns="" id="{10BE41B7-F287-4F56-BF76-B9862339EF6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1" name="直線コネクタ 290">
          <a:extLst>
            <a:ext uri="{FF2B5EF4-FFF2-40B4-BE49-F238E27FC236}">
              <a16:creationId xmlns:a16="http://schemas.microsoft.com/office/drawing/2014/main" xmlns="" id="{429EB1E2-5E01-4749-9FCD-EB591E280AF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xmlns="" id="{F8365E6C-8150-4F6E-A448-A94A4A77701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3" name="直線コネクタ 292">
          <a:extLst>
            <a:ext uri="{FF2B5EF4-FFF2-40B4-BE49-F238E27FC236}">
              <a16:creationId xmlns:a16="http://schemas.microsoft.com/office/drawing/2014/main" xmlns="" id="{EFD99ED2-032F-4056-996E-E902F5A0C38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xmlns="" id="{79EE3A35-2D56-4341-9425-09FDC699103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5" name="直線コネクタ 294">
          <a:extLst>
            <a:ext uri="{FF2B5EF4-FFF2-40B4-BE49-F238E27FC236}">
              <a16:creationId xmlns:a16="http://schemas.microsoft.com/office/drawing/2014/main" xmlns="" id="{A130197D-C76E-4090-8F2B-B20E1FD20A5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xmlns="" id="{F7EA8EF1-543D-458C-B7F3-338605899D0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a:extLst>
            <a:ext uri="{FF2B5EF4-FFF2-40B4-BE49-F238E27FC236}">
              <a16:creationId xmlns:a16="http://schemas.microsoft.com/office/drawing/2014/main" xmlns="" id="{4957835A-E160-4158-8FAA-D774C48761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a:extLst>
            <a:ext uri="{FF2B5EF4-FFF2-40B4-BE49-F238E27FC236}">
              <a16:creationId xmlns:a16="http://schemas.microsoft.com/office/drawing/2014/main" xmlns="" id="{E2E755E9-1B95-48DC-86FA-95695963532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a:extLst>
            <a:ext uri="{FF2B5EF4-FFF2-40B4-BE49-F238E27FC236}">
              <a16:creationId xmlns:a16="http://schemas.microsoft.com/office/drawing/2014/main" xmlns="" id="{AE21F0F0-33BC-4475-9E40-120E455448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86361</xdr:rowOff>
    </xdr:from>
    <xdr:to>
      <xdr:col>5</xdr:col>
      <xdr:colOff>409575</xdr:colOff>
      <xdr:row>109</xdr:row>
      <xdr:rowOff>16511</xdr:rowOff>
    </xdr:to>
    <xdr:sp macro="" textlink="">
      <xdr:nvSpPr>
        <xdr:cNvPr id="300" name="フローチャート : 判断 299">
          <a:extLst>
            <a:ext uri="{FF2B5EF4-FFF2-40B4-BE49-F238E27FC236}">
              <a16:creationId xmlns:a16="http://schemas.microsoft.com/office/drawing/2014/main" xmlns="" id="{66EA1044-1795-4D24-8862-FDBA3473BACD}"/>
            </a:ext>
          </a:extLst>
        </xdr:cNvPr>
        <xdr:cNvSpPr/>
      </xdr:nvSpPr>
      <xdr:spPr>
        <a:xfrm>
          <a:off x="3746500" y="186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109874F9-E3AE-491F-9BF9-08BC8706BB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BFA1F729-AACC-4AE2-B945-F2ED55FD9D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DFC0E9A1-B363-48AB-9149-5360B0A44D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EB7D4763-5A85-4748-94E2-60B7FB35FB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6329D6B6-56D4-4710-B9AD-293CDC8A45D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154939</xdr:rowOff>
    </xdr:from>
    <xdr:to>
      <xdr:col>5</xdr:col>
      <xdr:colOff>409575</xdr:colOff>
      <xdr:row>100</xdr:row>
      <xdr:rowOff>85089</xdr:rowOff>
    </xdr:to>
    <xdr:sp macro="" textlink="">
      <xdr:nvSpPr>
        <xdr:cNvPr id="306" name="円/楕円 305">
          <a:extLst>
            <a:ext uri="{FF2B5EF4-FFF2-40B4-BE49-F238E27FC236}">
              <a16:creationId xmlns:a16="http://schemas.microsoft.com/office/drawing/2014/main" xmlns="" id="{D4727A1B-B0F8-44C7-A0BF-EA199D5C520A}"/>
            </a:ext>
          </a:extLst>
        </xdr:cNvPr>
        <xdr:cNvSpPr/>
      </xdr:nvSpPr>
      <xdr:spPr>
        <a:xfrm>
          <a:off x="3746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7638</xdr:rowOff>
    </xdr:from>
    <xdr:ext cx="405111" cy="259045"/>
    <xdr:sp macro="" textlink="">
      <xdr:nvSpPr>
        <xdr:cNvPr id="307" name="n_1aveValue【港湾・漁港】&#10;有形固定資産減価償却率">
          <a:extLst>
            <a:ext uri="{FF2B5EF4-FFF2-40B4-BE49-F238E27FC236}">
              <a16:creationId xmlns:a16="http://schemas.microsoft.com/office/drawing/2014/main" xmlns="" id="{1F39BF68-92F3-41A7-9CC7-76EDE00D04FF}"/>
            </a:ext>
          </a:extLst>
        </xdr:cNvPr>
        <xdr:cNvSpPr txBox="1"/>
      </xdr:nvSpPr>
      <xdr:spPr>
        <a:xfrm>
          <a:off x="3582043"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101616</xdr:rowOff>
    </xdr:from>
    <xdr:ext cx="405111" cy="259045"/>
    <xdr:sp macro="" textlink="">
      <xdr:nvSpPr>
        <xdr:cNvPr id="308" name="n_1mainValue【港湾・漁港】&#10;有形固定資産減価償却率">
          <a:extLst>
            <a:ext uri="{FF2B5EF4-FFF2-40B4-BE49-F238E27FC236}">
              <a16:creationId xmlns:a16="http://schemas.microsoft.com/office/drawing/2014/main" xmlns="" id="{E85BFBB2-6484-422F-960D-F78C11B5865D}"/>
            </a:ext>
          </a:extLst>
        </xdr:cNvPr>
        <xdr:cNvSpPr txBox="1"/>
      </xdr:nvSpPr>
      <xdr:spPr>
        <a:xfrm>
          <a:off x="3582043"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a:extLst>
            <a:ext uri="{FF2B5EF4-FFF2-40B4-BE49-F238E27FC236}">
              <a16:creationId xmlns:a16="http://schemas.microsoft.com/office/drawing/2014/main" xmlns="" id="{6FB4E718-D1DB-4B8A-990D-E6B51D5413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0" name="正方形/長方形 309">
          <a:extLst>
            <a:ext uri="{FF2B5EF4-FFF2-40B4-BE49-F238E27FC236}">
              <a16:creationId xmlns:a16="http://schemas.microsoft.com/office/drawing/2014/main" xmlns="" id="{24C5CC80-16E6-456C-8BDC-36C4277188A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1" name="正方形/長方形 310">
          <a:extLst>
            <a:ext uri="{FF2B5EF4-FFF2-40B4-BE49-F238E27FC236}">
              <a16:creationId xmlns:a16="http://schemas.microsoft.com/office/drawing/2014/main" xmlns="" id="{8AEE9D0C-C756-41F0-83D1-30E97D81ACC1}"/>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2" name="正方形/長方形 311">
          <a:extLst>
            <a:ext uri="{FF2B5EF4-FFF2-40B4-BE49-F238E27FC236}">
              <a16:creationId xmlns:a16="http://schemas.microsoft.com/office/drawing/2014/main" xmlns="" id="{0F62EDD9-3713-4EFB-AD13-3ECDC192D01E}"/>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3" name="正方形/長方形 312">
          <a:extLst>
            <a:ext uri="{FF2B5EF4-FFF2-40B4-BE49-F238E27FC236}">
              <a16:creationId xmlns:a16="http://schemas.microsoft.com/office/drawing/2014/main" xmlns="" id="{5C9C3665-D19F-47E5-AB66-7E2C7529F56D}"/>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a:extLst>
            <a:ext uri="{FF2B5EF4-FFF2-40B4-BE49-F238E27FC236}">
              <a16:creationId xmlns:a16="http://schemas.microsoft.com/office/drawing/2014/main" xmlns="" id="{E80B070E-7758-428A-96AC-46865D1EA5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a:extLst>
            <a:ext uri="{FF2B5EF4-FFF2-40B4-BE49-F238E27FC236}">
              <a16:creationId xmlns:a16="http://schemas.microsoft.com/office/drawing/2014/main" xmlns="" id="{3C1EB438-9136-4E9E-A3DC-F5E4FAFB5E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a:extLst>
            <a:ext uri="{FF2B5EF4-FFF2-40B4-BE49-F238E27FC236}">
              <a16:creationId xmlns:a16="http://schemas.microsoft.com/office/drawing/2014/main" xmlns="" id="{5E302C15-CD5D-4CB4-9EB3-CE20910696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17" name="テキスト ボックス 316">
          <a:extLst>
            <a:ext uri="{FF2B5EF4-FFF2-40B4-BE49-F238E27FC236}">
              <a16:creationId xmlns:a16="http://schemas.microsoft.com/office/drawing/2014/main" xmlns="" id="{F8612F9B-E873-45A7-9E52-16FECAD9E70E}"/>
            </a:ext>
          </a:extLst>
        </xdr:cNvPr>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a:extLst>
            <a:ext uri="{FF2B5EF4-FFF2-40B4-BE49-F238E27FC236}">
              <a16:creationId xmlns:a16="http://schemas.microsoft.com/office/drawing/2014/main" xmlns="" id="{1F1FFD80-062E-475F-8879-A1CD9683167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9" name="テキスト ボックス 318">
          <a:extLst>
            <a:ext uri="{FF2B5EF4-FFF2-40B4-BE49-F238E27FC236}">
              <a16:creationId xmlns:a16="http://schemas.microsoft.com/office/drawing/2014/main" xmlns="" id="{E994DDC3-2A75-4E0A-8570-4B09A61B91EA}"/>
            </a:ext>
          </a:extLst>
        </xdr:cNvPr>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a:extLst>
            <a:ext uri="{FF2B5EF4-FFF2-40B4-BE49-F238E27FC236}">
              <a16:creationId xmlns:a16="http://schemas.microsoft.com/office/drawing/2014/main" xmlns="" id="{C6F32790-093C-47CA-8271-EA66DD2247E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1" name="テキスト ボックス 320">
          <a:extLst>
            <a:ext uri="{FF2B5EF4-FFF2-40B4-BE49-F238E27FC236}">
              <a16:creationId xmlns:a16="http://schemas.microsoft.com/office/drawing/2014/main" xmlns="" id="{8333A33B-D86C-42CD-92E8-120F6E9989E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a:extLst>
            <a:ext uri="{FF2B5EF4-FFF2-40B4-BE49-F238E27FC236}">
              <a16:creationId xmlns:a16="http://schemas.microsoft.com/office/drawing/2014/main" xmlns="" id="{B569C0C5-1C25-4A22-A80F-31DC4F82DFC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3" name="テキスト ボックス 322">
          <a:extLst>
            <a:ext uri="{FF2B5EF4-FFF2-40B4-BE49-F238E27FC236}">
              <a16:creationId xmlns:a16="http://schemas.microsoft.com/office/drawing/2014/main" xmlns="" id="{A2DB7364-F207-44D5-BDFD-407817CFF97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a:extLst>
            <a:ext uri="{FF2B5EF4-FFF2-40B4-BE49-F238E27FC236}">
              <a16:creationId xmlns:a16="http://schemas.microsoft.com/office/drawing/2014/main" xmlns="" id="{3B4657C5-F6F9-4DFE-876B-2ACB4DECB2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5" name="テキスト ボックス 324">
          <a:extLst>
            <a:ext uri="{FF2B5EF4-FFF2-40B4-BE49-F238E27FC236}">
              <a16:creationId xmlns:a16="http://schemas.microsoft.com/office/drawing/2014/main" xmlns="" id="{35CAA84A-1EC9-465B-817C-922A51C8DE3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a:extLst>
            <a:ext uri="{FF2B5EF4-FFF2-40B4-BE49-F238E27FC236}">
              <a16:creationId xmlns:a16="http://schemas.microsoft.com/office/drawing/2014/main" xmlns="" id="{2BBF51DD-795B-45F7-9FDD-1EF649D710D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7" name="テキスト ボックス 326">
          <a:extLst>
            <a:ext uri="{FF2B5EF4-FFF2-40B4-BE49-F238E27FC236}">
              <a16:creationId xmlns:a16="http://schemas.microsoft.com/office/drawing/2014/main" xmlns="" id="{5C7D02CF-B5F8-4E9B-8345-79FF9B91FE71}"/>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a:extLst>
            <a:ext uri="{FF2B5EF4-FFF2-40B4-BE49-F238E27FC236}">
              <a16:creationId xmlns:a16="http://schemas.microsoft.com/office/drawing/2014/main" xmlns="" id="{6FBBC8C5-D40D-4996-B418-589321F9ED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9" name="テキスト ボックス 328">
          <a:extLst>
            <a:ext uri="{FF2B5EF4-FFF2-40B4-BE49-F238E27FC236}">
              <a16:creationId xmlns:a16="http://schemas.microsoft.com/office/drawing/2014/main" xmlns="" id="{BE13E38F-A242-4669-877A-BDBABDCBD4B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a:extLst>
            <a:ext uri="{FF2B5EF4-FFF2-40B4-BE49-F238E27FC236}">
              <a16:creationId xmlns:a16="http://schemas.microsoft.com/office/drawing/2014/main" xmlns="" id="{E693EE38-CCA4-409D-B779-C1DA1D6592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125199</xdr:rowOff>
    </xdr:from>
    <xdr:to>
      <xdr:col>14</xdr:col>
      <xdr:colOff>79375</xdr:colOff>
      <xdr:row>102</xdr:row>
      <xdr:rowOff>55349</xdr:rowOff>
    </xdr:to>
    <xdr:sp macro="" textlink="">
      <xdr:nvSpPr>
        <xdr:cNvPr id="331" name="フローチャート : 判断 330">
          <a:extLst>
            <a:ext uri="{FF2B5EF4-FFF2-40B4-BE49-F238E27FC236}">
              <a16:creationId xmlns:a16="http://schemas.microsoft.com/office/drawing/2014/main" xmlns="" id="{3CC2F564-5E22-43B6-A88B-67AB69687650}"/>
            </a:ext>
          </a:extLst>
        </xdr:cNvPr>
        <xdr:cNvSpPr/>
      </xdr:nvSpPr>
      <xdr:spPr>
        <a:xfrm>
          <a:off x="9588500" y="174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E1FF1042-58FE-4837-8309-C14E5D2E67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775482B0-1E57-415A-B476-0ADECBE8EC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B6F03E90-DBA1-4921-965A-5E3FAAAE61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A7A1A6E7-D64D-48AB-A9F7-B8BCE47EA8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743390AF-03B6-4E6E-B79A-229E68C1C3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78226</xdr:rowOff>
    </xdr:from>
    <xdr:to>
      <xdr:col>14</xdr:col>
      <xdr:colOff>79375</xdr:colOff>
      <xdr:row>108</xdr:row>
      <xdr:rowOff>8376</xdr:rowOff>
    </xdr:to>
    <xdr:sp macro="" textlink="">
      <xdr:nvSpPr>
        <xdr:cNvPr id="337" name="円/楕円 336">
          <a:extLst>
            <a:ext uri="{FF2B5EF4-FFF2-40B4-BE49-F238E27FC236}">
              <a16:creationId xmlns:a16="http://schemas.microsoft.com/office/drawing/2014/main" xmlns="" id="{9B68C8B4-454D-4F9E-8600-64F06EB0D133}"/>
            </a:ext>
          </a:extLst>
        </xdr:cNvPr>
        <xdr:cNvSpPr/>
      </xdr:nvSpPr>
      <xdr:spPr>
        <a:xfrm>
          <a:off x="9588500" y="184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100</xdr:row>
      <xdr:rowOff>71876</xdr:rowOff>
    </xdr:from>
    <xdr:ext cx="599010" cy="259045"/>
    <xdr:sp macro="" textlink="">
      <xdr:nvSpPr>
        <xdr:cNvPr id="338" name="n_1aveValue【港湾・漁港】&#10;一人当たり有形固定資産（償却資産）額">
          <a:extLst>
            <a:ext uri="{FF2B5EF4-FFF2-40B4-BE49-F238E27FC236}">
              <a16:creationId xmlns:a16="http://schemas.microsoft.com/office/drawing/2014/main" xmlns="" id="{7C4EACE7-05A3-42E3-9A62-76CAD3D3A55D}"/>
            </a:ext>
          </a:extLst>
        </xdr:cNvPr>
        <xdr:cNvSpPr txBox="1"/>
      </xdr:nvSpPr>
      <xdr:spPr>
        <a:xfrm>
          <a:off x="9327094" y="1721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608,806</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170953</xdr:rowOff>
    </xdr:from>
    <xdr:ext cx="599010" cy="259045"/>
    <xdr:sp macro="" textlink="">
      <xdr:nvSpPr>
        <xdr:cNvPr id="339" name="n_1mainValue【港湾・漁港】&#10;一人当たり有形固定資産（償却資産）額">
          <a:extLst>
            <a:ext uri="{FF2B5EF4-FFF2-40B4-BE49-F238E27FC236}">
              <a16:creationId xmlns:a16="http://schemas.microsoft.com/office/drawing/2014/main" xmlns="" id="{B5223381-19E8-46D5-B577-9E13BB803A4A}"/>
            </a:ext>
          </a:extLst>
        </xdr:cNvPr>
        <xdr:cNvSpPr txBox="1"/>
      </xdr:nvSpPr>
      <xdr:spPr>
        <a:xfrm>
          <a:off x="9327094" y="185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a:extLst>
            <a:ext uri="{FF2B5EF4-FFF2-40B4-BE49-F238E27FC236}">
              <a16:creationId xmlns:a16="http://schemas.microsoft.com/office/drawing/2014/main" xmlns="" id="{B73F015D-A4D3-44E8-9B8A-5CA47343CC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a:extLst>
            <a:ext uri="{FF2B5EF4-FFF2-40B4-BE49-F238E27FC236}">
              <a16:creationId xmlns:a16="http://schemas.microsoft.com/office/drawing/2014/main" xmlns="" id="{F38B40B6-76B6-4F87-BE5F-2A7ECF00C5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a:extLst>
            <a:ext uri="{FF2B5EF4-FFF2-40B4-BE49-F238E27FC236}">
              <a16:creationId xmlns:a16="http://schemas.microsoft.com/office/drawing/2014/main" xmlns="" id="{45311B44-D0CC-425E-8D62-F6D486CE81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a:extLst>
            <a:ext uri="{FF2B5EF4-FFF2-40B4-BE49-F238E27FC236}">
              <a16:creationId xmlns:a16="http://schemas.microsoft.com/office/drawing/2014/main" xmlns="" id="{8C86621D-622A-4742-8A34-F5FC3FE69B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a:extLst>
            <a:ext uri="{FF2B5EF4-FFF2-40B4-BE49-F238E27FC236}">
              <a16:creationId xmlns:a16="http://schemas.microsoft.com/office/drawing/2014/main" xmlns="" id="{FD96C0A3-CAD1-414F-BA96-69AB6A5911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a:extLst>
            <a:ext uri="{FF2B5EF4-FFF2-40B4-BE49-F238E27FC236}">
              <a16:creationId xmlns:a16="http://schemas.microsoft.com/office/drawing/2014/main" xmlns="" id="{82614D87-5EC2-4347-9221-4966337F11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a:extLst>
            <a:ext uri="{FF2B5EF4-FFF2-40B4-BE49-F238E27FC236}">
              <a16:creationId xmlns:a16="http://schemas.microsoft.com/office/drawing/2014/main" xmlns="" id="{ED10F10D-AD19-4C3B-921F-00F5659476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a:extLst>
            <a:ext uri="{FF2B5EF4-FFF2-40B4-BE49-F238E27FC236}">
              <a16:creationId xmlns:a16="http://schemas.microsoft.com/office/drawing/2014/main" xmlns="" id="{2CBACBEE-2713-4FB7-A2AC-B602EE1BBB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a:extLst>
            <a:ext uri="{FF2B5EF4-FFF2-40B4-BE49-F238E27FC236}">
              <a16:creationId xmlns:a16="http://schemas.microsoft.com/office/drawing/2014/main" xmlns="" id="{EA3F8D30-CE2C-44DE-98CB-A7A00ECE80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a:extLst>
            <a:ext uri="{FF2B5EF4-FFF2-40B4-BE49-F238E27FC236}">
              <a16:creationId xmlns:a16="http://schemas.microsoft.com/office/drawing/2014/main" xmlns="" id="{CE2D816B-7EDF-4101-90D4-77CF5FBCBE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a:extLst>
            <a:ext uri="{FF2B5EF4-FFF2-40B4-BE49-F238E27FC236}">
              <a16:creationId xmlns:a16="http://schemas.microsoft.com/office/drawing/2014/main" xmlns="" id="{E170C108-20E8-48DA-B209-79DDE4C9F04E}"/>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a:extLst>
            <a:ext uri="{FF2B5EF4-FFF2-40B4-BE49-F238E27FC236}">
              <a16:creationId xmlns:a16="http://schemas.microsoft.com/office/drawing/2014/main" xmlns="" id="{5F03966A-1F46-435A-8DBD-74A1F95856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a:extLst>
            <a:ext uri="{FF2B5EF4-FFF2-40B4-BE49-F238E27FC236}">
              <a16:creationId xmlns:a16="http://schemas.microsoft.com/office/drawing/2014/main" xmlns="" id="{887AA138-486E-4327-985A-596753D58517}"/>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a:extLst>
            <a:ext uri="{FF2B5EF4-FFF2-40B4-BE49-F238E27FC236}">
              <a16:creationId xmlns:a16="http://schemas.microsoft.com/office/drawing/2014/main" xmlns="" id="{359DBE81-DEA3-4F36-B79D-CFF8A6073D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a:extLst>
            <a:ext uri="{FF2B5EF4-FFF2-40B4-BE49-F238E27FC236}">
              <a16:creationId xmlns:a16="http://schemas.microsoft.com/office/drawing/2014/main" xmlns="" id="{056A2CAA-B41C-456D-9930-1FF11BBBB2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a:extLst>
            <a:ext uri="{FF2B5EF4-FFF2-40B4-BE49-F238E27FC236}">
              <a16:creationId xmlns:a16="http://schemas.microsoft.com/office/drawing/2014/main" xmlns="" id="{E65F1001-0385-4E77-AFA0-2C821FC837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a:extLst>
            <a:ext uri="{FF2B5EF4-FFF2-40B4-BE49-F238E27FC236}">
              <a16:creationId xmlns:a16="http://schemas.microsoft.com/office/drawing/2014/main" xmlns="" id="{D9B8D754-9D1A-4920-A552-94AA8D99B78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a:extLst>
            <a:ext uri="{FF2B5EF4-FFF2-40B4-BE49-F238E27FC236}">
              <a16:creationId xmlns:a16="http://schemas.microsoft.com/office/drawing/2014/main" xmlns="" id="{30B99B47-EF7D-45B3-96EC-7E3B771B07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a:extLst>
            <a:ext uri="{FF2B5EF4-FFF2-40B4-BE49-F238E27FC236}">
              <a16:creationId xmlns:a16="http://schemas.microsoft.com/office/drawing/2014/main" xmlns="" id="{F58AF146-D5C9-4E4F-9AF2-AA4AA5E233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a:extLst>
            <a:ext uri="{FF2B5EF4-FFF2-40B4-BE49-F238E27FC236}">
              <a16:creationId xmlns:a16="http://schemas.microsoft.com/office/drawing/2014/main" xmlns="" id="{79C115CC-7EC3-478F-8172-1F4E6EE256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a:extLst>
            <a:ext uri="{FF2B5EF4-FFF2-40B4-BE49-F238E27FC236}">
              <a16:creationId xmlns:a16="http://schemas.microsoft.com/office/drawing/2014/main" xmlns="" id="{B895E7C2-617B-48E1-89C0-01764B8C26A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a:extLst>
            <a:ext uri="{FF2B5EF4-FFF2-40B4-BE49-F238E27FC236}">
              <a16:creationId xmlns:a16="http://schemas.microsoft.com/office/drawing/2014/main" xmlns="" id="{5A7342EB-B30F-4157-BC97-42307C1BA9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2" name="テキスト ボックス 361">
          <a:extLst>
            <a:ext uri="{FF2B5EF4-FFF2-40B4-BE49-F238E27FC236}">
              <a16:creationId xmlns:a16="http://schemas.microsoft.com/office/drawing/2014/main" xmlns="" id="{AC9A0CA6-4C9F-4215-A57A-A355B2D57A3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a:extLst>
            <a:ext uri="{FF2B5EF4-FFF2-40B4-BE49-F238E27FC236}">
              <a16:creationId xmlns:a16="http://schemas.microsoft.com/office/drawing/2014/main" xmlns="" id="{7BA423B2-A18D-495A-BF87-D3F4C4E6D1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a:extLst>
            <a:ext uri="{FF2B5EF4-FFF2-40B4-BE49-F238E27FC236}">
              <a16:creationId xmlns:a16="http://schemas.microsoft.com/office/drawing/2014/main" xmlns="" id="{58C83292-3673-41DF-8C3A-217D37F12E1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xmlns="" id="{CC051FCA-7A7F-4095-A840-8B98D0B83C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66" name="直線コネクタ 365">
          <a:extLst>
            <a:ext uri="{FF2B5EF4-FFF2-40B4-BE49-F238E27FC236}">
              <a16:creationId xmlns:a16="http://schemas.microsoft.com/office/drawing/2014/main" xmlns="" id="{82DBFDE1-1799-47FA-9F04-84E433854CD1}"/>
            </a:ext>
          </a:extLst>
        </xdr:cNvPr>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67" name="【認定こども園・幼稚園・保育所】&#10;有形固定資産減価償却率最小値テキスト">
          <a:extLst>
            <a:ext uri="{FF2B5EF4-FFF2-40B4-BE49-F238E27FC236}">
              <a16:creationId xmlns:a16="http://schemas.microsoft.com/office/drawing/2014/main" xmlns="" id="{8EF26746-41D1-424A-9894-246137755D0E}"/>
            </a:ext>
          </a:extLst>
        </xdr:cNvPr>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68" name="直線コネクタ 367">
          <a:extLst>
            <a:ext uri="{FF2B5EF4-FFF2-40B4-BE49-F238E27FC236}">
              <a16:creationId xmlns:a16="http://schemas.microsoft.com/office/drawing/2014/main" xmlns="" id="{CBD07F7E-962C-4DAC-97E2-A76F87F710A8}"/>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69" name="【認定こども園・幼稚園・保育所】&#10;有形固定資産減価償却率最大値テキスト">
          <a:extLst>
            <a:ext uri="{FF2B5EF4-FFF2-40B4-BE49-F238E27FC236}">
              <a16:creationId xmlns:a16="http://schemas.microsoft.com/office/drawing/2014/main" xmlns="" id="{C89462EA-F713-4533-8F0D-87D66473EDB7}"/>
            </a:ext>
          </a:extLst>
        </xdr:cNvPr>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70" name="直線コネクタ 369">
          <a:extLst>
            <a:ext uri="{FF2B5EF4-FFF2-40B4-BE49-F238E27FC236}">
              <a16:creationId xmlns:a16="http://schemas.microsoft.com/office/drawing/2014/main" xmlns="" id="{912E942C-763C-4740-9DDF-A530C02A154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xmlns="" id="{64EC7130-249B-47DB-B933-5C63812110DA}"/>
            </a:ext>
          </a:extLst>
        </xdr:cNvPr>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72" name="フローチャート : 判断 371">
          <a:extLst>
            <a:ext uri="{FF2B5EF4-FFF2-40B4-BE49-F238E27FC236}">
              <a16:creationId xmlns:a16="http://schemas.microsoft.com/office/drawing/2014/main" xmlns="" id="{DA0C1371-C5CD-4F27-83A1-862435791C7E}"/>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73" name="フローチャート : 判断 372">
          <a:extLst>
            <a:ext uri="{FF2B5EF4-FFF2-40B4-BE49-F238E27FC236}">
              <a16:creationId xmlns:a16="http://schemas.microsoft.com/office/drawing/2014/main" xmlns="" id="{CBD7C91B-43C2-49B2-91E4-BD3A2333B065}"/>
            </a:ext>
          </a:extLst>
        </xdr:cNvPr>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xmlns="" id="{30C7FE0B-E7D3-44BD-88B6-C85395D003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xmlns="" id="{83D3E1CC-1A0C-42B6-9EE7-7CB3D1CFD6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xmlns="" id="{8327D4CA-2067-47EE-9E61-4F81770EE0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A6D2D822-BD39-4F6D-AED8-922184EF32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6D9E631C-9838-48DD-BA39-114CD9258A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147865</xdr:rowOff>
    </xdr:from>
    <xdr:to>
      <xdr:col>22</xdr:col>
      <xdr:colOff>415925</xdr:colOff>
      <xdr:row>40</xdr:row>
      <xdr:rowOff>78015</xdr:rowOff>
    </xdr:to>
    <xdr:sp macro="" textlink="">
      <xdr:nvSpPr>
        <xdr:cNvPr id="379" name="円/楕円 378">
          <a:extLst>
            <a:ext uri="{FF2B5EF4-FFF2-40B4-BE49-F238E27FC236}">
              <a16:creationId xmlns:a16="http://schemas.microsoft.com/office/drawing/2014/main" xmlns="" id="{A9BBDACF-27B1-4EEE-B2E4-D70B23A8B457}"/>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xmlns="" id="{3B3A135F-2D66-441C-B1B0-58C25E088F25}"/>
            </a:ext>
          </a:extLst>
        </xdr:cNvPr>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94542</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xmlns="" id="{D3B95ADF-B7FF-4E7C-8B21-3099217FC96E}"/>
            </a:ext>
          </a:extLst>
        </xdr:cNvPr>
        <xdr:cNvSpPr txBox="1"/>
      </xdr:nvSpPr>
      <xdr:spPr>
        <a:xfrm>
          <a:off x="15266043" y="660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a:extLst>
            <a:ext uri="{FF2B5EF4-FFF2-40B4-BE49-F238E27FC236}">
              <a16:creationId xmlns:a16="http://schemas.microsoft.com/office/drawing/2014/main" xmlns="" id="{AE5D6C7F-F6DA-4F5E-99DE-A72AAEDB16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a:extLst>
            <a:ext uri="{FF2B5EF4-FFF2-40B4-BE49-F238E27FC236}">
              <a16:creationId xmlns:a16="http://schemas.microsoft.com/office/drawing/2014/main" xmlns="" id="{831CD9D8-B536-413B-99D5-4AE46D6D5C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a:extLst>
            <a:ext uri="{FF2B5EF4-FFF2-40B4-BE49-F238E27FC236}">
              <a16:creationId xmlns:a16="http://schemas.microsoft.com/office/drawing/2014/main" xmlns="" id="{2B956ECB-796F-474C-B5C5-C4479A56E0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a:extLst>
            <a:ext uri="{FF2B5EF4-FFF2-40B4-BE49-F238E27FC236}">
              <a16:creationId xmlns:a16="http://schemas.microsoft.com/office/drawing/2014/main" xmlns="" id="{988E29FC-A8CC-4719-BB72-2901AC1463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a:extLst>
            <a:ext uri="{FF2B5EF4-FFF2-40B4-BE49-F238E27FC236}">
              <a16:creationId xmlns:a16="http://schemas.microsoft.com/office/drawing/2014/main" xmlns="" id="{9F7BFF2D-B635-4259-BFCA-5820C8B7F2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a:extLst>
            <a:ext uri="{FF2B5EF4-FFF2-40B4-BE49-F238E27FC236}">
              <a16:creationId xmlns:a16="http://schemas.microsoft.com/office/drawing/2014/main" xmlns="" id="{2E45950D-3B7B-4F21-B8A8-48077A5320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a:extLst>
            <a:ext uri="{FF2B5EF4-FFF2-40B4-BE49-F238E27FC236}">
              <a16:creationId xmlns:a16="http://schemas.microsoft.com/office/drawing/2014/main" xmlns="" id="{D2B346CA-DC0F-484E-BBF8-C487162070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a:extLst>
            <a:ext uri="{FF2B5EF4-FFF2-40B4-BE49-F238E27FC236}">
              <a16:creationId xmlns:a16="http://schemas.microsoft.com/office/drawing/2014/main" xmlns="" id="{4B12EC74-BB1A-43A8-A033-828950AD90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a:extLst>
            <a:ext uri="{FF2B5EF4-FFF2-40B4-BE49-F238E27FC236}">
              <a16:creationId xmlns:a16="http://schemas.microsoft.com/office/drawing/2014/main" xmlns="" id="{2771321A-9155-4B24-9193-192D0A0266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a:extLst>
            <a:ext uri="{FF2B5EF4-FFF2-40B4-BE49-F238E27FC236}">
              <a16:creationId xmlns:a16="http://schemas.microsoft.com/office/drawing/2014/main" xmlns="" id="{5C4D7596-8C52-4AB0-8869-8A80C7ED31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2" name="テキスト ボックス 391">
          <a:extLst>
            <a:ext uri="{FF2B5EF4-FFF2-40B4-BE49-F238E27FC236}">
              <a16:creationId xmlns:a16="http://schemas.microsoft.com/office/drawing/2014/main" xmlns="" id="{072F4753-EFE7-496B-9D84-368A59BBDCBB}"/>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a:extLst>
            <a:ext uri="{FF2B5EF4-FFF2-40B4-BE49-F238E27FC236}">
              <a16:creationId xmlns:a16="http://schemas.microsoft.com/office/drawing/2014/main" xmlns="" id="{7BE8A14F-D049-4D76-9237-11AD93A0999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a:extLst>
            <a:ext uri="{FF2B5EF4-FFF2-40B4-BE49-F238E27FC236}">
              <a16:creationId xmlns:a16="http://schemas.microsoft.com/office/drawing/2014/main" xmlns="" id="{C339D7D3-7F65-4C84-9BC6-9E5160016B7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a:extLst>
            <a:ext uri="{FF2B5EF4-FFF2-40B4-BE49-F238E27FC236}">
              <a16:creationId xmlns:a16="http://schemas.microsoft.com/office/drawing/2014/main" xmlns="" id="{C11EEE58-B763-4D6F-B48E-9D9770BC47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a:extLst>
            <a:ext uri="{FF2B5EF4-FFF2-40B4-BE49-F238E27FC236}">
              <a16:creationId xmlns:a16="http://schemas.microsoft.com/office/drawing/2014/main" xmlns="" id="{56E11B8A-5AE6-48DF-97C1-5DBECE07A74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a:extLst>
            <a:ext uri="{FF2B5EF4-FFF2-40B4-BE49-F238E27FC236}">
              <a16:creationId xmlns:a16="http://schemas.microsoft.com/office/drawing/2014/main" xmlns="" id="{2E7E4F44-567E-44D3-A38E-C9A4AE5B0A3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a:extLst>
            <a:ext uri="{FF2B5EF4-FFF2-40B4-BE49-F238E27FC236}">
              <a16:creationId xmlns:a16="http://schemas.microsoft.com/office/drawing/2014/main" xmlns="" id="{802DA176-CD36-4C70-841A-241E5B523C4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a:extLst>
            <a:ext uri="{FF2B5EF4-FFF2-40B4-BE49-F238E27FC236}">
              <a16:creationId xmlns:a16="http://schemas.microsoft.com/office/drawing/2014/main" xmlns="" id="{07A7EB24-A838-4C90-93C5-4FE5D1E561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a:extLst>
            <a:ext uri="{FF2B5EF4-FFF2-40B4-BE49-F238E27FC236}">
              <a16:creationId xmlns:a16="http://schemas.microsoft.com/office/drawing/2014/main" xmlns="" id="{B2158F31-3BF7-479A-9436-734466C23FD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a:extLst>
            <a:ext uri="{FF2B5EF4-FFF2-40B4-BE49-F238E27FC236}">
              <a16:creationId xmlns:a16="http://schemas.microsoft.com/office/drawing/2014/main" xmlns="" id="{2AE3C0B1-D87C-4899-8BBF-EEB2DCC4803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a:extLst>
            <a:ext uri="{FF2B5EF4-FFF2-40B4-BE49-F238E27FC236}">
              <a16:creationId xmlns:a16="http://schemas.microsoft.com/office/drawing/2014/main" xmlns="" id="{DB2515B3-21D6-48F4-A22F-043991F47D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a:extLst>
            <a:ext uri="{FF2B5EF4-FFF2-40B4-BE49-F238E27FC236}">
              <a16:creationId xmlns:a16="http://schemas.microsoft.com/office/drawing/2014/main" xmlns="" id="{AC6DE36F-2C61-4A65-B405-C505FE7B3F6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a:extLst>
            <a:ext uri="{FF2B5EF4-FFF2-40B4-BE49-F238E27FC236}">
              <a16:creationId xmlns:a16="http://schemas.microsoft.com/office/drawing/2014/main" xmlns="" id="{61BEEA3B-E3F0-4444-ACDD-508F514430B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a:extLst>
            <a:ext uri="{FF2B5EF4-FFF2-40B4-BE49-F238E27FC236}">
              <a16:creationId xmlns:a16="http://schemas.microsoft.com/office/drawing/2014/main" xmlns="" id="{98C4E3B6-E859-4D06-A9B3-9C745A4D00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a:extLst>
            <a:ext uri="{FF2B5EF4-FFF2-40B4-BE49-F238E27FC236}">
              <a16:creationId xmlns:a16="http://schemas.microsoft.com/office/drawing/2014/main" xmlns="" id="{95F3F911-A243-406D-B7AD-5FAC0A7C04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a:extLst>
            <a:ext uri="{FF2B5EF4-FFF2-40B4-BE49-F238E27FC236}">
              <a16:creationId xmlns:a16="http://schemas.microsoft.com/office/drawing/2014/main" xmlns="" id="{051E8205-D668-4A68-AD7E-5C81FE30B0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51707</xdr:rowOff>
    </xdr:from>
    <xdr:to>
      <xdr:col>32</xdr:col>
      <xdr:colOff>186689</xdr:colOff>
      <xdr:row>40</xdr:row>
      <xdr:rowOff>14151</xdr:rowOff>
    </xdr:to>
    <xdr:cxnSp macro="">
      <xdr:nvCxnSpPr>
        <xdr:cNvPr id="408" name="直線コネクタ 407">
          <a:extLst>
            <a:ext uri="{FF2B5EF4-FFF2-40B4-BE49-F238E27FC236}">
              <a16:creationId xmlns:a16="http://schemas.microsoft.com/office/drawing/2014/main" xmlns="" id="{B207DCA7-9F47-4E67-86FB-E08236903001}"/>
            </a:ext>
          </a:extLst>
        </xdr:cNvPr>
        <xdr:cNvCxnSpPr/>
      </xdr:nvCxnSpPr>
      <xdr:spPr>
        <a:xfrm flipV="1">
          <a:off x="22160864" y="5709557"/>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17978</xdr:rowOff>
    </xdr:from>
    <xdr:ext cx="469744" cy="259045"/>
    <xdr:sp macro="" textlink="">
      <xdr:nvSpPr>
        <xdr:cNvPr id="409" name="【認定こども園・幼稚園・保育所】&#10;一人当たり面積最小値テキスト">
          <a:extLst>
            <a:ext uri="{FF2B5EF4-FFF2-40B4-BE49-F238E27FC236}">
              <a16:creationId xmlns:a16="http://schemas.microsoft.com/office/drawing/2014/main" xmlns="" id="{C33454D0-E85A-462B-85B9-526504AD3792}"/>
            </a:ext>
          </a:extLst>
        </xdr:cNvPr>
        <xdr:cNvSpPr txBox="1"/>
      </xdr:nvSpPr>
      <xdr:spPr>
        <a:xfrm>
          <a:off x="22250400" y="68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40</xdr:row>
      <xdr:rowOff>14151</xdr:rowOff>
    </xdr:from>
    <xdr:to>
      <xdr:col>32</xdr:col>
      <xdr:colOff>276225</xdr:colOff>
      <xdr:row>40</xdr:row>
      <xdr:rowOff>14151</xdr:rowOff>
    </xdr:to>
    <xdr:cxnSp macro="">
      <xdr:nvCxnSpPr>
        <xdr:cNvPr id="410" name="直線コネクタ 409">
          <a:extLst>
            <a:ext uri="{FF2B5EF4-FFF2-40B4-BE49-F238E27FC236}">
              <a16:creationId xmlns:a16="http://schemas.microsoft.com/office/drawing/2014/main" xmlns="" id="{C27B1DED-9864-44F6-AEB2-9EFBFEABB2C4}"/>
            </a:ext>
          </a:extLst>
        </xdr:cNvPr>
        <xdr:cNvCxnSpPr/>
      </xdr:nvCxnSpPr>
      <xdr:spPr>
        <a:xfrm>
          <a:off x="22072600" y="687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169834</xdr:rowOff>
    </xdr:from>
    <xdr:ext cx="469744" cy="259045"/>
    <xdr:sp macro="" textlink="">
      <xdr:nvSpPr>
        <xdr:cNvPr id="411" name="【認定こども園・幼稚園・保育所】&#10;一人当たり面積最大値テキスト">
          <a:extLst>
            <a:ext uri="{FF2B5EF4-FFF2-40B4-BE49-F238E27FC236}">
              <a16:creationId xmlns:a16="http://schemas.microsoft.com/office/drawing/2014/main" xmlns="" id="{2BFB5E67-F6CE-43BC-B64D-99C5902618B9}"/>
            </a:ext>
          </a:extLst>
        </xdr:cNvPr>
        <xdr:cNvSpPr txBox="1"/>
      </xdr:nvSpPr>
      <xdr:spPr>
        <a:xfrm>
          <a:off x="222504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51707</xdr:rowOff>
    </xdr:from>
    <xdr:to>
      <xdr:col>32</xdr:col>
      <xdr:colOff>276225</xdr:colOff>
      <xdr:row>33</xdr:row>
      <xdr:rowOff>51707</xdr:rowOff>
    </xdr:to>
    <xdr:cxnSp macro="">
      <xdr:nvCxnSpPr>
        <xdr:cNvPr id="412" name="直線コネクタ 411">
          <a:extLst>
            <a:ext uri="{FF2B5EF4-FFF2-40B4-BE49-F238E27FC236}">
              <a16:creationId xmlns:a16="http://schemas.microsoft.com/office/drawing/2014/main" xmlns="" id="{B10F5F5F-7D8C-4E39-A3A3-69C7FB010768}"/>
            </a:ext>
          </a:extLst>
        </xdr:cNvPr>
        <xdr:cNvCxnSpPr/>
      </xdr:nvCxnSpPr>
      <xdr:spPr>
        <a:xfrm>
          <a:off x="22072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3827</xdr:rowOff>
    </xdr:from>
    <xdr:ext cx="469744" cy="259045"/>
    <xdr:sp macro="" textlink="">
      <xdr:nvSpPr>
        <xdr:cNvPr id="413" name="【認定こども園・幼稚園・保育所】&#10;一人当たり面積平均値テキスト">
          <a:extLst>
            <a:ext uri="{FF2B5EF4-FFF2-40B4-BE49-F238E27FC236}">
              <a16:creationId xmlns:a16="http://schemas.microsoft.com/office/drawing/2014/main" xmlns="" id="{D0EA8DA5-8CEE-4B8A-9061-965D454D9466}"/>
            </a:ext>
          </a:extLst>
        </xdr:cNvPr>
        <xdr:cNvSpPr txBox="1"/>
      </xdr:nvSpPr>
      <xdr:spPr>
        <a:xfrm>
          <a:off x="22250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25400</xdr:rowOff>
    </xdr:from>
    <xdr:to>
      <xdr:col>32</xdr:col>
      <xdr:colOff>238125</xdr:colOff>
      <xdr:row>38</xdr:row>
      <xdr:rowOff>127000</xdr:rowOff>
    </xdr:to>
    <xdr:sp macro="" textlink="">
      <xdr:nvSpPr>
        <xdr:cNvPr id="414" name="フローチャート : 判断 413">
          <a:extLst>
            <a:ext uri="{FF2B5EF4-FFF2-40B4-BE49-F238E27FC236}">
              <a16:creationId xmlns:a16="http://schemas.microsoft.com/office/drawing/2014/main" xmlns="" id="{3459DBBB-4303-4421-9FED-F96AF8442E57}"/>
            </a:ext>
          </a:extLst>
        </xdr:cNvPr>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82550</xdr:rowOff>
    </xdr:from>
    <xdr:to>
      <xdr:col>31</xdr:col>
      <xdr:colOff>85725</xdr:colOff>
      <xdr:row>38</xdr:row>
      <xdr:rowOff>12700</xdr:rowOff>
    </xdr:to>
    <xdr:sp macro="" textlink="">
      <xdr:nvSpPr>
        <xdr:cNvPr id="415" name="フローチャート : 判断 414">
          <a:extLst>
            <a:ext uri="{FF2B5EF4-FFF2-40B4-BE49-F238E27FC236}">
              <a16:creationId xmlns:a16="http://schemas.microsoft.com/office/drawing/2014/main" xmlns="" id="{95F21EA5-9E5B-4E14-A34F-7E6595AD9B8A}"/>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0B810379-90A8-4827-8C0E-71881E0199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A23CC342-96CF-4D30-90C0-6E2F277A1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3E9134B8-13A9-48DA-AA8E-CC845DF9FC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D7ECFDE5-A3D8-4F31-A4D7-B8B1E6DC16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a:extLst>
            <a:ext uri="{FF2B5EF4-FFF2-40B4-BE49-F238E27FC236}">
              <a16:creationId xmlns:a16="http://schemas.microsoft.com/office/drawing/2014/main" xmlns="" id="{7908761C-026F-4A49-A608-CEB6292D7A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98878</xdr:rowOff>
    </xdr:from>
    <xdr:to>
      <xdr:col>31</xdr:col>
      <xdr:colOff>85725</xdr:colOff>
      <xdr:row>42</xdr:row>
      <xdr:rowOff>29028</xdr:rowOff>
    </xdr:to>
    <xdr:sp macro="" textlink="">
      <xdr:nvSpPr>
        <xdr:cNvPr id="421" name="円/楕円 420">
          <a:extLst>
            <a:ext uri="{FF2B5EF4-FFF2-40B4-BE49-F238E27FC236}">
              <a16:creationId xmlns:a16="http://schemas.microsoft.com/office/drawing/2014/main" xmlns="" id="{08F10005-F2D2-44D4-AC38-7C58F8CBAB26}"/>
            </a:ext>
          </a:extLst>
        </xdr:cNvPr>
        <xdr:cNvSpPr/>
      </xdr:nvSpPr>
      <xdr:spPr>
        <a:xfrm>
          <a:off x="21272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29227</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xmlns="" id="{ACEB5897-AFFF-404B-BA4F-9CEE2895BE75}"/>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20155</xdr:rowOff>
    </xdr:from>
    <xdr:ext cx="469744" cy="259045"/>
    <xdr:sp macro="" textlink="">
      <xdr:nvSpPr>
        <xdr:cNvPr id="423" name="n_1mainValue【認定こども園・幼稚園・保育所】&#10;一人当たり面積">
          <a:extLst>
            <a:ext uri="{FF2B5EF4-FFF2-40B4-BE49-F238E27FC236}">
              <a16:creationId xmlns:a16="http://schemas.microsoft.com/office/drawing/2014/main" xmlns="" id="{7EC3CC3B-2C21-4FCA-B205-1003916C8C24}"/>
            </a:ext>
          </a:extLst>
        </xdr:cNvPr>
        <xdr:cNvSpPr txBox="1"/>
      </xdr:nvSpPr>
      <xdr:spPr>
        <a:xfrm>
          <a:off x="21075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a:extLst>
            <a:ext uri="{FF2B5EF4-FFF2-40B4-BE49-F238E27FC236}">
              <a16:creationId xmlns:a16="http://schemas.microsoft.com/office/drawing/2014/main" xmlns="" id="{C52A15F0-51F1-4A8D-850D-4FAEEC2FC0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a:extLst>
            <a:ext uri="{FF2B5EF4-FFF2-40B4-BE49-F238E27FC236}">
              <a16:creationId xmlns:a16="http://schemas.microsoft.com/office/drawing/2014/main" xmlns="" id="{9AB46EF4-23CD-49F4-9D54-AEFBA43493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a:extLst>
            <a:ext uri="{FF2B5EF4-FFF2-40B4-BE49-F238E27FC236}">
              <a16:creationId xmlns:a16="http://schemas.microsoft.com/office/drawing/2014/main" xmlns="" id="{72C74421-4409-4D35-887F-18D067102C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a:extLst>
            <a:ext uri="{FF2B5EF4-FFF2-40B4-BE49-F238E27FC236}">
              <a16:creationId xmlns:a16="http://schemas.microsoft.com/office/drawing/2014/main" xmlns="" id="{AAB027B8-CC8D-462E-AEC6-BEFF3A7C12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a:extLst>
            <a:ext uri="{FF2B5EF4-FFF2-40B4-BE49-F238E27FC236}">
              <a16:creationId xmlns:a16="http://schemas.microsoft.com/office/drawing/2014/main" xmlns="" id="{035244CC-8E24-4CBD-BD79-8F6BEF95AF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a:extLst>
            <a:ext uri="{FF2B5EF4-FFF2-40B4-BE49-F238E27FC236}">
              <a16:creationId xmlns:a16="http://schemas.microsoft.com/office/drawing/2014/main" xmlns="" id="{F0EAC7FE-FD98-45E1-9F9B-650B567F59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a:extLst>
            <a:ext uri="{FF2B5EF4-FFF2-40B4-BE49-F238E27FC236}">
              <a16:creationId xmlns:a16="http://schemas.microsoft.com/office/drawing/2014/main" xmlns="" id="{F280C57A-B773-4349-B22D-5DE38A692D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a:extLst>
            <a:ext uri="{FF2B5EF4-FFF2-40B4-BE49-F238E27FC236}">
              <a16:creationId xmlns:a16="http://schemas.microsoft.com/office/drawing/2014/main" xmlns="" id="{8E0CE681-1995-4AC0-BD97-AA5FE318BE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9526EEB8-C8C1-4BB4-AC74-E1E8952A00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a:extLst>
            <a:ext uri="{FF2B5EF4-FFF2-40B4-BE49-F238E27FC236}">
              <a16:creationId xmlns:a16="http://schemas.microsoft.com/office/drawing/2014/main" xmlns="" id="{B596DC47-B9C9-491E-98B5-57E221AB8C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4" name="テキスト ボックス 433">
          <a:extLst>
            <a:ext uri="{FF2B5EF4-FFF2-40B4-BE49-F238E27FC236}">
              <a16:creationId xmlns:a16="http://schemas.microsoft.com/office/drawing/2014/main" xmlns="" id="{C7975500-2EC5-43CF-B9FC-18E04A48D03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5" name="直線コネクタ 434">
          <a:extLst>
            <a:ext uri="{FF2B5EF4-FFF2-40B4-BE49-F238E27FC236}">
              <a16:creationId xmlns:a16="http://schemas.microsoft.com/office/drawing/2014/main" xmlns="" id="{A2510356-9A01-4353-AE55-264CB8C542C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6" name="テキスト ボックス 435">
          <a:extLst>
            <a:ext uri="{FF2B5EF4-FFF2-40B4-BE49-F238E27FC236}">
              <a16:creationId xmlns:a16="http://schemas.microsoft.com/office/drawing/2014/main" xmlns="" id="{A16E5F87-DD3A-47E9-B955-31D2E4E7CCF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7" name="直線コネクタ 436">
          <a:extLst>
            <a:ext uri="{FF2B5EF4-FFF2-40B4-BE49-F238E27FC236}">
              <a16:creationId xmlns:a16="http://schemas.microsoft.com/office/drawing/2014/main" xmlns="" id="{FE1B27F4-F511-4941-968C-055B16F4EF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8" name="テキスト ボックス 437">
          <a:extLst>
            <a:ext uri="{FF2B5EF4-FFF2-40B4-BE49-F238E27FC236}">
              <a16:creationId xmlns:a16="http://schemas.microsoft.com/office/drawing/2014/main" xmlns="" id="{394CDF60-160B-4A7C-AA37-A0CB2667AD2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9" name="直線コネクタ 438">
          <a:extLst>
            <a:ext uri="{FF2B5EF4-FFF2-40B4-BE49-F238E27FC236}">
              <a16:creationId xmlns:a16="http://schemas.microsoft.com/office/drawing/2014/main" xmlns="" id="{106452E7-0FA8-43F1-9130-73B0A177C0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0" name="テキスト ボックス 439">
          <a:extLst>
            <a:ext uri="{FF2B5EF4-FFF2-40B4-BE49-F238E27FC236}">
              <a16:creationId xmlns:a16="http://schemas.microsoft.com/office/drawing/2014/main" xmlns="" id="{71477AA0-0E7C-4F70-8AD9-B9C5B515AF9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1" name="直線コネクタ 440">
          <a:extLst>
            <a:ext uri="{FF2B5EF4-FFF2-40B4-BE49-F238E27FC236}">
              <a16:creationId xmlns:a16="http://schemas.microsoft.com/office/drawing/2014/main" xmlns="" id="{6AD2D1B8-080E-411F-9B50-7846F00CA9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2" name="テキスト ボックス 441">
          <a:extLst>
            <a:ext uri="{FF2B5EF4-FFF2-40B4-BE49-F238E27FC236}">
              <a16:creationId xmlns:a16="http://schemas.microsoft.com/office/drawing/2014/main" xmlns="" id="{4FFB1E5D-9F87-478E-9FD1-20DBF3F6C3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3" name="直線コネクタ 442">
          <a:extLst>
            <a:ext uri="{FF2B5EF4-FFF2-40B4-BE49-F238E27FC236}">
              <a16:creationId xmlns:a16="http://schemas.microsoft.com/office/drawing/2014/main" xmlns="" id="{A5CEF681-2866-4C8A-92B8-8FC012EF2FD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4" name="テキスト ボックス 443">
          <a:extLst>
            <a:ext uri="{FF2B5EF4-FFF2-40B4-BE49-F238E27FC236}">
              <a16:creationId xmlns:a16="http://schemas.microsoft.com/office/drawing/2014/main" xmlns="" id="{B9F74742-0CA0-408E-87D6-231CF91A605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a:extLst>
            <a:ext uri="{FF2B5EF4-FFF2-40B4-BE49-F238E27FC236}">
              <a16:creationId xmlns:a16="http://schemas.microsoft.com/office/drawing/2014/main" xmlns="" id="{45A45CC8-0659-4C9D-9444-C1BFDE77AA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A531F75E-01D5-45BC-B53E-B02E9F028E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xmlns="" id="{4728B27D-CC59-42C3-90C6-8F9C5B1C7A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48" name="直線コネクタ 447">
          <a:extLst>
            <a:ext uri="{FF2B5EF4-FFF2-40B4-BE49-F238E27FC236}">
              <a16:creationId xmlns:a16="http://schemas.microsoft.com/office/drawing/2014/main" xmlns="" id="{9559D409-2BE5-4217-9D62-CAF13B53ADB7}"/>
            </a:ext>
          </a:extLst>
        </xdr:cNvPr>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9" name="【学校施設】&#10;有形固定資産減価償却率最小値テキスト">
          <a:extLst>
            <a:ext uri="{FF2B5EF4-FFF2-40B4-BE49-F238E27FC236}">
              <a16:creationId xmlns:a16="http://schemas.microsoft.com/office/drawing/2014/main" xmlns="" id="{93F7E387-B400-4792-8835-3AFD22FF5008}"/>
            </a:ext>
          </a:extLst>
        </xdr:cNvPr>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50" name="直線コネクタ 449">
          <a:extLst>
            <a:ext uri="{FF2B5EF4-FFF2-40B4-BE49-F238E27FC236}">
              <a16:creationId xmlns:a16="http://schemas.microsoft.com/office/drawing/2014/main" xmlns="" id="{E3A2A199-77B3-4F8E-9F0A-3112B5E8201E}"/>
            </a:ext>
          </a:extLst>
        </xdr:cNvPr>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51" name="【学校施設】&#10;有形固定資産減価償却率最大値テキスト">
          <a:extLst>
            <a:ext uri="{FF2B5EF4-FFF2-40B4-BE49-F238E27FC236}">
              <a16:creationId xmlns:a16="http://schemas.microsoft.com/office/drawing/2014/main" xmlns="" id="{E1B94159-9FD3-4CC4-9CD9-879F150D5B31}"/>
            </a:ext>
          </a:extLst>
        </xdr:cNvPr>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52" name="直線コネクタ 451">
          <a:extLst>
            <a:ext uri="{FF2B5EF4-FFF2-40B4-BE49-F238E27FC236}">
              <a16:creationId xmlns:a16="http://schemas.microsoft.com/office/drawing/2014/main" xmlns="" id="{4B05D299-7604-4C98-9D42-C39A786D1DE2}"/>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53" name="【学校施設】&#10;有形固定資産減価償却率平均値テキスト">
          <a:extLst>
            <a:ext uri="{FF2B5EF4-FFF2-40B4-BE49-F238E27FC236}">
              <a16:creationId xmlns:a16="http://schemas.microsoft.com/office/drawing/2014/main" xmlns="" id="{0A566C68-94FB-4779-87D4-A4726F674041}"/>
            </a:ext>
          </a:extLst>
        </xdr:cNvPr>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54" name="フローチャート : 判断 453">
          <a:extLst>
            <a:ext uri="{FF2B5EF4-FFF2-40B4-BE49-F238E27FC236}">
              <a16:creationId xmlns:a16="http://schemas.microsoft.com/office/drawing/2014/main" xmlns="" id="{315FDB82-BC22-4DB0-882B-73F20E97E8BA}"/>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55" name="フローチャート : 判断 454">
          <a:extLst>
            <a:ext uri="{FF2B5EF4-FFF2-40B4-BE49-F238E27FC236}">
              <a16:creationId xmlns:a16="http://schemas.microsoft.com/office/drawing/2014/main" xmlns="" id="{BC6BD652-5796-49CB-8070-D606366DC0E8}"/>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xmlns="" id="{E48E55EF-A68A-422F-BEBB-0B58B14DB2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DBCFD052-9244-46A1-9A2F-91EAFB1DAF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C2770AD2-3AC7-450D-8540-0AECB69DE6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6F83CCC1-6B51-4BCA-AB5C-2903F2F487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82462B09-CD07-462B-B7B1-838DB4335B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40640</xdr:rowOff>
    </xdr:from>
    <xdr:to>
      <xdr:col>22</xdr:col>
      <xdr:colOff>415925</xdr:colOff>
      <xdr:row>59</xdr:row>
      <xdr:rowOff>142240</xdr:rowOff>
    </xdr:to>
    <xdr:sp macro="" textlink="">
      <xdr:nvSpPr>
        <xdr:cNvPr id="461" name="円/楕円 460">
          <a:extLst>
            <a:ext uri="{FF2B5EF4-FFF2-40B4-BE49-F238E27FC236}">
              <a16:creationId xmlns:a16="http://schemas.microsoft.com/office/drawing/2014/main" xmlns="" id="{39324BC7-4D57-48D8-A881-48DE78F4064C}"/>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62" name="n_1aveValue【学校施設】&#10;有形固定資産減価償却率">
          <a:extLst>
            <a:ext uri="{FF2B5EF4-FFF2-40B4-BE49-F238E27FC236}">
              <a16:creationId xmlns:a16="http://schemas.microsoft.com/office/drawing/2014/main" xmlns="" id="{60ACAE7A-E2B8-4D67-B115-11678942EE3B}"/>
            </a:ext>
          </a:extLst>
        </xdr:cNvPr>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158767</xdr:rowOff>
    </xdr:from>
    <xdr:ext cx="405111" cy="259045"/>
    <xdr:sp macro="" textlink="">
      <xdr:nvSpPr>
        <xdr:cNvPr id="463" name="n_1mainValue【学校施設】&#10;有形固定資産減価償却率">
          <a:extLst>
            <a:ext uri="{FF2B5EF4-FFF2-40B4-BE49-F238E27FC236}">
              <a16:creationId xmlns:a16="http://schemas.microsoft.com/office/drawing/2014/main" xmlns="" id="{0B743E3E-20BA-479D-8F94-48C856002576}"/>
            </a:ext>
          </a:extLst>
        </xdr:cNvPr>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a:extLst>
            <a:ext uri="{FF2B5EF4-FFF2-40B4-BE49-F238E27FC236}">
              <a16:creationId xmlns:a16="http://schemas.microsoft.com/office/drawing/2014/main" xmlns="" id="{5241357F-9AF6-4303-969A-B63A928EE0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a:extLst>
            <a:ext uri="{FF2B5EF4-FFF2-40B4-BE49-F238E27FC236}">
              <a16:creationId xmlns:a16="http://schemas.microsoft.com/office/drawing/2014/main" xmlns="" id="{0937AB9E-4149-4A6D-9C02-53B8BF88C0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a:extLst>
            <a:ext uri="{FF2B5EF4-FFF2-40B4-BE49-F238E27FC236}">
              <a16:creationId xmlns:a16="http://schemas.microsoft.com/office/drawing/2014/main" xmlns="" id="{3DDCD19E-809B-4DAF-9314-5A93EAE290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a:extLst>
            <a:ext uri="{FF2B5EF4-FFF2-40B4-BE49-F238E27FC236}">
              <a16:creationId xmlns:a16="http://schemas.microsoft.com/office/drawing/2014/main" xmlns="" id="{E68E20CE-B292-4DBF-96FB-52AF151E67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a:extLst>
            <a:ext uri="{FF2B5EF4-FFF2-40B4-BE49-F238E27FC236}">
              <a16:creationId xmlns:a16="http://schemas.microsoft.com/office/drawing/2014/main" xmlns="" id="{8FDD0BC2-4C17-4EB8-90D9-928331E1EF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a:extLst>
            <a:ext uri="{FF2B5EF4-FFF2-40B4-BE49-F238E27FC236}">
              <a16:creationId xmlns:a16="http://schemas.microsoft.com/office/drawing/2014/main" xmlns="" id="{545C518E-AEE7-4304-8AC6-D65BEDB2FE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a:extLst>
            <a:ext uri="{FF2B5EF4-FFF2-40B4-BE49-F238E27FC236}">
              <a16:creationId xmlns:a16="http://schemas.microsoft.com/office/drawing/2014/main" xmlns="" id="{D5F43DE9-0A8B-4B5C-84A1-2B3AFD6F6C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a:extLst>
            <a:ext uri="{FF2B5EF4-FFF2-40B4-BE49-F238E27FC236}">
              <a16:creationId xmlns:a16="http://schemas.microsoft.com/office/drawing/2014/main" xmlns="" id="{808CB9BC-7154-4AA7-B25B-49D09CAAE6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a:extLst>
            <a:ext uri="{FF2B5EF4-FFF2-40B4-BE49-F238E27FC236}">
              <a16:creationId xmlns:a16="http://schemas.microsoft.com/office/drawing/2014/main" xmlns="" id="{F8AF6A00-6623-4318-B2BB-483F00CF94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a:extLst>
            <a:ext uri="{FF2B5EF4-FFF2-40B4-BE49-F238E27FC236}">
              <a16:creationId xmlns:a16="http://schemas.microsoft.com/office/drawing/2014/main" xmlns="" id="{ED13BB02-FAA4-4307-BC5B-CFA5ACB8BB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a:extLst>
            <a:ext uri="{FF2B5EF4-FFF2-40B4-BE49-F238E27FC236}">
              <a16:creationId xmlns:a16="http://schemas.microsoft.com/office/drawing/2014/main" xmlns="" id="{E57515D4-7736-42D6-82A7-6B316D17F73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5" name="直線コネクタ 474">
          <a:extLst>
            <a:ext uri="{FF2B5EF4-FFF2-40B4-BE49-F238E27FC236}">
              <a16:creationId xmlns:a16="http://schemas.microsoft.com/office/drawing/2014/main" xmlns="" id="{C64AA45D-9E48-4B0F-8163-B95A3AD5AA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6" name="テキスト ボックス 475">
          <a:extLst>
            <a:ext uri="{FF2B5EF4-FFF2-40B4-BE49-F238E27FC236}">
              <a16:creationId xmlns:a16="http://schemas.microsoft.com/office/drawing/2014/main" xmlns="" id="{EFCD84AE-2515-4974-86DD-7A242069E53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7" name="直線コネクタ 476">
          <a:extLst>
            <a:ext uri="{FF2B5EF4-FFF2-40B4-BE49-F238E27FC236}">
              <a16:creationId xmlns:a16="http://schemas.microsoft.com/office/drawing/2014/main" xmlns="" id="{797F99F7-776C-438D-BE2E-6E02CAF5EA2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8" name="テキスト ボックス 477">
          <a:extLst>
            <a:ext uri="{FF2B5EF4-FFF2-40B4-BE49-F238E27FC236}">
              <a16:creationId xmlns:a16="http://schemas.microsoft.com/office/drawing/2014/main" xmlns="" id="{E379288D-EC19-4780-81BA-384847E3273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9" name="直線コネクタ 478">
          <a:extLst>
            <a:ext uri="{FF2B5EF4-FFF2-40B4-BE49-F238E27FC236}">
              <a16:creationId xmlns:a16="http://schemas.microsoft.com/office/drawing/2014/main" xmlns="" id="{2952D8C3-B74E-41EC-8553-461FB120F95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0" name="テキスト ボックス 479">
          <a:extLst>
            <a:ext uri="{FF2B5EF4-FFF2-40B4-BE49-F238E27FC236}">
              <a16:creationId xmlns:a16="http://schemas.microsoft.com/office/drawing/2014/main" xmlns="" id="{B69FF85F-5302-441F-9777-A8570D4B940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1" name="直線コネクタ 480">
          <a:extLst>
            <a:ext uri="{FF2B5EF4-FFF2-40B4-BE49-F238E27FC236}">
              <a16:creationId xmlns:a16="http://schemas.microsoft.com/office/drawing/2014/main" xmlns="" id="{A33424D2-6D28-4FA2-8E05-2729A47710D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2" name="テキスト ボックス 481">
          <a:extLst>
            <a:ext uri="{FF2B5EF4-FFF2-40B4-BE49-F238E27FC236}">
              <a16:creationId xmlns:a16="http://schemas.microsoft.com/office/drawing/2014/main" xmlns="" id="{A1094988-186E-4425-8C43-E272903DCF2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3" name="直線コネクタ 482">
          <a:extLst>
            <a:ext uri="{FF2B5EF4-FFF2-40B4-BE49-F238E27FC236}">
              <a16:creationId xmlns:a16="http://schemas.microsoft.com/office/drawing/2014/main" xmlns="" id="{AFAC4470-C1C4-4B2C-9A17-3DC6ED53893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84" name="テキスト ボックス 483">
          <a:extLst>
            <a:ext uri="{FF2B5EF4-FFF2-40B4-BE49-F238E27FC236}">
              <a16:creationId xmlns:a16="http://schemas.microsoft.com/office/drawing/2014/main" xmlns="" id="{D62D738B-7E11-423A-A077-400ADD19184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5" name="直線コネクタ 484">
          <a:extLst>
            <a:ext uri="{FF2B5EF4-FFF2-40B4-BE49-F238E27FC236}">
              <a16:creationId xmlns:a16="http://schemas.microsoft.com/office/drawing/2014/main" xmlns="" id="{05AFBDD6-172D-4057-BB61-0F02E13D691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86" name="テキスト ボックス 485">
          <a:extLst>
            <a:ext uri="{FF2B5EF4-FFF2-40B4-BE49-F238E27FC236}">
              <a16:creationId xmlns:a16="http://schemas.microsoft.com/office/drawing/2014/main" xmlns="" id="{F3A2DB80-FECA-4A24-B468-E79DD6149C8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7" name="直線コネクタ 486">
          <a:extLst>
            <a:ext uri="{FF2B5EF4-FFF2-40B4-BE49-F238E27FC236}">
              <a16:creationId xmlns:a16="http://schemas.microsoft.com/office/drawing/2014/main" xmlns="" id="{FE535788-0EE5-49D7-A7ED-37E6D2AD42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8" name="テキスト ボックス 487">
          <a:extLst>
            <a:ext uri="{FF2B5EF4-FFF2-40B4-BE49-F238E27FC236}">
              <a16:creationId xmlns:a16="http://schemas.microsoft.com/office/drawing/2014/main" xmlns="" id="{F14B2A87-0A7D-4F20-94DC-B56D07C1272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9" name="【学校施設】&#10;一人当たり面積グラフ枠">
          <a:extLst>
            <a:ext uri="{FF2B5EF4-FFF2-40B4-BE49-F238E27FC236}">
              <a16:creationId xmlns:a16="http://schemas.microsoft.com/office/drawing/2014/main" xmlns="" id="{4AE1F0EF-F101-4B11-AF94-0240AE8C1F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90" name="直線コネクタ 489">
          <a:extLst>
            <a:ext uri="{FF2B5EF4-FFF2-40B4-BE49-F238E27FC236}">
              <a16:creationId xmlns:a16="http://schemas.microsoft.com/office/drawing/2014/main" xmlns="" id="{E98CD5D5-8951-4581-8F2F-3107F029C6C6}"/>
            </a:ext>
          </a:extLst>
        </xdr:cNvPr>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91" name="【学校施設】&#10;一人当たり面積最小値テキスト">
          <a:extLst>
            <a:ext uri="{FF2B5EF4-FFF2-40B4-BE49-F238E27FC236}">
              <a16:creationId xmlns:a16="http://schemas.microsoft.com/office/drawing/2014/main" xmlns="" id="{F4B207C6-6552-475B-87FE-39145ED1C369}"/>
            </a:ext>
          </a:extLst>
        </xdr:cNvPr>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92" name="直線コネクタ 491">
          <a:extLst>
            <a:ext uri="{FF2B5EF4-FFF2-40B4-BE49-F238E27FC236}">
              <a16:creationId xmlns:a16="http://schemas.microsoft.com/office/drawing/2014/main" xmlns="" id="{34C2E97E-85D1-41C4-9724-76A04E294938}"/>
            </a:ext>
          </a:extLst>
        </xdr:cNvPr>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93" name="【学校施設】&#10;一人当たり面積最大値テキスト">
          <a:extLst>
            <a:ext uri="{FF2B5EF4-FFF2-40B4-BE49-F238E27FC236}">
              <a16:creationId xmlns:a16="http://schemas.microsoft.com/office/drawing/2014/main" xmlns="" id="{CF28377E-BEE0-4E7C-B380-29F5D1D2F38C}"/>
            </a:ext>
          </a:extLst>
        </xdr:cNvPr>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94" name="直線コネクタ 493">
          <a:extLst>
            <a:ext uri="{FF2B5EF4-FFF2-40B4-BE49-F238E27FC236}">
              <a16:creationId xmlns:a16="http://schemas.microsoft.com/office/drawing/2014/main" xmlns="" id="{4F228A24-BBB7-4916-A08C-1EEC3A26F69A}"/>
            </a:ext>
          </a:extLst>
        </xdr:cNvPr>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95" name="【学校施設】&#10;一人当たり面積平均値テキスト">
          <a:extLst>
            <a:ext uri="{FF2B5EF4-FFF2-40B4-BE49-F238E27FC236}">
              <a16:creationId xmlns:a16="http://schemas.microsoft.com/office/drawing/2014/main" xmlns="" id="{888D7E16-F4B3-4872-8072-98569DAF518D}"/>
            </a:ext>
          </a:extLst>
        </xdr:cNvPr>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96" name="フローチャート : 判断 495">
          <a:extLst>
            <a:ext uri="{FF2B5EF4-FFF2-40B4-BE49-F238E27FC236}">
              <a16:creationId xmlns:a16="http://schemas.microsoft.com/office/drawing/2014/main" xmlns="" id="{D9FC7B56-35F3-4D76-A08A-08486D0F0E61}"/>
            </a:ext>
          </a:extLst>
        </xdr:cNvPr>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97" name="フローチャート : 判断 496">
          <a:extLst>
            <a:ext uri="{FF2B5EF4-FFF2-40B4-BE49-F238E27FC236}">
              <a16:creationId xmlns:a16="http://schemas.microsoft.com/office/drawing/2014/main" xmlns="" id="{3D4214F0-BC51-4853-AA5F-43A3314CE006}"/>
            </a:ext>
          </a:extLst>
        </xdr:cNvPr>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D6050BE6-BE8D-4F37-A2F5-3690690B26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FEE5CA6D-257F-455E-AEA7-3B59B88DC4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2AB0CB66-366F-4150-93A7-5169068419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239916F9-C773-4511-837C-2D3F88B6C0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EE4FB033-4D4E-4C60-B03C-C857B37EF7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138285</xdr:rowOff>
    </xdr:from>
    <xdr:to>
      <xdr:col>31</xdr:col>
      <xdr:colOff>85725</xdr:colOff>
      <xdr:row>64</xdr:row>
      <xdr:rowOff>68435</xdr:rowOff>
    </xdr:to>
    <xdr:sp macro="" textlink="">
      <xdr:nvSpPr>
        <xdr:cNvPr id="503" name="円/楕円 502">
          <a:extLst>
            <a:ext uri="{FF2B5EF4-FFF2-40B4-BE49-F238E27FC236}">
              <a16:creationId xmlns:a16="http://schemas.microsoft.com/office/drawing/2014/main" xmlns="" id="{634E473B-CE22-4F41-B7D1-2728CFEE33BC}"/>
            </a:ext>
          </a:extLst>
        </xdr:cNvPr>
        <xdr:cNvSpPr/>
      </xdr:nvSpPr>
      <xdr:spPr>
        <a:xfrm>
          <a:off x="21272500" y="10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504" name="n_1aveValue【学校施設】&#10;一人当たり面積">
          <a:extLst>
            <a:ext uri="{FF2B5EF4-FFF2-40B4-BE49-F238E27FC236}">
              <a16:creationId xmlns:a16="http://schemas.microsoft.com/office/drawing/2014/main" xmlns="" id="{77E1144D-6DBE-4FF7-AEBD-B185FD0C35F6}"/>
            </a:ext>
          </a:extLst>
        </xdr:cNvPr>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59562</xdr:rowOff>
    </xdr:from>
    <xdr:ext cx="469744" cy="259045"/>
    <xdr:sp macro="" textlink="">
      <xdr:nvSpPr>
        <xdr:cNvPr id="505" name="n_1mainValue【学校施設】&#10;一人当たり面積">
          <a:extLst>
            <a:ext uri="{FF2B5EF4-FFF2-40B4-BE49-F238E27FC236}">
              <a16:creationId xmlns:a16="http://schemas.microsoft.com/office/drawing/2014/main" xmlns="" id="{5EE03EEB-A77F-4F29-BE59-9A732CCA7122}"/>
            </a:ext>
          </a:extLst>
        </xdr:cNvPr>
        <xdr:cNvSpPr txBox="1"/>
      </xdr:nvSpPr>
      <xdr:spPr>
        <a:xfrm>
          <a:off x="21075727" y="11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6" name="正方形/長方形 505">
          <a:extLst>
            <a:ext uri="{FF2B5EF4-FFF2-40B4-BE49-F238E27FC236}">
              <a16:creationId xmlns:a16="http://schemas.microsoft.com/office/drawing/2014/main" xmlns="" id="{07320E00-3309-4548-B550-376C68D996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7" name="正方形/長方形 506">
          <a:extLst>
            <a:ext uri="{FF2B5EF4-FFF2-40B4-BE49-F238E27FC236}">
              <a16:creationId xmlns:a16="http://schemas.microsoft.com/office/drawing/2014/main" xmlns="" id="{DA1F53C7-F9BC-44EA-96AF-D552B4BE2A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8" name="正方形/長方形 507">
          <a:extLst>
            <a:ext uri="{FF2B5EF4-FFF2-40B4-BE49-F238E27FC236}">
              <a16:creationId xmlns:a16="http://schemas.microsoft.com/office/drawing/2014/main" xmlns="" id="{DEF24407-86F0-4D20-A381-3FC58C0A11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9" name="正方形/長方形 508">
          <a:extLst>
            <a:ext uri="{FF2B5EF4-FFF2-40B4-BE49-F238E27FC236}">
              <a16:creationId xmlns:a16="http://schemas.microsoft.com/office/drawing/2014/main" xmlns="" id="{25F67054-7C1B-4E42-9461-8A1B50387C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0" name="正方形/長方形 509">
          <a:extLst>
            <a:ext uri="{FF2B5EF4-FFF2-40B4-BE49-F238E27FC236}">
              <a16:creationId xmlns:a16="http://schemas.microsoft.com/office/drawing/2014/main" xmlns="" id="{EFAE5FB5-82AE-4EDB-90A5-363582692A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1" name="正方形/長方形 510">
          <a:extLst>
            <a:ext uri="{FF2B5EF4-FFF2-40B4-BE49-F238E27FC236}">
              <a16:creationId xmlns:a16="http://schemas.microsoft.com/office/drawing/2014/main" xmlns="" id="{D7D01D69-3909-493F-AB7C-52784DEFD8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2" name="正方形/長方形 511">
          <a:extLst>
            <a:ext uri="{FF2B5EF4-FFF2-40B4-BE49-F238E27FC236}">
              <a16:creationId xmlns:a16="http://schemas.microsoft.com/office/drawing/2014/main" xmlns="" id="{FC760C46-090F-4611-B03C-02437E3DC7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3" name="正方形/長方形 512">
          <a:extLst>
            <a:ext uri="{FF2B5EF4-FFF2-40B4-BE49-F238E27FC236}">
              <a16:creationId xmlns:a16="http://schemas.microsoft.com/office/drawing/2014/main" xmlns="" id="{B942B77C-16C6-488F-AE4B-A740C48140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a:extLst>
            <a:ext uri="{FF2B5EF4-FFF2-40B4-BE49-F238E27FC236}">
              <a16:creationId xmlns:a16="http://schemas.microsoft.com/office/drawing/2014/main" xmlns="" id="{234996BB-DA0F-4ED4-9FC8-CE50573D2D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a:extLst>
            <a:ext uri="{FF2B5EF4-FFF2-40B4-BE49-F238E27FC236}">
              <a16:creationId xmlns:a16="http://schemas.microsoft.com/office/drawing/2014/main" xmlns="" id="{DD3F75B0-5EC9-4AD0-B5C2-25FED3C6C0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a:extLst>
            <a:ext uri="{FF2B5EF4-FFF2-40B4-BE49-F238E27FC236}">
              <a16:creationId xmlns:a16="http://schemas.microsoft.com/office/drawing/2014/main" xmlns="" id="{3BA7BBD4-A7A4-4CBB-83FA-33FF48BEBC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a:extLst>
            <a:ext uri="{FF2B5EF4-FFF2-40B4-BE49-F238E27FC236}">
              <a16:creationId xmlns:a16="http://schemas.microsoft.com/office/drawing/2014/main" xmlns="" id="{C6485B9A-0DF6-4CCD-903D-C32A064C28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a:extLst>
            <a:ext uri="{FF2B5EF4-FFF2-40B4-BE49-F238E27FC236}">
              <a16:creationId xmlns:a16="http://schemas.microsoft.com/office/drawing/2014/main" xmlns="" id="{F83D2842-F7F5-4ADF-BA97-35A7A65178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a:extLst>
            <a:ext uri="{FF2B5EF4-FFF2-40B4-BE49-F238E27FC236}">
              <a16:creationId xmlns:a16="http://schemas.microsoft.com/office/drawing/2014/main" xmlns="" id="{0FEADB6E-8C69-4599-A2E3-4CBAD4CA02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a:extLst>
            <a:ext uri="{FF2B5EF4-FFF2-40B4-BE49-F238E27FC236}">
              <a16:creationId xmlns:a16="http://schemas.microsoft.com/office/drawing/2014/main" xmlns="" id="{8DD54876-6D0C-43AC-96DB-F0BCA776F6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a:extLst>
            <a:ext uri="{FF2B5EF4-FFF2-40B4-BE49-F238E27FC236}">
              <a16:creationId xmlns:a16="http://schemas.microsoft.com/office/drawing/2014/main" xmlns="" id="{92AC7B25-2B95-43E0-A594-DBAF3B32C51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xmlns="" id="{DEC18435-DC20-4468-868D-C85DC2CD3F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xmlns="" id="{744AF22A-E6F9-40D1-8587-4384830C8D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xmlns="" id="{2494400B-22DC-4657-9CC6-6DF65FE2E0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xmlns="" id="{02C337B8-FA3D-454E-B45E-FB4251D36E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xmlns="" id="{5910319F-9C67-46B6-B5A7-A1B8EC4AD8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xmlns="" id="{ED08B952-60F5-47BE-B796-3EAB3D50AF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xmlns="" id="{087ED74B-012B-4C99-B236-39BAD7F206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xmlns="" id="{86645A4B-15B0-49A1-BDBB-88AE5D241B5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a:extLst>
            <a:ext uri="{FF2B5EF4-FFF2-40B4-BE49-F238E27FC236}">
              <a16:creationId xmlns:a16="http://schemas.microsoft.com/office/drawing/2014/main" xmlns="" id="{E2F994FD-8542-43EC-B19D-435D4C4A0C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a:extLst>
            <a:ext uri="{FF2B5EF4-FFF2-40B4-BE49-F238E27FC236}">
              <a16:creationId xmlns:a16="http://schemas.microsoft.com/office/drawing/2014/main" xmlns="" id="{2E0E8D0C-BA44-4C19-BD00-8B9656DBD5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a:extLst>
            <a:ext uri="{FF2B5EF4-FFF2-40B4-BE49-F238E27FC236}">
              <a16:creationId xmlns:a16="http://schemas.microsoft.com/office/drawing/2014/main" xmlns="" id="{E3EB69AD-6CBC-46E1-9306-1F60AF862F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a:extLst>
            <a:ext uri="{FF2B5EF4-FFF2-40B4-BE49-F238E27FC236}">
              <a16:creationId xmlns:a16="http://schemas.microsoft.com/office/drawing/2014/main" xmlns="" id="{12464A7F-C2D3-45EC-8C49-A2EBE3092E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a:extLst>
            <a:ext uri="{FF2B5EF4-FFF2-40B4-BE49-F238E27FC236}">
              <a16:creationId xmlns:a16="http://schemas.microsoft.com/office/drawing/2014/main" xmlns="" id="{0F67A80A-CF81-4F9D-9124-37003B457E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a:extLst>
            <a:ext uri="{FF2B5EF4-FFF2-40B4-BE49-F238E27FC236}">
              <a16:creationId xmlns:a16="http://schemas.microsoft.com/office/drawing/2014/main" xmlns="" id="{8A7B34C0-100C-4524-BE88-44201FB293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a:extLst>
            <a:ext uri="{FF2B5EF4-FFF2-40B4-BE49-F238E27FC236}">
              <a16:creationId xmlns:a16="http://schemas.microsoft.com/office/drawing/2014/main" xmlns="" id="{C232C97F-596D-411B-82D3-AABCD4D2E7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a:extLst>
            <a:ext uri="{FF2B5EF4-FFF2-40B4-BE49-F238E27FC236}">
              <a16:creationId xmlns:a16="http://schemas.microsoft.com/office/drawing/2014/main" xmlns="" id="{99E7B04A-3702-41C7-83D5-04ECC23A8EE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a:extLst>
            <a:ext uri="{FF2B5EF4-FFF2-40B4-BE49-F238E27FC236}">
              <a16:creationId xmlns:a16="http://schemas.microsoft.com/office/drawing/2014/main" xmlns="" id="{2386ECE8-FC04-4866-B70F-C1BF281363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a:extLst>
            <a:ext uri="{FF2B5EF4-FFF2-40B4-BE49-F238E27FC236}">
              <a16:creationId xmlns:a16="http://schemas.microsoft.com/office/drawing/2014/main" xmlns="" id="{AD56E82C-5AF5-4F68-A68D-968A60A6C9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a:extLst>
            <a:ext uri="{FF2B5EF4-FFF2-40B4-BE49-F238E27FC236}">
              <a16:creationId xmlns:a16="http://schemas.microsoft.com/office/drawing/2014/main" xmlns="" id="{DAA77514-3091-4B83-93F1-4EB3FBE531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当町は、昭和</a:t>
          </a:r>
          <a:r>
            <a:rPr lang="en-US" altLang="ja-JP" sz="1400" b="0" i="0">
              <a:solidFill>
                <a:schemeClr val="dk1"/>
              </a:solidFill>
              <a:effectLst/>
              <a:latin typeface="+mn-lt"/>
              <a:ea typeface="+mn-ea"/>
              <a:cs typeface="+mn-cs"/>
            </a:rPr>
            <a:t>50</a:t>
          </a:r>
          <a:r>
            <a:rPr lang="ja-JP" altLang="ja-JP" sz="1400" b="0" i="0">
              <a:solidFill>
                <a:schemeClr val="dk1"/>
              </a:solidFill>
              <a:effectLst/>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lang="ja-JP" altLang="ja-JP" sz="1800">
            <a:effectLst/>
          </a:endParaRPr>
        </a:p>
        <a:p>
          <a:r>
            <a:rPr lang="ja-JP" altLang="ja-JP" sz="1400" b="0" i="0">
              <a:solidFill>
                <a:schemeClr val="dk1"/>
              </a:solidFill>
              <a:effectLst/>
              <a:latin typeface="+mn-lt"/>
              <a:ea typeface="+mn-ea"/>
              <a:cs typeface="+mn-cs"/>
            </a:rPr>
            <a:t>　また、これまで整備してきた公共施設の老朽化が顕在化してきており、近い将来、多くの公共施設が一斉に改修・更新時期を迎え、多額の維持更新費が必要になると見込まれている。</a:t>
          </a:r>
          <a:endParaRPr lang="ja-JP" altLang="ja-JP" sz="1800">
            <a:effectLst/>
          </a:endParaRPr>
        </a:p>
        <a:p>
          <a:r>
            <a:rPr lang="ja-JP" altLang="ja-JP" sz="1400" b="0" i="0">
              <a:solidFill>
                <a:schemeClr val="dk1"/>
              </a:solidFill>
              <a:effectLst/>
              <a:latin typeface="+mn-lt"/>
              <a:ea typeface="+mn-ea"/>
              <a:cs typeface="+mn-cs"/>
            </a:rPr>
            <a:t>　道路については、類似団体平均に比べて高いものとなっている。橋りょうは、</a:t>
          </a:r>
          <a:r>
            <a:rPr lang="en-US" altLang="ja-JP" sz="1400" b="0" i="0">
              <a:solidFill>
                <a:schemeClr val="dk1"/>
              </a:solidFill>
              <a:effectLst/>
              <a:latin typeface="+mn-lt"/>
              <a:ea typeface="+mn-ea"/>
              <a:cs typeface="+mn-cs"/>
            </a:rPr>
            <a:t>54</a:t>
          </a:r>
          <a:r>
            <a:rPr lang="ja-JP" altLang="ja-JP" sz="1400" b="0" i="0">
              <a:solidFill>
                <a:schemeClr val="dk1"/>
              </a:solidFill>
              <a:effectLst/>
              <a:latin typeface="+mn-lt"/>
              <a:ea typeface="+mn-ea"/>
              <a:cs typeface="+mn-cs"/>
            </a:rPr>
            <a:t>橋あり、昭和</a:t>
          </a:r>
          <a:r>
            <a:rPr lang="en-US" altLang="ja-JP" sz="1400" b="0" i="0">
              <a:solidFill>
                <a:schemeClr val="dk1"/>
              </a:solidFill>
              <a:effectLst/>
              <a:latin typeface="+mn-lt"/>
              <a:ea typeface="+mn-ea"/>
              <a:cs typeface="+mn-cs"/>
            </a:rPr>
            <a:t>28</a:t>
          </a:r>
          <a:r>
            <a:rPr lang="ja-JP" altLang="ja-JP" sz="1400" b="0" i="0">
              <a:solidFill>
                <a:schemeClr val="dk1"/>
              </a:solidFill>
              <a:effectLst/>
              <a:latin typeface="+mn-lt"/>
              <a:ea typeface="+mn-ea"/>
              <a:cs typeface="+mn-cs"/>
            </a:rPr>
            <a:t>年から整備してきたことから、橋梁長寿命化計画に計画的な維持管理を進めている。</a:t>
          </a:r>
          <a:endParaRPr lang="ja-JP" altLang="ja-JP" sz="1800">
            <a:effectLst/>
          </a:endParaRPr>
        </a:p>
        <a:p>
          <a:r>
            <a:rPr lang="ja-JP" altLang="ja-JP" sz="1400" b="0" i="0">
              <a:solidFill>
                <a:schemeClr val="dk1"/>
              </a:solidFill>
              <a:effectLst/>
              <a:latin typeface="+mn-lt"/>
              <a:ea typeface="+mn-ea"/>
              <a:cs typeface="+mn-cs"/>
            </a:rPr>
            <a:t>　公共施設の延床面積の多くを占める公営住宅は、昭和</a:t>
          </a:r>
          <a:r>
            <a:rPr lang="en-US" altLang="ja-JP" sz="1400" b="0" i="0">
              <a:solidFill>
                <a:schemeClr val="dk1"/>
              </a:solidFill>
              <a:effectLst/>
              <a:latin typeface="+mn-lt"/>
              <a:ea typeface="+mn-ea"/>
              <a:cs typeface="+mn-cs"/>
            </a:rPr>
            <a:t>50</a:t>
          </a:r>
          <a:r>
            <a:rPr lang="ja-JP" altLang="ja-JP" sz="1400" b="0" i="0">
              <a:solidFill>
                <a:schemeClr val="dk1"/>
              </a:solidFill>
              <a:effectLst/>
              <a:latin typeface="+mn-lt"/>
              <a:ea typeface="+mn-ea"/>
              <a:cs typeface="+mn-cs"/>
            </a:rPr>
            <a:t>年代に建設された住宅があることから、公営住宅等長寿命化計画による計画的な修繕や更新等を図っている。次いで、延床面積の多い学校施設は、施設当たりの規模も大きいことから、老朽化した施設の維持修繕・更新などに多額の費用が必要になると見込まれる。</a:t>
          </a:r>
          <a:endParaRPr lang="ja-JP" altLang="ja-JP" sz="1800">
            <a:effectLst/>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5272E34A-ECE6-4998-9337-029FF93F19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12A18E4-6620-4462-8E4C-706C6960DC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D16B0631-0FB1-4A95-9A5D-EEB2976B33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2E78B23D-EBB9-4BE8-9C31-84B653595E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北海道福島町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6D8465AA-06EB-4340-A62C-E77D314937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9C9D0319-35D5-49A0-94D0-EF20961CA8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8F65B813-3A13-4CD9-A178-72DE9B0CFB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227B22D2-749A-45FB-9C08-DD15290EF3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BE05BAF4-CC4C-4F1B-9D51-59315444E7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A392807-9705-4F92-8147-004727FC2038}"/>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4,347
4,310
187.28
3,945,645
3,865,018
75,145
2,329,970
4,832,242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545A48EC-B4CA-4B39-B782-478F833EE7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9B2DFB01-5A4F-4694-8980-54A447E43D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1F8A33-FAA0-41DD-B6CF-DA7D4B189F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26DC7BE-55B9-42EF-A890-3062F97206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46344BDF-D269-45C0-A8FA-2A26D67BED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620F98D5-2095-4A0A-A813-26A6E2AE797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9D810F37-DE7B-47B3-BC7D-1EC87FC76E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5FF437F5-C676-4403-A111-8E707EC650C6}"/>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7AB4EB4F-7F18-416A-A6BF-EBA5AFBC7B93}"/>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657A9F96-A415-4A13-862B-69A7297DAB67}"/>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1D5B3A6E-95B2-42A2-B955-D72B0C5378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6DEC6B33-41B9-4804-B577-1CD3F2C140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CA73C771-9BF1-4B90-9B9D-333E7383DD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8FADCF39-CB91-4911-9D61-1827CC9AED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35896E16-A1AE-4BDF-893C-82F6B45B80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65B724F9-C5C0-4476-8D98-87B3FF6A92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1C352BBC-2E76-45EA-8D7A-CE0AE008AC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CD115DB4-41CA-49E6-9AFF-81066494D44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99352C83-2DAA-4891-A1F5-FBA5F44B2B1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75A8D193-0F54-46A6-9A26-41533EA6E5D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35234CD8-13B2-4231-A534-5DF3CE685A0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237BF941-16D6-496E-811F-7F87BD1F62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a:extLst>
            <a:ext uri="{FF2B5EF4-FFF2-40B4-BE49-F238E27FC236}">
              <a16:creationId xmlns:a16="http://schemas.microsoft.com/office/drawing/2014/main" xmlns="" id="{238E4372-9692-4EF0-A02C-4B3A28C8CFD3}"/>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a:extLst>
            <a:ext uri="{FF2B5EF4-FFF2-40B4-BE49-F238E27FC236}">
              <a16:creationId xmlns:a16="http://schemas.microsoft.com/office/drawing/2014/main" xmlns="" id="{1D7F5A67-4AF0-405A-8BD2-C66CA60FBC6C}"/>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a:extLst>
            <a:ext uri="{FF2B5EF4-FFF2-40B4-BE49-F238E27FC236}">
              <a16:creationId xmlns:a16="http://schemas.microsoft.com/office/drawing/2014/main" xmlns="" id="{DE24A721-79D9-4DB3-A288-18E001D481F9}"/>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a:extLst>
            <a:ext uri="{FF2B5EF4-FFF2-40B4-BE49-F238E27FC236}">
              <a16:creationId xmlns:a16="http://schemas.microsoft.com/office/drawing/2014/main" xmlns="" id="{65CEEE9C-7DA2-4C8E-BDAA-C931FD840694}"/>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a:extLst>
            <a:ext uri="{FF2B5EF4-FFF2-40B4-BE49-F238E27FC236}">
              <a16:creationId xmlns:a16="http://schemas.microsoft.com/office/drawing/2014/main" xmlns="" id="{EE1CE549-0A97-4E96-95D6-56466A7D7A9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a:extLst>
            <a:ext uri="{FF2B5EF4-FFF2-40B4-BE49-F238E27FC236}">
              <a16:creationId xmlns:a16="http://schemas.microsoft.com/office/drawing/2014/main" xmlns="" id="{B9105EB7-CD43-47EF-8110-CE24BE81EF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a:extLst>
            <a:ext uri="{FF2B5EF4-FFF2-40B4-BE49-F238E27FC236}">
              <a16:creationId xmlns:a16="http://schemas.microsoft.com/office/drawing/2014/main" xmlns="" id="{9A56DABD-14FD-44E2-AA8F-5C100B53BE08}"/>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a:extLst>
            <a:ext uri="{FF2B5EF4-FFF2-40B4-BE49-F238E27FC236}">
              <a16:creationId xmlns:a16="http://schemas.microsoft.com/office/drawing/2014/main" xmlns="" id="{571F4CAA-C53D-45F1-986B-908C79E6AF1E}"/>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a:extLst>
            <a:ext uri="{FF2B5EF4-FFF2-40B4-BE49-F238E27FC236}">
              <a16:creationId xmlns:a16="http://schemas.microsoft.com/office/drawing/2014/main" xmlns="" id="{14A7548C-741B-49C0-8422-B386EEFD8A2B}"/>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a:extLst>
            <a:ext uri="{FF2B5EF4-FFF2-40B4-BE49-F238E27FC236}">
              <a16:creationId xmlns:a16="http://schemas.microsoft.com/office/drawing/2014/main" xmlns="" id="{EA3662E2-D692-42CC-9A97-4E2FC49E6F62}"/>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a:extLst>
            <a:ext uri="{FF2B5EF4-FFF2-40B4-BE49-F238E27FC236}">
              <a16:creationId xmlns:a16="http://schemas.microsoft.com/office/drawing/2014/main" xmlns="" id="{E64194CD-8F22-40C6-9B0E-DD045CC15EE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a:extLst>
            <a:ext uri="{FF2B5EF4-FFF2-40B4-BE49-F238E27FC236}">
              <a16:creationId xmlns:a16="http://schemas.microsoft.com/office/drawing/2014/main" xmlns="" id="{CBBB4189-3493-41A6-BB03-DA2C3259BC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a:extLst>
            <a:ext uri="{FF2B5EF4-FFF2-40B4-BE49-F238E27FC236}">
              <a16:creationId xmlns:a16="http://schemas.microsoft.com/office/drawing/2014/main" xmlns="" id="{BC7C4ED8-5BC0-4E0B-9F88-8FA4104D0A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a:extLst>
            <a:ext uri="{FF2B5EF4-FFF2-40B4-BE49-F238E27FC236}">
              <a16:creationId xmlns:a16="http://schemas.microsoft.com/office/drawing/2014/main" xmlns="" id="{4D7DFC23-444B-4145-ADE9-369BB1FF2C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a:extLst>
            <a:ext uri="{FF2B5EF4-FFF2-40B4-BE49-F238E27FC236}">
              <a16:creationId xmlns:a16="http://schemas.microsoft.com/office/drawing/2014/main" xmlns="" id="{71565676-5610-4BA2-8BF0-89F07B50F2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a:extLst>
            <a:ext uri="{FF2B5EF4-FFF2-40B4-BE49-F238E27FC236}">
              <a16:creationId xmlns:a16="http://schemas.microsoft.com/office/drawing/2014/main" xmlns="" id="{BED6AA2A-D7C8-4111-9E12-B671ACEE67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a:extLst>
            <a:ext uri="{FF2B5EF4-FFF2-40B4-BE49-F238E27FC236}">
              <a16:creationId xmlns:a16="http://schemas.microsoft.com/office/drawing/2014/main" xmlns="" id="{559B4EFC-B1C9-41CF-8BEC-03A823BA72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a:extLst>
            <a:ext uri="{FF2B5EF4-FFF2-40B4-BE49-F238E27FC236}">
              <a16:creationId xmlns:a16="http://schemas.microsoft.com/office/drawing/2014/main" xmlns="" id="{0E5CD4BC-0A1B-421E-897A-79B3AF7A5C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a:extLst>
            <a:ext uri="{FF2B5EF4-FFF2-40B4-BE49-F238E27FC236}">
              <a16:creationId xmlns:a16="http://schemas.microsoft.com/office/drawing/2014/main" xmlns="" id="{017BC985-9159-4664-A2B1-26A1994D89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a:extLst>
            <a:ext uri="{FF2B5EF4-FFF2-40B4-BE49-F238E27FC236}">
              <a16:creationId xmlns:a16="http://schemas.microsoft.com/office/drawing/2014/main" xmlns="" id="{812C2C44-877C-458E-B4A6-60FE687C98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a:extLst>
            <a:ext uri="{FF2B5EF4-FFF2-40B4-BE49-F238E27FC236}">
              <a16:creationId xmlns:a16="http://schemas.microsoft.com/office/drawing/2014/main" xmlns="" id="{4F020A53-B0FD-4BFC-9F19-412BE6BE2E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a:extLst>
            <a:ext uri="{FF2B5EF4-FFF2-40B4-BE49-F238E27FC236}">
              <a16:creationId xmlns:a16="http://schemas.microsoft.com/office/drawing/2014/main" xmlns="" id="{2E1DAFC0-5B02-4C82-BC6C-DE50BCD157D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a:extLst>
            <a:ext uri="{FF2B5EF4-FFF2-40B4-BE49-F238E27FC236}">
              <a16:creationId xmlns:a16="http://schemas.microsoft.com/office/drawing/2014/main" xmlns="" id="{E8150AB0-0279-4AA7-B391-B2F12D3D127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a:extLst>
            <a:ext uri="{FF2B5EF4-FFF2-40B4-BE49-F238E27FC236}">
              <a16:creationId xmlns:a16="http://schemas.microsoft.com/office/drawing/2014/main" xmlns="" id="{891142B9-AA06-48A4-A1C1-957D5F71B1D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a:extLst>
            <a:ext uri="{FF2B5EF4-FFF2-40B4-BE49-F238E27FC236}">
              <a16:creationId xmlns:a16="http://schemas.microsoft.com/office/drawing/2014/main" xmlns="" id="{58342616-10B4-434B-B9F6-E70AA04597F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a:extLst>
            <a:ext uri="{FF2B5EF4-FFF2-40B4-BE49-F238E27FC236}">
              <a16:creationId xmlns:a16="http://schemas.microsoft.com/office/drawing/2014/main" xmlns="" id="{978B8CAF-83EA-4336-AF49-9FA9BC32B85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a:extLst>
            <a:ext uri="{FF2B5EF4-FFF2-40B4-BE49-F238E27FC236}">
              <a16:creationId xmlns:a16="http://schemas.microsoft.com/office/drawing/2014/main" xmlns="" id="{6F2FE0EA-9F83-47CC-B075-CB86AA1F5DC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a:extLst>
            <a:ext uri="{FF2B5EF4-FFF2-40B4-BE49-F238E27FC236}">
              <a16:creationId xmlns:a16="http://schemas.microsoft.com/office/drawing/2014/main" xmlns="" id="{71AE81C1-B029-41CC-8326-55239339ABB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a:extLst>
            <a:ext uri="{FF2B5EF4-FFF2-40B4-BE49-F238E27FC236}">
              <a16:creationId xmlns:a16="http://schemas.microsoft.com/office/drawing/2014/main" xmlns="" id="{3AA76E1A-F4F8-4A51-B5C1-1C3926686CD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a:extLst>
            <a:ext uri="{FF2B5EF4-FFF2-40B4-BE49-F238E27FC236}">
              <a16:creationId xmlns:a16="http://schemas.microsoft.com/office/drawing/2014/main" xmlns="" id="{83A024BE-7E47-4366-9D4E-327CFF149BF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a:extLst>
            <a:ext uri="{FF2B5EF4-FFF2-40B4-BE49-F238E27FC236}">
              <a16:creationId xmlns:a16="http://schemas.microsoft.com/office/drawing/2014/main" xmlns="" id="{C0F6CB32-7E78-44E1-BAC2-40193A93C2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5" name="テキスト ボックス 64">
          <a:extLst>
            <a:ext uri="{FF2B5EF4-FFF2-40B4-BE49-F238E27FC236}">
              <a16:creationId xmlns:a16="http://schemas.microsoft.com/office/drawing/2014/main" xmlns="" id="{3647C871-DB91-4EBB-8B1A-A430365FE9A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6" name="【体育館・プール】&#10;有形固定資産減価償却率グラフ枠">
          <a:extLst>
            <a:ext uri="{FF2B5EF4-FFF2-40B4-BE49-F238E27FC236}">
              <a16:creationId xmlns:a16="http://schemas.microsoft.com/office/drawing/2014/main" xmlns="" id="{0F8CC77D-6F06-4D78-8822-C227FB9806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57150</xdr:rowOff>
    </xdr:from>
    <xdr:to>
      <xdr:col>6</xdr:col>
      <xdr:colOff>510540</xdr:colOff>
      <xdr:row>60</xdr:row>
      <xdr:rowOff>0</xdr:rowOff>
    </xdr:to>
    <xdr:cxnSp macro="">
      <xdr:nvCxnSpPr>
        <xdr:cNvPr id="67" name="直線コネクタ 66">
          <a:extLst>
            <a:ext uri="{FF2B5EF4-FFF2-40B4-BE49-F238E27FC236}">
              <a16:creationId xmlns:a16="http://schemas.microsoft.com/office/drawing/2014/main" xmlns="" id="{E1E60393-110B-4D96-B4FF-12FDACBE769D}"/>
            </a:ext>
          </a:extLst>
        </xdr:cNvPr>
        <xdr:cNvCxnSpPr/>
      </xdr:nvCxnSpPr>
      <xdr:spPr>
        <a:xfrm flipV="1">
          <a:off x="4634865" y="94869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3827</xdr:rowOff>
    </xdr:from>
    <xdr:ext cx="405111" cy="259045"/>
    <xdr:sp macro="" textlink="">
      <xdr:nvSpPr>
        <xdr:cNvPr id="68" name="【体育館・プール】&#10;有形固定資産減価償却率最小値テキスト">
          <a:extLst>
            <a:ext uri="{FF2B5EF4-FFF2-40B4-BE49-F238E27FC236}">
              <a16:creationId xmlns:a16="http://schemas.microsoft.com/office/drawing/2014/main" xmlns="" id="{6A2F9C42-8D0B-4CA6-8B3C-C4CD41A451F0}"/>
            </a:ext>
          </a:extLst>
        </xdr:cNvPr>
        <xdr:cNvSpPr txBox="1"/>
      </xdr:nvSpPr>
      <xdr:spPr>
        <a:xfrm>
          <a:off x="47244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60</xdr:row>
      <xdr:rowOff>0</xdr:rowOff>
    </xdr:from>
    <xdr:to>
      <xdr:col>6</xdr:col>
      <xdr:colOff>600075</xdr:colOff>
      <xdr:row>60</xdr:row>
      <xdr:rowOff>0</xdr:rowOff>
    </xdr:to>
    <xdr:cxnSp macro="">
      <xdr:nvCxnSpPr>
        <xdr:cNvPr id="69" name="直線コネクタ 68">
          <a:extLst>
            <a:ext uri="{FF2B5EF4-FFF2-40B4-BE49-F238E27FC236}">
              <a16:creationId xmlns:a16="http://schemas.microsoft.com/office/drawing/2014/main" xmlns="" id="{12FE82D6-09CF-40FF-A4BC-89D190C60BB5}"/>
            </a:ext>
          </a:extLst>
        </xdr:cNvPr>
        <xdr:cNvCxnSpPr/>
      </xdr:nvCxnSpPr>
      <xdr:spPr>
        <a:xfrm>
          <a:off x="45466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3827</xdr:rowOff>
    </xdr:from>
    <xdr:ext cx="405111" cy="259045"/>
    <xdr:sp macro="" textlink="">
      <xdr:nvSpPr>
        <xdr:cNvPr id="70" name="【体育館・プール】&#10;有形固定資産減価償却率最大値テキスト">
          <a:extLst>
            <a:ext uri="{FF2B5EF4-FFF2-40B4-BE49-F238E27FC236}">
              <a16:creationId xmlns:a16="http://schemas.microsoft.com/office/drawing/2014/main" xmlns="" id="{D7E13B3E-1111-45F0-968A-7F97CC533235}"/>
            </a:ext>
          </a:extLst>
        </xdr:cNvPr>
        <xdr:cNvSpPr txBox="1"/>
      </xdr:nvSpPr>
      <xdr:spPr>
        <a:xfrm>
          <a:off x="47244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57150</xdr:rowOff>
    </xdr:from>
    <xdr:to>
      <xdr:col>6</xdr:col>
      <xdr:colOff>600075</xdr:colOff>
      <xdr:row>55</xdr:row>
      <xdr:rowOff>57150</xdr:rowOff>
    </xdr:to>
    <xdr:cxnSp macro="">
      <xdr:nvCxnSpPr>
        <xdr:cNvPr id="71" name="直線コネクタ 70">
          <a:extLst>
            <a:ext uri="{FF2B5EF4-FFF2-40B4-BE49-F238E27FC236}">
              <a16:creationId xmlns:a16="http://schemas.microsoft.com/office/drawing/2014/main" xmlns="" id="{88E89970-A747-40AE-AEC4-C00727CF6399}"/>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21353</xdr:rowOff>
    </xdr:from>
    <xdr:ext cx="405111" cy="259045"/>
    <xdr:sp macro="" textlink="">
      <xdr:nvSpPr>
        <xdr:cNvPr id="72" name="【体育館・プール】&#10;有形固定資産減価償却率平均値テキスト">
          <a:extLst>
            <a:ext uri="{FF2B5EF4-FFF2-40B4-BE49-F238E27FC236}">
              <a16:creationId xmlns:a16="http://schemas.microsoft.com/office/drawing/2014/main" xmlns="" id="{71311B0E-2229-4BA3-B14E-49CB5E18E895}"/>
            </a:ext>
          </a:extLst>
        </xdr:cNvPr>
        <xdr:cNvSpPr txBox="1"/>
      </xdr:nvSpPr>
      <xdr:spPr>
        <a:xfrm>
          <a:off x="4724400" y="9794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42926</xdr:rowOff>
    </xdr:from>
    <xdr:to>
      <xdr:col>6</xdr:col>
      <xdr:colOff>561975</xdr:colOff>
      <xdr:row>57</xdr:row>
      <xdr:rowOff>144526</xdr:rowOff>
    </xdr:to>
    <xdr:sp macro="" textlink="">
      <xdr:nvSpPr>
        <xdr:cNvPr id="73" name="フローチャート : 判断 72">
          <a:extLst>
            <a:ext uri="{FF2B5EF4-FFF2-40B4-BE49-F238E27FC236}">
              <a16:creationId xmlns:a16="http://schemas.microsoft.com/office/drawing/2014/main" xmlns="" id="{A5023568-FCF3-4E9E-A6BA-62691C77814F}"/>
            </a:ext>
          </a:extLst>
        </xdr:cNvPr>
        <xdr:cNvSpPr/>
      </xdr:nvSpPr>
      <xdr:spPr>
        <a:xfrm>
          <a:off x="45847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74" name="フローチャート : 判断 73">
          <a:extLst>
            <a:ext uri="{FF2B5EF4-FFF2-40B4-BE49-F238E27FC236}">
              <a16:creationId xmlns:a16="http://schemas.microsoft.com/office/drawing/2014/main" xmlns="" id="{5ED0E545-729D-4E98-AB99-7382FBEEB85C}"/>
            </a:ext>
          </a:extLst>
        </xdr:cNvPr>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75" name="n_1aveValue【体育館・プール】&#10;有形固定資産減価償却率">
          <a:extLst>
            <a:ext uri="{FF2B5EF4-FFF2-40B4-BE49-F238E27FC236}">
              <a16:creationId xmlns:a16="http://schemas.microsoft.com/office/drawing/2014/main" xmlns="" id="{1D6E297D-37D9-43B3-86A1-1689C1F73F66}"/>
            </a:ext>
          </a:extLst>
        </xdr:cNvPr>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6" name="テキスト ボックス 75">
          <a:extLst>
            <a:ext uri="{FF2B5EF4-FFF2-40B4-BE49-F238E27FC236}">
              <a16:creationId xmlns:a16="http://schemas.microsoft.com/office/drawing/2014/main" xmlns="" id="{6B88D72F-EBDF-4D30-B6F8-0C32819182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a:extLst>
            <a:ext uri="{FF2B5EF4-FFF2-40B4-BE49-F238E27FC236}">
              <a16:creationId xmlns:a16="http://schemas.microsoft.com/office/drawing/2014/main" xmlns="" id="{23E4C525-AA25-4C64-9319-4154FD43C3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a:extLst>
            <a:ext uri="{FF2B5EF4-FFF2-40B4-BE49-F238E27FC236}">
              <a16:creationId xmlns:a16="http://schemas.microsoft.com/office/drawing/2014/main" xmlns="" id="{07C0CA27-C4AD-425D-A562-E7C3AC001A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a:extLst>
            <a:ext uri="{FF2B5EF4-FFF2-40B4-BE49-F238E27FC236}">
              <a16:creationId xmlns:a16="http://schemas.microsoft.com/office/drawing/2014/main" xmlns="" id="{43CD3FBC-252F-4B6C-9C25-A6C9DCF237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B40057F5-2FF9-4125-8D82-E7BE1A3BED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125222</xdr:rowOff>
    </xdr:from>
    <xdr:to>
      <xdr:col>5</xdr:col>
      <xdr:colOff>409575</xdr:colOff>
      <xdr:row>62</xdr:row>
      <xdr:rowOff>55372</xdr:rowOff>
    </xdr:to>
    <xdr:sp macro="" textlink="">
      <xdr:nvSpPr>
        <xdr:cNvPr id="81" name="円/楕円 80">
          <a:extLst>
            <a:ext uri="{FF2B5EF4-FFF2-40B4-BE49-F238E27FC236}">
              <a16:creationId xmlns:a16="http://schemas.microsoft.com/office/drawing/2014/main" xmlns="" id="{30DD2FFE-4952-4956-B57C-2562475FEF2E}"/>
            </a:ext>
          </a:extLst>
        </xdr:cNvPr>
        <xdr:cNvSpPr/>
      </xdr:nvSpPr>
      <xdr:spPr>
        <a:xfrm>
          <a:off x="3746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46499</xdr:rowOff>
    </xdr:from>
    <xdr:ext cx="405111" cy="259045"/>
    <xdr:sp macro="" textlink="">
      <xdr:nvSpPr>
        <xdr:cNvPr id="82" name="n_1mainValue【体育館・プール】&#10;有形固定資産減価償却率">
          <a:extLst>
            <a:ext uri="{FF2B5EF4-FFF2-40B4-BE49-F238E27FC236}">
              <a16:creationId xmlns:a16="http://schemas.microsoft.com/office/drawing/2014/main" xmlns="" id="{3CBF64B0-1866-4D29-91D6-697D6E7FDD77}"/>
            </a:ext>
          </a:extLst>
        </xdr:cNvPr>
        <xdr:cNvSpPr txBox="1"/>
      </xdr:nvSpPr>
      <xdr:spPr>
        <a:xfrm>
          <a:off x="3582043"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3" name="正方形/長方形 82">
          <a:extLst>
            <a:ext uri="{FF2B5EF4-FFF2-40B4-BE49-F238E27FC236}">
              <a16:creationId xmlns:a16="http://schemas.microsoft.com/office/drawing/2014/main" xmlns="" id="{0A1A78FF-94E1-4327-999D-A36C0CA600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a:extLst>
            <a:ext uri="{FF2B5EF4-FFF2-40B4-BE49-F238E27FC236}">
              <a16:creationId xmlns:a16="http://schemas.microsoft.com/office/drawing/2014/main" xmlns="" id="{330BE5EC-4B0D-4198-8489-CC8718658B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a:extLst>
            <a:ext uri="{FF2B5EF4-FFF2-40B4-BE49-F238E27FC236}">
              <a16:creationId xmlns:a16="http://schemas.microsoft.com/office/drawing/2014/main" xmlns="" id="{E4F8DAE1-A077-49B8-ACBD-1B8FB56B63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a:extLst>
            <a:ext uri="{FF2B5EF4-FFF2-40B4-BE49-F238E27FC236}">
              <a16:creationId xmlns:a16="http://schemas.microsoft.com/office/drawing/2014/main" xmlns="" id="{56AB2F38-E366-4A52-A930-D2671726A0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a:extLst>
            <a:ext uri="{FF2B5EF4-FFF2-40B4-BE49-F238E27FC236}">
              <a16:creationId xmlns:a16="http://schemas.microsoft.com/office/drawing/2014/main" xmlns="" id="{7EF6EA42-09BC-47DF-83EF-CE3B28290A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a:extLst>
            <a:ext uri="{FF2B5EF4-FFF2-40B4-BE49-F238E27FC236}">
              <a16:creationId xmlns:a16="http://schemas.microsoft.com/office/drawing/2014/main" xmlns="" id="{FF689A9F-ABFC-4B2B-A40D-3D11A4BFD6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a:extLst>
            <a:ext uri="{FF2B5EF4-FFF2-40B4-BE49-F238E27FC236}">
              <a16:creationId xmlns:a16="http://schemas.microsoft.com/office/drawing/2014/main" xmlns="" id="{A7617787-65DC-4260-80AE-131FA16710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0" name="正方形/長方形 89">
          <a:extLst>
            <a:ext uri="{FF2B5EF4-FFF2-40B4-BE49-F238E27FC236}">
              <a16:creationId xmlns:a16="http://schemas.microsoft.com/office/drawing/2014/main" xmlns="" id="{A4D6469E-E487-4DE5-9455-9F562BAEBF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a:extLst>
            <a:ext uri="{FF2B5EF4-FFF2-40B4-BE49-F238E27FC236}">
              <a16:creationId xmlns:a16="http://schemas.microsoft.com/office/drawing/2014/main" xmlns="" id="{A2F650CA-C314-441D-AD27-40F60A63B1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a:extLst>
            <a:ext uri="{FF2B5EF4-FFF2-40B4-BE49-F238E27FC236}">
              <a16:creationId xmlns:a16="http://schemas.microsoft.com/office/drawing/2014/main" xmlns="" id="{75560DC6-CDD9-45B2-B47A-28C320516E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a:extLst>
            <a:ext uri="{FF2B5EF4-FFF2-40B4-BE49-F238E27FC236}">
              <a16:creationId xmlns:a16="http://schemas.microsoft.com/office/drawing/2014/main" xmlns="" id="{4EE0C726-8056-4C47-AC7E-5CFC61607A8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4" name="直線コネクタ 93">
          <a:extLst>
            <a:ext uri="{FF2B5EF4-FFF2-40B4-BE49-F238E27FC236}">
              <a16:creationId xmlns:a16="http://schemas.microsoft.com/office/drawing/2014/main" xmlns="" id="{38D0253B-54E7-4FA6-B670-306E50BA316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5" name="テキスト ボックス 94">
          <a:extLst>
            <a:ext uri="{FF2B5EF4-FFF2-40B4-BE49-F238E27FC236}">
              <a16:creationId xmlns:a16="http://schemas.microsoft.com/office/drawing/2014/main" xmlns="" id="{3FCEAE2C-344A-441A-AAE2-DDE3C3B105D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6" name="直線コネクタ 95">
          <a:extLst>
            <a:ext uri="{FF2B5EF4-FFF2-40B4-BE49-F238E27FC236}">
              <a16:creationId xmlns:a16="http://schemas.microsoft.com/office/drawing/2014/main" xmlns="" id="{E183EF84-262E-45CD-B249-D083AC55B8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7" name="テキスト ボックス 96">
          <a:extLst>
            <a:ext uri="{FF2B5EF4-FFF2-40B4-BE49-F238E27FC236}">
              <a16:creationId xmlns:a16="http://schemas.microsoft.com/office/drawing/2014/main" xmlns="" id="{7A039632-4281-4164-951B-7E033EDA619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a:extLst>
            <a:ext uri="{FF2B5EF4-FFF2-40B4-BE49-F238E27FC236}">
              <a16:creationId xmlns:a16="http://schemas.microsoft.com/office/drawing/2014/main" xmlns="" id="{29BB5E42-8364-4C3A-970F-1A703080D0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a:extLst>
            <a:ext uri="{FF2B5EF4-FFF2-40B4-BE49-F238E27FC236}">
              <a16:creationId xmlns:a16="http://schemas.microsoft.com/office/drawing/2014/main" xmlns="" id="{440947EA-F66F-425E-8DB7-AF1360E8F5E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0" name="直線コネクタ 99">
          <a:extLst>
            <a:ext uri="{FF2B5EF4-FFF2-40B4-BE49-F238E27FC236}">
              <a16:creationId xmlns:a16="http://schemas.microsoft.com/office/drawing/2014/main" xmlns="" id="{0F59D285-F4D1-4EEF-A040-9AC572E74F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1" name="テキスト ボックス 100">
          <a:extLst>
            <a:ext uri="{FF2B5EF4-FFF2-40B4-BE49-F238E27FC236}">
              <a16:creationId xmlns:a16="http://schemas.microsoft.com/office/drawing/2014/main" xmlns="" id="{0E9B6CCA-D92B-49B5-8A27-244BC11BBAD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2" name="直線コネクタ 101">
          <a:extLst>
            <a:ext uri="{FF2B5EF4-FFF2-40B4-BE49-F238E27FC236}">
              <a16:creationId xmlns:a16="http://schemas.microsoft.com/office/drawing/2014/main" xmlns="" id="{D04C5722-AABF-4DB1-8AD8-BE16E8AEA1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3" name="テキスト ボックス 102">
          <a:extLst>
            <a:ext uri="{FF2B5EF4-FFF2-40B4-BE49-F238E27FC236}">
              <a16:creationId xmlns:a16="http://schemas.microsoft.com/office/drawing/2014/main" xmlns="" id="{0DC95FDB-1AFC-4EC3-984D-3EF2DF18DFB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a:extLst>
            <a:ext uri="{FF2B5EF4-FFF2-40B4-BE49-F238E27FC236}">
              <a16:creationId xmlns:a16="http://schemas.microsoft.com/office/drawing/2014/main" xmlns="" id="{35D066A5-64F3-4E16-AE21-AB8C1A2C15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a:extLst>
            <a:ext uri="{FF2B5EF4-FFF2-40B4-BE49-F238E27FC236}">
              <a16:creationId xmlns:a16="http://schemas.microsoft.com/office/drawing/2014/main" xmlns="" id="{CC6C8D9E-BB34-44F0-9811-8F5B29A617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6" name="【体育館・プール】&#10;一人当たり面積グラフ枠">
          <a:extLst>
            <a:ext uri="{FF2B5EF4-FFF2-40B4-BE49-F238E27FC236}">
              <a16:creationId xmlns:a16="http://schemas.microsoft.com/office/drawing/2014/main" xmlns="" id="{0DA249CE-130C-4A98-AD81-D1FB682484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07" name="直線コネクタ 106">
          <a:extLst>
            <a:ext uri="{FF2B5EF4-FFF2-40B4-BE49-F238E27FC236}">
              <a16:creationId xmlns:a16="http://schemas.microsoft.com/office/drawing/2014/main" xmlns="" id="{CB17712D-6C47-4FE2-A08E-45E6D35EFE9F}"/>
            </a:ext>
          </a:extLst>
        </xdr:cNvPr>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08" name="【体育館・プール】&#10;一人当たり面積最小値テキスト">
          <a:extLst>
            <a:ext uri="{FF2B5EF4-FFF2-40B4-BE49-F238E27FC236}">
              <a16:creationId xmlns:a16="http://schemas.microsoft.com/office/drawing/2014/main" xmlns="" id="{31524912-2A00-4597-98CC-F885079DD633}"/>
            </a:ext>
          </a:extLst>
        </xdr:cNvPr>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09" name="直線コネクタ 108">
          <a:extLst>
            <a:ext uri="{FF2B5EF4-FFF2-40B4-BE49-F238E27FC236}">
              <a16:creationId xmlns:a16="http://schemas.microsoft.com/office/drawing/2014/main" xmlns="" id="{DF4D1D5B-8F07-4A76-B0ED-69FCFD2B53E1}"/>
            </a:ext>
          </a:extLst>
        </xdr:cNvPr>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0" name="【体育館・プール】&#10;一人当たり面積最大値テキスト">
          <a:extLst>
            <a:ext uri="{FF2B5EF4-FFF2-40B4-BE49-F238E27FC236}">
              <a16:creationId xmlns:a16="http://schemas.microsoft.com/office/drawing/2014/main" xmlns="" id="{8DEEE327-EDAC-4BCE-811E-FF191804D7C4}"/>
            </a:ext>
          </a:extLst>
        </xdr:cNvPr>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1" name="直線コネクタ 110">
          <a:extLst>
            <a:ext uri="{FF2B5EF4-FFF2-40B4-BE49-F238E27FC236}">
              <a16:creationId xmlns:a16="http://schemas.microsoft.com/office/drawing/2014/main" xmlns="" id="{1A1BC474-3FBC-47F2-9B48-803FA55D0940}"/>
            </a:ext>
          </a:extLst>
        </xdr:cNvPr>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2" name="【体育館・プール】&#10;一人当たり面積平均値テキスト">
          <a:extLst>
            <a:ext uri="{FF2B5EF4-FFF2-40B4-BE49-F238E27FC236}">
              <a16:creationId xmlns:a16="http://schemas.microsoft.com/office/drawing/2014/main" xmlns="" id="{863B9E76-5EAE-4B5A-B2E4-9409E413B80A}"/>
            </a:ext>
          </a:extLst>
        </xdr:cNvPr>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3" name="フローチャート : 判断 112">
          <a:extLst>
            <a:ext uri="{FF2B5EF4-FFF2-40B4-BE49-F238E27FC236}">
              <a16:creationId xmlns:a16="http://schemas.microsoft.com/office/drawing/2014/main" xmlns="" id="{F987CE36-5FBA-4C5C-9938-3DF13532F5BA}"/>
            </a:ext>
          </a:extLst>
        </xdr:cNvPr>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4" name="フローチャート : 判断 113">
          <a:extLst>
            <a:ext uri="{FF2B5EF4-FFF2-40B4-BE49-F238E27FC236}">
              <a16:creationId xmlns:a16="http://schemas.microsoft.com/office/drawing/2014/main" xmlns="" id="{87B2BB9A-151B-4265-9EFC-A84B7104A7D9}"/>
            </a:ext>
          </a:extLst>
        </xdr:cNvPr>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5" name="n_1aveValue【体育館・プール】&#10;一人当たり面積">
          <a:extLst>
            <a:ext uri="{FF2B5EF4-FFF2-40B4-BE49-F238E27FC236}">
              <a16:creationId xmlns:a16="http://schemas.microsoft.com/office/drawing/2014/main" xmlns="" id="{5AA8230B-6300-4378-BA1B-BD7320288887}"/>
            </a:ext>
          </a:extLst>
        </xdr:cNvPr>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6" name="テキスト ボックス 115">
          <a:extLst>
            <a:ext uri="{FF2B5EF4-FFF2-40B4-BE49-F238E27FC236}">
              <a16:creationId xmlns:a16="http://schemas.microsoft.com/office/drawing/2014/main" xmlns="" id="{13C98FFC-0FEC-41AF-BF8B-2224F32892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a:extLst>
            <a:ext uri="{FF2B5EF4-FFF2-40B4-BE49-F238E27FC236}">
              <a16:creationId xmlns:a16="http://schemas.microsoft.com/office/drawing/2014/main" xmlns="" id="{65A58A97-7BDE-40CA-894D-2594E64648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a:extLst>
            <a:ext uri="{FF2B5EF4-FFF2-40B4-BE49-F238E27FC236}">
              <a16:creationId xmlns:a16="http://schemas.microsoft.com/office/drawing/2014/main" xmlns="" id="{D3FC92EC-1EAE-440F-8245-EBF609A203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xmlns="" id="{9951A29A-3B1D-427F-8961-D55971C9AA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xmlns="" id="{8AEB0E03-1A04-42DE-9E5D-CD13C2DFC1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85090</xdr:rowOff>
    </xdr:from>
    <xdr:to>
      <xdr:col>14</xdr:col>
      <xdr:colOff>79375</xdr:colOff>
      <xdr:row>60</xdr:row>
      <xdr:rowOff>15240</xdr:rowOff>
    </xdr:to>
    <xdr:sp macro="" textlink="">
      <xdr:nvSpPr>
        <xdr:cNvPr id="121" name="円/楕円 120">
          <a:extLst>
            <a:ext uri="{FF2B5EF4-FFF2-40B4-BE49-F238E27FC236}">
              <a16:creationId xmlns:a16="http://schemas.microsoft.com/office/drawing/2014/main" xmlns="" id="{EC63E82C-2623-4970-8489-B36C2BBFBFBB}"/>
            </a:ext>
          </a:extLst>
        </xdr:cNvPr>
        <xdr:cNvSpPr/>
      </xdr:nvSpPr>
      <xdr:spPr>
        <a:xfrm>
          <a:off x="95885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6367</xdr:rowOff>
    </xdr:from>
    <xdr:ext cx="469744" cy="259045"/>
    <xdr:sp macro="" textlink="">
      <xdr:nvSpPr>
        <xdr:cNvPr id="122" name="n_1mainValue【体育館・プール】&#10;一人当たり面積">
          <a:extLst>
            <a:ext uri="{FF2B5EF4-FFF2-40B4-BE49-F238E27FC236}">
              <a16:creationId xmlns:a16="http://schemas.microsoft.com/office/drawing/2014/main" xmlns="" id="{FB0DBC23-A944-49A0-99FA-2AD29C6BD9D8}"/>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3" name="正方形/長方形 122">
          <a:extLst>
            <a:ext uri="{FF2B5EF4-FFF2-40B4-BE49-F238E27FC236}">
              <a16:creationId xmlns:a16="http://schemas.microsoft.com/office/drawing/2014/main" xmlns="" id="{C8691C57-CDE7-42E9-A94F-76DE383495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a:extLst>
            <a:ext uri="{FF2B5EF4-FFF2-40B4-BE49-F238E27FC236}">
              <a16:creationId xmlns:a16="http://schemas.microsoft.com/office/drawing/2014/main" xmlns="" id="{6BE9AE49-90CE-44C2-B6F1-A3C511FA0D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a:extLst>
            <a:ext uri="{FF2B5EF4-FFF2-40B4-BE49-F238E27FC236}">
              <a16:creationId xmlns:a16="http://schemas.microsoft.com/office/drawing/2014/main" xmlns="" id="{D001859D-91B9-42AD-BBD3-7442824E09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a:extLst>
            <a:ext uri="{FF2B5EF4-FFF2-40B4-BE49-F238E27FC236}">
              <a16:creationId xmlns:a16="http://schemas.microsoft.com/office/drawing/2014/main" xmlns="" id="{00B7EC46-88C3-4BF5-B5EB-56A010C5CB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a:extLst>
            <a:ext uri="{FF2B5EF4-FFF2-40B4-BE49-F238E27FC236}">
              <a16:creationId xmlns:a16="http://schemas.microsoft.com/office/drawing/2014/main" xmlns="" id="{3A044EBC-840C-4B20-8C85-20B9A863EE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a:extLst>
            <a:ext uri="{FF2B5EF4-FFF2-40B4-BE49-F238E27FC236}">
              <a16:creationId xmlns:a16="http://schemas.microsoft.com/office/drawing/2014/main" xmlns="" id="{4E702088-AF0C-4A09-B579-5F5CAEDCB6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a:extLst>
            <a:ext uri="{FF2B5EF4-FFF2-40B4-BE49-F238E27FC236}">
              <a16:creationId xmlns:a16="http://schemas.microsoft.com/office/drawing/2014/main" xmlns="" id="{F6CE8770-809F-4E6D-BAF9-61642E7BD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0" name="正方形/長方形 129">
          <a:extLst>
            <a:ext uri="{FF2B5EF4-FFF2-40B4-BE49-F238E27FC236}">
              <a16:creationId xmlns:a16="http://schemas.microsoft.com/office/drawing/2014/main" xmlns="" id="{8B9201D3-8DA6-427A-BAD7-51DDCF80A4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a:extLst>
            <a:ext uri="{FF2B5EF4-FFF2-40B4-BE49-F238E27FC236}">
              <a16:creationId xmlns:a16="http://schemas.microsoft.com/office/drawing/2014/main" xmlns="" id="{22A114E6-B492-4352-862B-103D1B96E0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a:extLst>
            <a:ext uri="{FF2B5EF4-FFF2-40B4-BE49-F238E27FC236}">
              <a16:creationId xmlns:a16="http://schemas.microsoft.com/office/drawing/2014/main" xmlns="" id="{EF10B3EF-8EBE-4C72-ABEC-6DABB0844D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3" name="テキスト ボックス 132">
          <a:extLst>
            <a:ext uri="{FF2B5EF4-FFF2-40B4-BE49-F238E27FC236}">
              <a16:creationId xmlns:a16="http://schemas.microsoft.com/office/drawing/2014/main" xmlns="" id="{1AEC56D6-86F9-4410-8B37-BD2ADB9A901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4" name="直線コネクタ 133">
          <a:extLst>
            <a:ext uri="{FF2B5EF4-FFF2-40B4-BE49-F238E27FC236}">
              <a16:creationId xmlns:a16="http://schemas.microsoft.com/office/drawing/2014/main" xmlns="" id="{17641F64-6191-4812-BC24-D333D21381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5" name="テキスト ボックス 134">
          <a:extLst>
            <a:ext uri="{FF2B5EF4-FFF2-40B4-BE49-F238E27FC236}">
              <a16:creationId xmlns:a16="http://schemas.microsoft.com/office/drawing/2014/main" xmlns="" id="{ED69E85C-3F42-44C1-BC18-51423992AFC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6" name="直線コネクタ 135">
          <a:extLst>
            <a:ext uri="{FF2B5EF4-FFF2-40B4-BE49-F238E27FC236}">
              <a16:creationId xmlns:a16="http://schemas.microsoft.com/office/drawing/2014/main" xmlns="" id="{714C231F-60DC-4D60-9AC7-CFD159325C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7" name="テキスト ボックス 136">
          <a:extLst>
            <a:ext uri="{FF2B5EF4-FFF2-40B4-BE49-F238E27FC236}">
              <a16:creationId xmlns:a16="http://schemas.microsoft.com/office/drawing/2014/main" xmlns="" id="{3050BBDC-A05A-402E-94F5-F8F6D2FAE9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a:extLst>
            <a:ext uri="{FF2B5EF4-FFF2-40B4-BE49-F238E27FC236}">
              <a16:creationId xmlns:a16="http://schemas.microsoft.com/office/drawing/2014/main" xmlns="" id="{3359EF81-499D-4B67-82BD-8A2B506178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a:extLst>
            <a:ext uri="{FF2B5EF4-FFF2-40B4-BE49-F238E27FC236}">
              <a16:creationId xmlns:a16="http://schemas.microsoft.com/office/drawing/2014/main" xmlns="" id="{32C8CA0A-50D7-4C70-AAAA-99BAF3C0DC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0" name="直線コネクタ 139">
          <a:extLst>
            <a:ext uri="{FF2B5EF4-FFF2-40B4-BE49-F238E27FC236}">
              <a16:creationId xmlns:a16="http://schemas.microsoft.com/office/drawing/2014/main" xmlns="" id="{5DEF0794-44E3-44EA-BB12-8415778893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1" name="テキスト ボックス 140">
          <a:extLst>
            <a:ext uri="{FF2B5EF4-FFF2-40B4-BE49-F238E27FC236}">
              <a16:creationId xmlns:a16="http://schemas.microsoft.com/office/drawing/2014/main" xmlns="" id="{50403D8B-196C-4458-8E71-03B70E5403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2" name="直線コネクタ 141">
          <a:extLst>
            <a:ext uri="{FF2B5EF4-FFF2-40B4-BE49-F238E27FC236}">
              <a16:creationId xmlns:a16="http://schemas.microsoft.com/office/drawing/2014/main" xmlns="" id="{C1015E62-8B95-4F7A-9990-C7C8A8417A9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xmlns="" id="{AA6AB70C-26B7-4DD6-8938-93B6EFC16C2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a:extLst>
            <a:ext uri="{FF2B5EF4-FFF2-40B4-BE49-F238E27FC236}">
              <a16:creationId xmlns:a16="http://schemas.microsoft.com/office/drawing/2014/main" xmlns="" id="{525127A0-38FF-4F2D-B978-F544BF8B0C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xmlns="" id="{27D81D09-DB96-4211-B3A3-7DFB61D19F7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6" name="【福祉施設】&#10;有形固定資産減価償却率グラフ枠">
          <a:extLst>
            <a:ext uri="{FF2B5EF4-FFF2-40B4-BE49-F238E27FC236}">
              <a16:creationId xmlns:a16="http://schemas.microsoft.com/office/drawing/2014/main" xmlns="" id="{B1A0051C-0AF6-4527-BD5E-8F625CCC63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154305</xdr:rowOff>
    </xdr:from>
    <xdr:to>
      <xdr:col>6</xdr:col>
      <xdr:colOff>510540</xdr:colOff>
      <xdr:row>85</xdr:row>
      <xdr:rowOff>106680</xdr:rowOff>
    </xdr:to>
    <xdr:cxnSp macro="">
      <xdr:nvCxnSpPr>
        <xdr:cNvPr id="147" name="直線コネクタ 146">
          <a:extLst>
            <a:ext uri="{FF2B5EF4-FFF2-40B4-BE49-F238E27FC236}">
              <a16:creationId xmlns:a16="http://schemas.microsoft.com/office/drawing/2014/main" xmlns="" id="{14BB71D3-51C8-4103-8482-7C4E48BCFF60}"/>
            </a:ext>
          </a:extLst>
        </xdr:cNvPr>
        <xdr:cNvCxnSpPr/>
      </xdr:nvCxnSpPr>
      <xdr:spPr>
        <a:xfrm flipV="1">
          <a:off x="4634865" y="13698855"/>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148" name="【福祉施設】&#10;有形固定資産減価償却率最小値テキスト">
          <a:extLst>
            <a:ext uri="{FF2B5EF4-FFF2-40B4-BE49-F238E27FC236}">
              <a16:creationId xmlns:a16="http://schemas.microsoft.com/office/drawing/2014/main" xmlns="" id="{D97A717B-BDC9-43C5-ADBB-319F96C04B93}"/>
            </a:ext>
          </a:extLst>
        </xdr:cNvPr>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149" name="直線コネクタ 148">
          <a:extLst>
            <a:ext uri="{FF2B5EF4-FFF2-40B4-BE49-F238E27FC236}">
              <a16:creationId xmlns:a16="http://schemas.microsoft.com/office/drawing/2014/main" xmlns="" id="{8525AB89-2740-4F8F-A125-9ED30C3E02FB}"/>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100982</xdr:rowOff>
    </xdr:from>
    <xdr:ext cx="405111" cy="259045"/>
    <xdr:sp macro="" textlink="">
      <xdr:nvSpPr>
        <xdr:cNvPr id="150" name="【福祉施設】&#10;有形固定資産減価償却率最大値テキスト">
          <a:extLst>
            <a:ext uri="{FF2B5EF4-FFF2-40B4-BE49-F238E27FC236}">
              <a16:creationId xmlns:a16="http://schemas.microsoft.com/office/drawing/2014/main" xmlns="" id="{3FDDD0EA-DCAE-4881-A5AB-2CCDC7E36317}"/>
            </a:ext>
          </a:extLst>
        </xdr:cNvPr>
        <xdr:cNvSpPr txBox="1"/>
      </xdr:nvSpPr>
      <xdr:spPr>
        <a:xfrm>
          <a:off x="4724400" y="1347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79</xdr:row>
      <xdr:rowOff>154305</xdr:rowOff>
    </xdr:from>
    <xdr:to>
      <xdr:col>6</xdr:col>
      <xdr:colOff>600075</xdr:colOff>
      <xdr:row>79</xdr:row>
      <xdr:rowOff>154305</xdr:rowOff>
    </xdr:to>
    <xdr:cxnSp macro="">
      <xdr:nvCxnSpPr>
        <xdr:cNvPr id="151" name="直線コネクタ 150">
          <a:extLst>
            <a:ext uri="{FF2B5EF4-FFF2-40B4-BE49-F238E27FC236}">
              <a16:creationId xmlns:a16="http://schemas.microsoft.com/office/drawing/2014/main" xmlns="" id="{337A8AF4-30C0-4BA6-BB84-D4FFD13CA586}"/>
            </a:ext>
          </a:extLst>
        </xdr:cNvPr>
        <xdr:cNvCxnSpPr/>
      </xdr:nvCxnSpPr>
      <xdr:spPr>
        <a:xfrm>
          <a:off x="4546600" y="136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38116</xdr:rowOff>
    </xdr:from>
    <xdr:ext cx="405111" cy="259045"/>
    <xdr:sp macro="" textlink="">
      <xdr:nvSpPr>
        <xdr:cNvPr id="152" name="【福祉施設】&#10;有形固定資産減価償却率平均値テキスト">
          <a:extLst>
            <a:ext uri="{FF2B5EF4-FFF2-40B4-BE49-F238E27FC236}">
              <a16:creationId xmlns:a16="http://schemas.microsoft.com/office/drawing/2014/main" xmlns="" id="{6691632A-D378-4FF6-BC54-4022F8088EED}"/>
            </a:ext>
          </a:extLst>
        </xdr:cNvPr>
        <xdr:cNvSpPr txBox="1"/>
      </xdr:nvSpPr>
      <xdr:spPr>
        <a:xfrm>
          <a:off x="47244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59689</xdr:rowOff>
    </xdr:from>
    <xdr:to>
      <xdr:col>6</xdr:col>
      <xdr:colOff>561975</xdr:colOff>
      <xdr:row>82</xdr:row>
      <xdr:rowOff>161289</xdr:rowOff>
    </xdr:to>
    <xdr:sp macro="" textlink="">
      <xdr:nvSpPr>
        <xdr:cNvPr id="153" name="フローチャート : 判断 152">
          <a:extLst>
            <a:ext uri="{FF2B5EF4-FFF2-40B4-BE49-F238E27FC236}">
              <a16:creationId xmlns:a16="http://schemas.microsoft.com/office/drawing/2014/main" xmlns="" id="{FBCE4591-0BA9-4130-B8F2-3771537D1C5D}"/>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154" name="フローチャート : 判断 153">
          <a:extLst>
            <a:ext uri="{FF2B5EF4-FFF2-40B4-BE49-F238E27FC236}">
              <a16:creationId xmlns:a16="http://schemas.microsoft.com/office/drawing/2014/main" xmlns="" id="{A0E5F99A-F4AE-4164-AE99-3A71F23B6F43}"/>
            </a:ext>
          </a:extLst>
        </xdr:cNvPr>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32402</xdr:rowOff>
    </xdr:from>
    <xdr:ext cx="405111" cy="259045"/>
    <xdr:sp macro="" textlink="">
      <xdr:nvSpPr>
        <xdr:cNvPr id="155" name="n_1aveValue【福祉施設】&#10;有形固定資産減価償却率">
          <a:extLst>
            <a:ext uri="{FF2B5EF4-FFF2-40B4-BE49-F238E27FC236}">
              <a16:creationId xmlns:a16="http://schemas.microsoft.com/office/drawing/2014/main" xmlns="" id="{E871DAB5-2EA2-4632-AC9B-98B2F24FDA33}"/>
            </a:ext>
          </a:extLst>
        </xdr:cNvPr>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6" name="テキスト ボックス 155">
          <a:extLst>
            <a:ext uri="{FF2B5EF4-FFF2-40B4-BE49-F238E27FC236}">
              <a16:creationId xmlns:a16="http://schemas.microsoft.com/office/drawing/2014/main" xmlns="" id="{8170FF58-D583-4DD3-AC7B-8E663F15E9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a:extLst>
            <a:ext uri="{FF2B5EF4-FFF2-40B4-BE49-F238E27FC236}">
              <a16:creationId xmlns:a16="http://schemas.microsoft.com/office/drawing/2014/main" xmlns="" id="{96B5203F-FB99-47B4-80BC-D1E9F42E5E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xmlns="" id="{01B2BB24-2DB7-46EB-BE2B-724B7D3BC3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xmlns="" id="{6E47B3D1-55FA-4957-AAD0-7E83DF03FD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xmlns="" id="{EABA8208-58E9-45DC-B6AC-9B53FEC511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154939</xdr:rowOff>
    </xdr:from>
    <xdr:to>
      <xdr:col>5</xdr:col>
      <xdr:colOff>409575</xdr:colOff>
      <xdr:row>78</xdr:row>
      <xdr:rowOff>85089</xdr:rowOff>
    </xdr:to>
    <xdr:sp macro="" textlink="">
      <xdr:nvSpPr>
        <xdr:cNvPr id="161" name="円/楕円 160">
          <a:extLst>
            <a:ext uri="{FF2B5EF4-FFF2-40B4-BE49-F238E27FC236}">
              <a16:creationId xmlns:a16="http://schemas.microsoft.com/office/drawing/2014/main" xmlns="" id="{5571D746-9A6D-4214-A3EE-5FE6F695C1C9}"/>
            </a:ext>
          </a:extLst>
        </xdr:cNvPr>
        <xdr:cNvSpPr/>
      </xdr:nvSpPr>
      <xdr:spPr>
        <a:xfrm>
          <a:off x="3746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101616</xdr:rowOff>
    </xdr:from>
    <xdr:ext cx="405111" cy="259045"/>
    <xdr:sp macro="" textlink="">
      <xdr:nvSpPr>
        <xdr:cNvPr id="162" name="n_1mainValue【福祉施設】&#10;有形固定資産減価償却率">
          <a:extLst>
            <a:ext uri="{FF2B5EF4-FFF2-40B4-BE49-F238E27FC236}">
              <a16:creationId xmlns:a16="http://schemas.microsoft.com/office/drawing/2014/main" xmlns="" id="{B6DAC0BC-9C71-45F5-B217-CC3E7C4CEBBC}"/>
            </a:ext>
          </a:extLst>
        </xdr:cNvPr>
        <xdr:cNvSpPr txBox="1"/>
      </xdr:nvSpPr>
      <xdr:spPr>
        <a:xfrm>
          <a:off x="3582043"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3" name="正方形/長方形 162">
          <a:extLst>
            <a:ext uri="{FF2B5EF4-FFF2-40B4-BE49-F238E27FC236}">
              <a16:creationId xmlns:a16="http://schemas.microsoft.com/office/drawing/2014/main" xmlns="" id="{FB61BACD-ECAA-4124-8D85-C3B7D81E1D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4" name="正方形/長方形 163">
          <a:extLst>
            <a:ext uri="{FF2B5EF4-FFF2-40B4-BE49-F238E27FC236}">
              <a16:creationId xmlns:a16="http://schemas.microsoft.com/office/drawing/2014/main" xmlns="" id="{A7D677DB-B671-4973-A10D-38334082A9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5" name="正方形/長方形 164">
          <a:extLst>
            <a:ext uri="{FF2B5EF4-FFF2-40B4-BE49-F238E27FC236}">
              <a16:creationId xmlns:a16="http://schemas.microsoft.com/office/drawing/2014/main" xmlns="" id="{DEF2C628-6668-4AC1-90D6-CDA9B696EC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6" name="正方形/長方形 165">
          <a:extLst>
            <a:ext uri="{FF2B5EF4-FFF2-40B4-BE49-F238E27FC236}">
              <a16:creationId xmlns:a16="http://schemas.microsoft.com/office/drawing/2014/main" xmlns="" id="{4E5B918B-FDD0-49B0-B794-F5E27CD682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7" name="正方形/長方形 166">
          <a:extLst>
            <a:ext uri="{FF2B5EF4-FFF2-40B4-BE49-F238E27FC236}">
              <a16:creationId xmlns:a16="http://schemas.microsoft.com/office/drawing/2014/main" xmlns="" id="{2857C610-7036-459F-9FFD-4189EF0008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8" name="正方形/長方形 167">
          <a:extLst>
            <a:ext uri="{FF2B5EF4-FFF2-40B4-BE49-F238E27FC236}">
              <a16:creationId xmlns:a16="http://schemas.microsoft.com/office/drawing/2014/main" xmlns="" id="{BFB9AC12-7A3A-4205-ACB9-591BDE0A92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9" name="正方形/長方形 168">
          <a:extLst>
            <a:ext uri="{FF2B5EF4-FFF2-40B4-BE49-F238E27FC236}">
              <a16:creationId xmlns:a16="http://schemas.microsoft.com/office/drawing/2014/main" xmlns="" id="{68F73B1F-ECE0-492C-BB42-6AF446727D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0" name="正方形/長方形 169">
          <a:extLst>
            <a:ext uri="{FF2B5EF4-FFF2-40B4-BE49-F238E27FC236}">
              <a16:creationId xmlns:a16="http://schemas.microsoft.com/office/drawing/2014/main" xmlns="" id="{670A79C7-FB8F-477D-BF8D-D8B628FCB8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1" name="テキスト ボックス 170">
          <a:extLst>
            <a:ext uri="{FF2B5EF4-FFF2-40B4-BE49-F238E27FC236}">
              <a16:creationId xmlns:a16="http://schemas.microsoft.com/office/drawing/2014/main" xmlns="" id="{0D388795-30D2-4650-87FF-65F123022F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2" name="直線コネクタ 171">
          <a:extLst>
            <a:ext uri="{FF2B5EF4-FFF2-40B4-BE49-F238E27FC236}">
              <a16:creationId xmlns:a16="http://schemas.microsoft.com/office/drawing/2014/main" xmlns="" id="{E56F122A-8DD1-4512-B97A-6BEDFE6F07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3" name="直線コネクタ 172">
          <a:extLst>
            <a:ext uri="{FF2B5EF4-FFF2-40B4-BE49-F238E27FC236}">
              <a16:creationId xmlns:a16="http://schemas.microsoft.com/office/drawing/2014/main" xmlns="" id="{D938300B-1372-43ED-9A65-598045C47F7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4" name="テキスト ボックス 173">
          <a:extLst>
            <a:ext uri="{FF2B5EF4-FFF2-40B4-BE49-F238E27FC236}">
              <a16:creationId xmlns:a16="http://schemas.microsoft.com/office/drawing/2014/main" xmlns="" id="{6841D078-0537-4D09-9081-AB1D2E10973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5" name="直線コネクタ 174">
          <a:extLst>
            <a:ext uri="{FF2B5EF4-FFF2-40B4-BE49-F238E27FC236}">
              <a16:creationId xmlns:a16="http://schemas.microsoft.com/office/drawing/2014/main" xmlns="" id="{4323E9AA-B4E8-45AA-92E3-F5F8A676F35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6" name="テキスト ボックス 175">
          <a:extLst>
            <a:ext uri="{FF2B5EF4-FFF2-40B4-BE49-F238E27FC236}">
              <a16:creationId xmlns:a16="http://schemas.microsoft.com/office/drawing/2014/main" xmlns="" id="{EB570EC4-798B-4A9D-ACC6-18420C5DB61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7" name="直線コネクタ 176">
          <a:extLst>
            <a:ext uri="{FF2B5EF4-FFF2-40B4-BE49-F238E27FC236}">
              <a16:creationId xmlns:a16="http://schemas.microsoft.com/office/drawing/2014/main" xmlns="" id="{BB55051D-2EA5-4CB0-BD32-7FF159A8CFE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8" name="テキスト ボックス 177">
          <a:extLst>
            <a:ext uri="{FF2B5EF4-FFF2-40B4-BE49-F238E27FC236}">
              <a16:creationId xmlns:a16="http://schemas.microsoft.com/office/drawing/2014/main" xmlns="" id="{E1402836-5730-4F65-B73D-EE04F3ED62B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9" name="直線コネクタ 178">
          <a:extLst>
            <a:ext uri="{FF2B5EF4-FFF2-40B4-BE49-F238E27FC236}">
              <a16:creationId xmlns:a16="http://schemas.microsoft.com/office/drawing/2014/main" xmlns="" id="{6D3740D1-93B5-43E8-9221-59891E45BC7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0" name="テキスト ボックス 179">
          <a:extLst>
            <a:ext uri="{FF2B5EF4-FFF2-40B4-BE49-F238E27FC236}">
              <a16:creationId xmlns:a16="http://schemas.microsoft.com/office/drawing/2014/main" xmlns="" id="{20E23B2D-2195-4D56-AC62-AC4149EDC59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1" name="直線コネクタ 180">
          <a:extLst>
            <a:ext uri="{FF2B5EF4-FFF2-40B4-BE49-F238E27FC236}">
              <a16:creationId xmlns:a16="http://schemas.microsoft.com/office/drawing/2014/main" xmlns="" id="{2244DDC9-5C74-4BED-A653-D0D632B50D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2" name="テキスト ボックス 181">
          <a:extLst>
            <a:ext uri="{FF2B5EF4-FFF2-40B4-BE49-F238E27FC236}">
              <a16:creationId xmlns:a16="http://schemas.microsoft.com/office/drawing/2014/main" xmlns="" id="{95EB40B4-7878-4F8C-9F91-6EA1EE26FF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3" name="直線コネクタ 182">
          <a:extLst>
            <a:ext uri="{FF2B5EF4-FFF2-40B4-BE49-F238E27FC236}">
              <a16:creationId xmlns:a16="http://schemas.microsoft.com/office/drawing/2014/main" xmlns="" id="{07664C36-F80F-4AAA-8FD2-1CF63AFBEA2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4" name="テキスト ボックス 183">
          <a:extLst>
            <a:ext uri="{FF2B5EF4-FFF2-40B4-BE49-F238E27FC236}">
              <a16:creationId xmlns:a16="http://schemas.microsoft.com/office/drawing/2014/main" xmlns="" id="{B41DD2B2-DF8B-4F7C-94DC-835D6C8447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a:extLst>
            <a:ext uri="{FF2B5EF4-FFF2-40B4-BE49-F238E27FC236}">
              <a16:creationId xmlns:a16="http://schemas.microsoft.com/office/drawing/2014/main" xmlns="" id="{C0C116D4-33C0-41DE-9FA7-EE002CC364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a:extLst>
            <a:ext uri="{FF2B5EF4-FFF2-40B4-BE49-F238E27FC236}">
              <a16:creationId xmlns:a16="http://schemas.microsoft.com/office/drawing/2014/main" xmlns="" id="{848AC887-2940-4548-86C3-CB8085F933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a:extLst>
            <a:ext uri="{FF2B5EF4-FFF2-40B4-BE49-F238E27FC236}">
              <a16:creationId xmlns:a16="http://schemas.microsoft.com/office/drawing/2014/main" xmlns="" id="{5696C566-E5C5-4905-9FD0-B9D65B02B5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88" name="直線コネクタ 187">
          <a:extLst>
            <a:ext uri="{FF2B5EF4-FFF2-40B4-BE49-F238E27FC236}">
              <a16:creationId xmlns:a16="http://schemas.microsoft.com/office/drawing/2014/main" xmlns="" id="{4DFECFB4-6393-4454-AFB8-C8535A8ED179}"/>
            </a:ext>
          </a:extLst>
        </xdr:cNvPr>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89" name="【福祉施設】&#10;一人当たり面積最小値テキスト">
          <a:extLst>
            <a:ext uri="{FF2B5EF4-FFF2-40B4-BE49-F238E27FC236}">
              <a16:creationId xmlns:a16="http://schemas.microsoft.com/office/drawing/2014/main" xmlns="" id="{394CAFE3-AE87-4380-84F4-7DA4A62FA422}"/>
            </a:ext>
          </a:extLst>
        </xdr:cNvPr>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90" name="直線コネクタ 189">
          <a:extLst>
            <a:ext uri="{FF2B5EF4-FFF2-40B4-BE49-F238E27FC236}">
              <a16:creationId xmlns:a16="http://schemas.microsoft.com/office/drawing/2014/main" xmlns="" id="{B9D6641B-6BA9-426F-A13E-873D9878871A}"/>
            </a:ext>
          </a:extLst>
        </xdr:cNvPr>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91" name="【福祉施設】&#10;一人当たり面積最大値テキスト">
          <a:extLst>
            <a:ext uri="{FF2B5EF4-FFF2-40B4-BE49-F238E27FC236}">
              <a16:creationId xmlns:a16="http://schemas.microsoft.com/office/drawing/2014/main" xmlns="" id="{D65E9E69-BC2E-4B02-A408-2268B41F6710}"/>
            </a:ext>
          </a:extLst>
        </xdr:cNvPr>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92" name="直線コネクタ 191">
          <a:extLst>
            <a:ext uri="{FF2B5EF4-FFF2-40B4-BE49-F238E27FC236}">
              <a16:creationId xmlns:a16="http://schemas.microsoft.com/office/drawing/2014/main" xmlns="" id="{9991640B-E1C9-4A68-9AE3-91522EA9ABCD}"/>
            </a:ext>
          </a:extLst>
        </xdr:cNvPr>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93" name="【福祉施設】&#10;一人当たり面積平均値テキスト">
          <a:extLst>
            <a:ext uri="{FF2B5EF4-FFF2-40B4-BE49-F238E27FC236}">
              <a16:creationId xmlns:a16="http://schemas.microsoft.com/office/drawing/2014/main" xmlns="" id="{360E5BE5-363F-41B5-B329-5A38F942D7B7}"/>
            </a:ext>
          </a:extLst>
        </xdr:cNvPr>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94" name="フローチャート : 判断 193">
          <a:extLst>
            <a:ext uri="{FF2B5EF4-FFF2-40B4-BE49-F238E27FC236}">
              <a16:creationId xmlns:a16="http://schemas.microsoft.com/office/drawing/2014/main" xmlns="" id="{644CFBD1-3487-47D0-87A4-BC59F731337B}"/>
            </a:ext>
          </a:extLst>
        </xdr:cNvPr>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95" name="フローチャート : 判断 194">
          <a:extLst>
            <a:ext uri="{FF2B5EF4-FFF2-40B4-BE49-F238E27FC236}">
              <a16:creationId xmlns:a16="http://schemas.microsoft.com/office/drawing/2014/main" xmlns="" id="{A2B043BC-43BD-4806-A3BB-4AD9CBC480D1}"/>
            </a:ext>
          </a:extLst>
        </xdr:cNvPr>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96" name="n_1aveValue【福祉施設】&#10;一人当たり面積">
          <a:extLst>
            <a:ext uri="{FF2B5EF4-FFF2-40B4-BE49-F238E27FC236}">
              <a16:creationId xmlns:a16="http://schemas.microsoft.com/office/drawing/2014/main" xmlns="" id="{A2D3C1C0-015C-48CE-9045-B093A4E6BF19}"/>
            </a:ext>
          </a:extLst>
        </xdr:cNvPr>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106430AC-4FA0-497C-BC9F-785C8A1A2E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40C9D78B-C7B2-40F0-93A5-49B82301A4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E157F7D6-7EC6-4A75-B751-B7BDB1F88A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44085A58-696F-465C-98CC-C4AC369CE3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474D5B2A-DA8F-4492-80E5-434F18C232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158750</xdr:rowOff>
    </xdr:from>
    <xdr:to>
      <xdr:col>14</xdr:col>
      <xdr:colOff>79375</xdr:colOff>
      <xdr:row>84</xdr:row>
      <xdr:rowOff>88900</xdr:rowOff>
    </xdr:to>
    <xdr:sp macro="" textlink="">
      <xdr:nvSpPr>
        <xdr:cNvPr id="202" name="円/楕円 201">
          <a:extLst>
            <a:ext uri="{FF2B5EF4-FFF2-40B4-BE49-F238E27FC236}">
              <a16:creationId xmlns:a16="http://schemas.microsoft.com/office/drawing/2014/main" xmlns="" id="{07A744BD-1AE4-4D74-9E47-EC954CE9529A}"/>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03" name="n_1mainValue【福祉施設】&#10;一人当たり面積">
          <a:extLst>
            <a:ext uri="{FF2B5EF4-FFF2-40B4-BE49-F238E27FC236}">
              <a16:creationId xmlns:a16="http://schemas.microsoft.com/office/drawing/2014/main" xmlns="" id="{C2DAFF89-A55E-4F5B-A15F-7011576A6332}"/>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a:extLst>
            <a:ext uri="{FF2B5EF4-FFF2-40B4-BE49-F238E27FC236}">
              <a16:creationId xmlns:a16="http://schemas.microsoft.com/office/drawing/2014/main" xmlns="" id="{958B1ECB-297F-4FC0-A0F0-46313C802A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a:extLst>
            <a:ext uri="{FF2B5EF4-FFF2-40B4-BE49-F238E27FC236}">
              <a16:creationId xmlns:a16="http://schemas.microsoft.com/office/drawing/2014/main" xmlns="" id="{9DC16F21-E0C2-4959-AEDE-1025CAA379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a:extLst>
            <a:ext uri="{FF2B5EF4-FFF2-40B4-BE49-F238E27FC236}">
              <a16:creationId xmlns:a16="http://schemas.microsoft.com/office/drawing/2014/main" xmlns="" id="{895A3D72-F1B8-45B2-9964-28327B4F58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a:extLst>
            <a:ext uri="{FF2B5EF4-FFF2-40B4-BE49-F238E27FC236}">
              <a16:creationId xmlns:a16="http://schemas.microsoft.com/office/drawing/2014/main" xmlns="" id="{2CD0E22B-122F-4742-8EE9-AE1862DBB9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a:extLst>
            <a:ext uri="{FF2B5EF4-FFF2-40B4-BE49-F238E27FC236}">
              <a16:creationId xmlns:a16="http://schemas.microsoft.com/office/drawing/2014/main" xmlns="" id="{DA6A6886-CFCE-48EC-BFB6-0D9C06BAFB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a:extLst>
            <a:ext uri="{FF2B5EF4-FFF2-40B4-BE49-F238E27FC236}">
              <a16:creationId xmlns:a16="http://schemas.microsoft.com/office/drawing/2014/main" xmlns="" id="{1D7F69C5-8319-4869-9BC2-0B49CFC7B0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a:extLst>
            <a:ext uri="{FF2B5EF4-FFF2-40B4-BE49-F238E27FC236}">
              <a16:creationId xmlns:a16="http://schemas.microsoft.com/office/drawing/2014/main" xmlns="" id="{C4165700-36FA-4E1F-A425-129F705552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a:extLst>
            <a:ext uri="{FF2B5EF4-FFF2-40B4-BE49-F238E27FC236}">
              <a16:creationId xmlns:a16="http://schemas.microsoft.com/office/drawing/2014/main" xmlns="" id="{D06AE3E6-5433-42AA-8521-0BFCEE334A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a:extLst>
            <a:ext uri="{FF2B5EF4-FFF2-40B4-BE49-F238E27FC236}">
              <a16:creationId xmlns:a16="http://schemas.microsoft.com/office/drawing/2014/main" xmlns="" id="{5B8AB0A9-A9D2-45C0-B37B-B86DD2E9E2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a:extLst>
            <a:ext uri="{FF2B5EF4-FFF2-40B4-BE49-F238E27FC236}">
              <a16:creationId xmlns:a16="http://schemas.microsoft.com/office/drawing/2014/main" xmlns="" id="{93FEF9F1-2FAC-4067-8008-49141893AF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a:extLst>
            <a:ext uri="{FF2B5EF4-FFF2-40B4-BE49-F238E27FC236}">
              <a16:creationId xmlns:a16="http://schemas.microsoft.com/office/drawing/2014/main" xmlns="" id="{FC95F5EC-5639-4156-984A-190A82743D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a:extLst>
            <a:ext uri="{FF2B5EF4-FFF2-40B4-BE49-F238E27FC236}">
              <a16:creationId xmlns:a16="http://schemas.microsoft.com/office/drawing/2014/main" xmlns="" id="{3E3FF35E-C24D-4986-A67B-B188174473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a:extLst>
            <a:ext uri="{FF2B5EF4-FFF2-40B4-BE49-F238E27FC236}">
              <a16:creationId xmlns:a16="http://schemas.microsoft.com/office/drawing/2014/main" xmlns="" id="{9C3A53CC-32B4-433F-8DE9-FCC37E5177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a:extLst>
            <a:ext uri="{FF2B5EF4-FFF2-40B4-BE49-F238E27FC236}">
              <a16:creationId xmlns:a16="http://schemas.microsoft.com/office/drawing/2014/main" xmlns="" id="{8A75BCEB-C717-476E-BF8A-C090EADF92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a:extLst>
            <a:ext uri="{FF2B5EF4-FFF2-40B4-BE49-F238E27FC236}">
              <a16:creationId xmlns:a16="http://schemas.microsoft.com/office/drawing/2014/main" xmlns="" id="{4B3A4A5E-0B19-4ED2-ADDD-02A9FB46F4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a:extLst>
            <a:ext uri="{FF2B5EF4-FFF2-40B4-BE49-F238E27FC236}">
              <a16:creationId xmlns:a16="http://schemas.microsoft.com/office/drawing/2014/main" xmlns="" id="{4CF93379-02CC-47AB-8763-C8A254EB8F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a:extLst>
            <a:ext uri="{FF2B5EF4-FFF2-40B4-BE49-F238E27FC236}">
              <a16:creationId xmlns:a16="http://schemas.microsoft.com/office/drawing/2014/main" xmlns="" id="{2929B208-1655-4C8F-80BC-00D515C50A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a:extLst>
            <a:ext uri="{FF2B5EF4-FFF2-40B4-BE49-F238E27FC236}">
              <a16:creationId xmlns:a16="http://schemas.microsoft.com/office/drawing/2014/main" xmlns="" id="{3F911BCF-1FF0-4A92-9C48-662E71305B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a:extLst>
            <a:ext uri="{FF2B5EF4-FFF2-40B4-BE49-F238E27FC236}">
              <a16:creationId xmlns:a16="http://schemas.microsoft.com/office/drawing/2014/main" xmlns="" id="{A47D42C5-9F26-4DC1-A8D1-B702F257A2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a:extLst>
            <a:ext uri="{FF2B5EF4-FFF2-40B4-BE49-F238E27FC236}">
              <a16:creationId xmlns:a16="http://schemas.microsoft.com/office/drawing/2014/main" xmlns="" id="{699F97F4-3A5D-4185-9B48-E535E96AD4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a:extLst>
            <a:ext uri="{FF2B5EF4-FFF2-40B4-BE49-F238E27FC236}">
              <a16:creationId xmlns:a16="http://schemas.microsoft.com/office/drawing/2014/main" xmlns="" id="{0C899007-B896-420D-8025-06F9AA1813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a:extLst>
            <a:ext uri="{FF2B5EF4-FFF2-40B4-BE49-F238E27FC236}">
              <a16:creationId xmlns:a16="http://schemas.microsoft.com/office/drawing/2014/main" xmlns="" id="{63295E9B-2876-4D11-9A3C-98399CCBD9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a:extLst>
            <a:ext uri="{FF2B5EF4-FFF2-40B4-BE49-F238E27FC236}">
              <a16:creationId xmlns:a16="http://schemas.microsoft.com/office/drawing/2014/main" xmlns="" id="{41776081-B3DE-484E-85D5-2BF1791B78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a:extLst>
            <a:ext uri="{FF2B5EF4-FFF2-40B4-BE49-F238E27FC236}">
              <a16:creationId xmlns:a16="http://schemas.microsoft.com/office/drawing/2014/main" xmlns="" id="{E0B1515A-8779-48B4-A523-F919919F220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8" name="正方形/長方形 227">
          <a:extLst>
            <a:ext uri="{FF2B5EF4-FFF2-40B4-BE49-F238E27FC236}">
              <a16:creationId xmlns:a16="http://schemas.microsoft.com/office/drawing/2014/main" xmlns="" id="{4E162710-8424-4791-A7D0-1ED061EFA2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9" name="正方形/長方形 228">
          <a:extLst>
            <a:ext uri="{FF2B5EF4-FFF2-40B4-BE49-F238E27FC236}">
              <a16:creationId xmlns:a16="http://schemas.microsoft.com/office/drawing/2014/main" xmlns="" id="{0BEB10CF-98BB-4C9D-8301-E87DBA4F20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0" name="正方形/長方形 229">
          <a:extLst>
            <a:ext uri="{FF2B5EF4-FFF2-40B4-BE49-F238E27FC236}">
              <a16:creationId xmlns:a16="http://schemas.microsoft.com/office/drawing/2014/main" xmlns="" id="{DFDD4919-F74B-4E5D-A0A0-0E12B07A76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1" name="正方形/長方形 230">
          <a:extLst>
            <a:ext uri="{FF2B5EF4-FFF2-40B4-BE49-F238E27FC236}">
              <a16:creationId xmlns:a16="http://schemas.microsoft.com/office/drawing/2014/main" xmlns="" id="{50B024A4-5BB3-4DEF-A235-FC0312BE05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2" name="正方形/長方形 231">
          <a:extLst>
            <a:ext uri="{FF2B5EF4-FFF2-40B4-BE49-F238E27FC236}">
              <a16:creationId xmlns:a16="http://schemas.microsoft.com/office/drawing/2014/main" xmlns="" id="{12B9E6AA-8CA2-4EA5-A07C-547F486E06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3" name="正方形/長方形 232">
          <a:extLst>
            <a:ext uri="{FF2B5EF4-FFF2-40B4-BE49-F238E27FC236}">
              <a16:creationId xmlns:a16="http://schemas.microsoft.com/office/drawing/2014/main" xmlns="" id="{70920EFF-177E-4F69-A23C-D9DDA1D4B0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4" name="正方形/長方形 233">
          <a:extLst>
            <a:ext uri="{FF2B5EF4-FFF2-40B4-BE49-F238E27FC236}">
              <a16:creationId xmlns:a16="http://schemas.microsoft.com/office/drawing/2014/main" xmlns="" id="{0AB11468-41B4-4423-973E-28920F4F7B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5" name="正方形/長方形 234">
          <a:extLst>
            <a:ext uri="{FF2B5EF4-FFF2-40B4-BE49-F238E27FC236}">
              <a16:creationId xmlns:a16="http://schemas.microsoft.com/office/drawing/2014/main" xmlns="" id="{220404B1-090D-4DB3-BF17-68796A5E576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a:extLst>
            <a:ext uri="{FF2B5EF4-FFF2-40B4-BE49-F238E27FC236}">
              <a16:creationId xmlns:a16="http://schemas.microsoft.com/office/drawing/2014/main" xmlns="" id="{C12E9427-FD1F-4E25-AF87-13F1249BF3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a:extLst>
            <a:ext uri="{FF2B5EF4-FFF2-40B4-BE49-F238E27FC236}">
              <a16:creationId xmlns:a16="http://schemas.microsoft.com/office/drawing/2014/main" xmlns="" id="{A6552536-E0C0-403F-A810-F73A2E7C2D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a:extLst>
            <a:ext uri="{FF2B5EF4-FFF2-40B4-BE49-F238E27FC236}">
              <a16:creationId xmlns:a16="http://schemas.microsoft.com/office/drawing/2014/main" xmlns="" id="{D6AE0DAD-48DF-41DD-8758-1FA0D53674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a:extLst>
            <a:ext uri="{FF2B5EF4-FFF2-40B4-BE49-F238E27FC236}">
              <a16:creationId xmlns:a16="http://schemas.microsoft.com/office/drawing/2014/main" xmlns="" id="{57AA7C5E-5566-47A8-A0C7-A8FEC239E5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a:extLst>
            <a:ext uri="{FF2B5EF4-FFF2-40B4-BE49-F238E27FC236}">
              <a16:creationId xmlns:a16="http://schemas.microsoft.com/office/drawing/2014/main" xmlns="" id="{FC491D6F-431D-46DB-A82B-8465D5E619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a:extLst>
            <a:ext uri="{FF2B5EF4-FFF2-40B4-BE49-F238E27FC236}">
              <a16:creationId xmlns:a16="http://schemas.microsoft.com/office/drawing/2014/main" xmlns="" id="{E7EE4941-F83E-431F-B98F-17AB866917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a:extLst>
            <a:ext uri="{FF2B5EF4-FFF2-40B4-BE49-F238E27FC236}">
              <a16:creationId xmlns:a16="http://schemas.microsoft.com/office/drawing/2014/main" xmlns="" id="{87548BFB-4BBC-4858-AB65-A0CEEB5889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a:extLst>
            <a:ext uri="{FF2B5EF4-FFF2-40B4-BE49-F238E27FC236}">
              <a16:creationId xmlns:a16="http://schemas.microsoft.com/office/drawing/2014/main" xmlns="" id="{7696A417-4CCA-4E23-A7BA-D9D1720E82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a:extLst>
            <a:ext uri="{FF2B5EF4-FFF2-40B4-BE49-F238E27FC236}">
              <a16:creationId xmlns:a16="http://schemas.microsoft.com/office/drawing/2014/main" xmlns="" id="{C9F6688F-6142-41EE-99E6-4131860E14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a:extLst>
            <a:ext uri="{FF2B5EF4-FFF2-40B4-BE49-F238E27FC236}">
              <a16:creationId xmlns:a16="http://schemas.microsoft.com/office/drawing/2014/main" xmlns="" id="{B2D3F9C2-FD85-411B-B0F0-4CCBAA100A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6" name="テキスト ボックス 245">
          <a:extLst>
            <a:ext uri="{FF2B5EF4-FFF2-40B4-BE49-F238E27FC236}">
              <a16:creationId xmlns:a16="http://schemas.microsoft.com/office/drawing/2014/main" xmlns="" id="{35D153D3-A285-4053-B04D-A45EAEEEF4A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7" name="直線コネクタ 246">
          <a:extLst>
            <a:ext uri="{FF2B5EF4-FFF2-40B4-BE49-F238E27FC236}">
              <a16:creationId xmlns:a16="http://schemas.microsoft.com/office/drawing/2014/main" xmlns="" id="{0865E607-D7BB-4619-A696-E55B17DF84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8" name="テキスト ボックス 247">
          <a:extLst>
            <a:ext uri="{FF2B5EF4-FFF2-40B4-BE49-F238E27FC236}">
              <a16:creationId xmlns:a16="http://schemas.microsoft.com/office/drawing/2014/main" xmlns="" id="{28B59F67-D73F-4800-B793-7A602107E83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9" name="直線コネクタ 248">
          <a:extLst>
            <a:ext uri="{FF2B5EF4-FFF2-40B4-BE49-F238E27FC236}">
              <a16:creationId xmlns:a16="http://schemas.microsoft.com/office/drawing/2014/main" xmlns="" id="{F60417BB-9BE7-4DD3-ABE3-4975BEBA7A6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0" name="テキスト ボックス 249">
          <a:extLst>
            <a:ext uri="{FF2B5EF4-FFF2-40B4-BE49-F238E27FC236}">
              <a16:creationId xmlns:a16="http://schemas.microsoft.com/office/drawing/2014/main" xmlns="" id="{F0EA5CEB-541D-494F-8574-3405D076C2D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1" name="直線コネクタ 250">
          <a:extLst>
            <a:ext uri="{FF2B5EF4-FFF2-40B4-BE49-F238E27FC236}">
              <a16:creationId xmlns:a16="http://schemas.microsoft.com/office/drawing/2014/main" xmlns="" id="{E78ED2E9-37A3-4AEF-A12A-2037194B1C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2" name="テキスト ボックス 251">
          <a:extLst>
            <a:ext uri="{FF2B5EF4-FFF2-40B4-BE49-F238E27FC236}">
              <a16:creationId xmlns:a16="http://schemas.microsoft.com/office/drawing/2014/main" xmlns="" id="{1AB70000-C734-4DC0-88E5-B2CE0FB166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3" name="直線コネクタ 252">
          <a:extLst>
            <a:ext uri="{FF2B5EF4-FFF2-40B4-BE49-F238E27FC236}">
              <a16:creationId xmlns:a16="http://schemas.microsoft.com/office/drawing/2014/main" xmlns="" id="{E6A9146A-1344-4979-A09A-890A7E8427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4" name="テキスト ボックス 253">
          <a:extLst>
            <a:ext uri="{FF2B5EF4-FFF2-40B4-BE49-F238E27FC236}">
              <a16:creationId xmlns:a16="http://schemas.microsoft.com/office/drawing/2014/main" xmlns="" id="{02572C45-EF04-4CE9-95A8-B2AA22C53B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5" name="直線コネクタ 254">
          <a:extLst>
            <a:ext uri="{FF2B5EF4-FFF2-40B4-BE49-F238E27FC236}">
              <a16:creationId xmlns:a16="http://schemas.microsoft.com/office/drawing/2014/main" xmlns="" id="{3BA9E4DD-5EF2-470D-9657-CFEEFC5762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6" name="テキスト ボックス 255">
          <a:extLst>
            <a:ext uri="{FF2B5EF4-FFF2-40B4-BE49-F238E27FC236}">
              <a16:creationId xmlns:a16="http://schemas.microsoft.com/office/drawing/2014/main" xmlns="" id="{83A7A913-20E9-4345-A217-7B2A98F41D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7" name="直線コネクタ 256">
          <a:extLst>
            <a:ext uri="{FF2B5EF4-FFF2-40B4-BE49-F238E27FC236}">
              <a16:creationId xmlns:a16="http://schemas.microsoft.com/office/drawing/2014/main" xmlns="" id="{1FA3AEFE-3867-4D2D-9473-5C4470C9F4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8" name="テキスト ボックス 257">
          <a:extLst>
            <a:ext uri="{FF2B5EF4-FFF2-40B4-BE49-F238E27FC236}">
              <a16:creationId xmlns:a16="http://schemas.microsoft.com/office/drawing/2014/main" xmlns="" id="{34A101E2-4353-401C-AA0C-A8B6552C99C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a:extLst>
            <a:ext uri="{FF2B5EF4-FFF2-40B4-BE49-F238E27FC236}">
              <a16:creationId xmlns:a16="http://schemas.microsoft.com/office/drawing/2014/main" xmlns="" id="{E5BD5C54-5848-4375-BB7C-DD8EE4417D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0" name="テキスト ボックス 259">
          <a:extLst>
            <a:ext uri="{FF2B5EF4-FFF2-40B4-BE49-F238E27FC236}">
              <a16:creationId xmlns:a16="http://schemas.microsoft.com/office/drawing/2014/main" xmlns="" id="{4FB961CA-AE0E-4F58-BEC8-F69B5FF6DB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保健センター・保健所】&#10;有形固定資産減価償却率グラフ枠">
          <a:extLst>
            <a:ext uri="{FF2B5EF4-FFF2-40B4-BE49-F238E27FC236}">
              <a16:creationId xmlns:a16="http://schemas.microsoft.com/office/drawing/2014/main" xmlns="" id="{9D87474C-B6AD-43FD-ADF8-7D61EB04C7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262" name="直線コネクタ 261">
          <a:extLst>
            <a:ext uri="{FF2B5EF4-FFF2-40B4-BE49-F238E27FC236}">
              <a16:creationId xmlns:a16="http://schemas.microsoft.com/office/drawing/2014/main" xmlns="" id="{221B005C-AA08-47F1-AB8E-F23E1998BF70}"/>
            </a:ext>
          </a:extLst>
        </xdr:cNvPr>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263" name="【保健センター・保健所】&#10;有形固定資産減価償却率最小値テキスト">
          <a:extLst>
            <a:ext uri="{FF2B5EF4-FFF2-40B4-BE49-F238E27FC236}">
              <a16:creationId xmlns:a16="http://schemas.microsoft.com/office/drawing/2014/main" xmlns="" id="{3D8132B2-3B7A-43A6-9456-36CFDAF2450A}"/>
            </a:ext>
          </a:extLst>
        </xdr:cNvPr>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264" name="直線コネクタ 263">
          <a:extLst>
            <a:ext uri="{FF2B5EF4-FFF2-40B4-BE49-F238E27FC236}">
              <a16:creationId xmlns:a16="http://schemas.microsoft.com/office/drawing/2014/main" xmlns="" id="{967FE900-57C3-44DA-94ED-9E5B7F86F9D1}"/>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265" name="【保健センター・保健所】&#10;有形固定資産減価償却率最大値テキスト">
          <a:extLst>
            <a:ext uri="{FF2B5EF4-FFF2-40B4-BE49-F238E27FC236}">
              <a16:creationId xmlns:a16="http://schemas.microsoft.com/office/drawing/2014/main" xmlns="" id="{5FDD0CE5-4030-445F-B45B-9F20EB0392A9}"/>
            </a:ext>
          </a:extLst>
        </xdr:cNvPr>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266" name="直線コネクタ 265">
          <a:extLst>
            <a:ext uri="{FF2B5EF4-FFF2-40B4-BE49-F238E27FC236}">
              <a16:creationId xmlns:a16="http://schemas.microsoft.com/office/drawing/2014/main" xmlns="" id="{0E1E008F-8F9E-4E49-81CB-821D59B1F695}"/>
            </a:ext>
          </a:extLst>
        </xdr:cNvPr>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267" name="【保健センター・保健所】&#10;有形固定資産減価償却率平均値テキスト">
          <a:extLst>
            <a:ext uri="{FF2B5EF4-FFF2-40B4-BE49-F238E27FC236}">
              <a16:creationId xmlns:a16="http://schemas.microsoft.com/office/drawing/2014/main" xmlns="" id="{B471CAAA-F5A6-4BE5-BE27-8A02F4B6098C}"/>
            </a:ext>
          </a:extLst>
        </xdr:cNvPr>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268" name="フローチャート : 判断 267">
          <a:extLst>
            <a:ext uri="{FF2B5EF4-FFF2-40B4-BE49-F238E27FC236}">
              <a16:creationId xmlns:a16="http://schemas.microsoft.com/office/drawing/2014/main" xmlns="" id="{F6B07A3E-A21D-4040-B85C-3EC0F71FD472}"/>
            </a:ext>
          </a:extLst>
        </xdr:cNvPr>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269" name="フローチャート : 判断 268">
          <a:extLst>
            <a:ext uri="{FF2B5EF4-FFF2-40B4-BE49-F238E27FC236}">
              <a16:creationId xmlns:a16="http://schemas.microsoft.com/office/drawing/2014/main" xmlns="" id="{094213EE-CC32-495F-AA66-9D7CB2AA0E38}"/>
            </a:ext>
          </a:extLst>
        </xdr:cNvPr>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270" name="n_1aveValue【保健センター・保健所】&#10;有形固定資産減価償却率">
          <a:extLst>
            <a:ext uri="{FF2B5EF4-FFF2-40B4-BE49-F238E27FC236}">
              <a16:creationId xmlns:a16="http://schemas.microsoft.com/office/drawing/2014/main" xmlns="" id="{FE9CA2F1-CF37-4961-9B06-4E9537CFAF4E}"/>
            </a:ext>
          </a:extLst>
        </xdr:cNvPr>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1" name="テキスト ボックス 270">
          <a:extLst>
            <a:ext uri="{FF2B5EF4-FFF2-40B4-BE49-F238E27FC236}">
              <a16:creationId xmlns:a16="http://schemas.microsoft.com/office/drawing/2014/main" xmlns="" id="{3E7DDC90-040E-43F1-9417-AFB63B575D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2" name="テキスト ボックス 271">
          <a:extLst>
            <a:ext uri="{FF2B5EF4-FFF2-40B4-BE49-F238E27FC236}">
              <a16:creationId xmlns:a16="http://schemas.microsoft.com/office/drawing/2014/main" xmlns="" id="{2CDFDC2D-0F31-4FAB-8136-E81FAB4895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3" name="テキスト ボックス 272">
          <a:extLst>
            <a:ext uri="{FF2B5EF4-FFF2-40B4-BE49-F238E27FC236}">
              <a16:creationId xmlns:a16="http://schemas.microsoft.com/office/drawing/2014/main" xmlns="" id="{C299AD2C-5007-4C95-A7A7-249FC7F356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4" name="テキスト ボックス 273">
          <a:extLst>
            <a:ext uri="{FF2B5EF4-FFF2-40B4-BE49-F238E27FC236}">
              <a16:creationId xmlns:a16="http://schemas.microsoft.com/office/drawing/2014/main" xmlns="" id="{5B3E3029-A1F4-4BEA-98BC-B46DB1051B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5" name="テキスト ボックス 274">
          <a:extLst>
            <a:ext uri="{FF2B5EF4-FFF2-40B4-BE49-F238E27FC236}">
              <a16:creationId xmlns:a16="http://schemas.microsoft.com/office/drawing/2014/main" xmlns="" id="{A3D76161-37F0-44FC-98D1-23CF69815E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76563</xdr:rowOff>
    </xdr:from>
    <xdr:to>
      <xdr:col>22</xdr:col>
      <xdr:colOff>415925</xdr:colOff>
      <xdr:row>59</xdr:row>
      <xdr:rowOff>6713</xdr:rowOff>
    </xdr:to>
    <xdr:sp macro="" textlink="">
      <xdr:nvSpPr>
        <xdr:cNvPr id="276" name="円/楕円 275">
          <a:extLst>
            <a:ext uri="{FF2B5EF4-FFF2-40B4-BE49-F238E27FC236}">
              <a16:creationId xmlns:a16="http://schemas.microsoft.com/office/drawing/2014/main" xmlns="" id="{DDAAA541-B99E-4BF2-A2FD-E2F3F3F5D3DA}"/>
            </a:ext>
          </a:extLst>
        </xdr:cNvPr>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169290</xdr:rowOff>
    </xdr:from>
    <xdr:ext cx="405111" cy="259045"/>
    <xdr:sp macro="" textlink="">
      <xdr:nvSpPr>
        <xdr:cNvPr id="277" name="n_1mainValue【保健センター・保健所】&#10;有形固定資産減価償却率">
          <a:extLst>
            <a:ext uri="{FF2B5EF4-FFF2-40B4-BE49-F238E27FC236}">
              <a16:creationId xmlns:a16="http://schemas.microsoft.com/office/drawing/2014/main" xmlns="" id="{BA1630D3-87B4-44D2-8F2D-E63EDBF76E6C}"/>
            </a:ext>
          </a:extLst>
        </xdr:cNvPr>
        <xdr:cNvSpPr txBox="1"/>
      </xdr:nvSpPr>
      <xdr:spPr>
        <a:xfrm>
          <a:off x="15266043"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a:extLst>
            <a:ext uri="{FF2B5EF4-FFF2-40B4-BE49-F238E27FC236}">
              <a16:creationId xmlns:a16="http://schemas.microsoft.com/office/drawing/2014/main" xmlns="" id="{D6938BC1-AB32-4091-95A7-9E4160E065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a:extLst>
            <a:ext uri="{FF2B5EF4-FFF2-40B4-BE49-F238E27FC236}">
              <a16:creationId xmlns:a16="http://schemas.microsoft.com/office/drawing/2014/main" xmlns="" id="{E6AAD1CA-B06D-4694-B726-94D00D8FC2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a:extLst>
            <a:ext uri="{FF2B5EF4-FFF2-40B4-BE49-F238E27FC236}">
              <a16:creationId xmlns:a16="http://schemas.microsoft.com/office/drawing/2014/main" xmlns="" id="{D7E8A320-CF1A-436C-A50A-BA22410EB4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a:extLst>
            <a:ext uri="{FF2B5EF4-FFF2-40B4-BE49-F238E27FC236}">
              <a16:creationId xmlns:a16="http://schemas.microsoft.com/office/drawing/2014/main" xmlns="" id="{D60FBB9C-24A8-4E2A-83A5-C544B7B36D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a:extLst>
            <a:ext uri="{FF2B5EF4-FFF2-40B4-BE49-F238E27FC236}">
              <a16:creationId xmlns:a16="http://schemas.microsoft.com/office/drawing/2014/main" xmlns="" id="{F2A122B9-0ACC-4E3A-ABDC-FAD4BC04C7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a:extLst>
            <a:ext uri="{FF2B5EF4-FFF2-40B4-BE49-F238E27FC236}">
              <a16:creationId xmlns:a16="http://schemas.microsoft.com/office/drawing/2014/main" xmlns="" id="{F09EC610-3860-4512-BEFB-DFAFEF1A83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a:extLst>
            <a:ext uri="{FF2B5EF4-FFF2-40B4-BE49-F238E27FC236}">
              <a16:creationId xmlns:a16="http://schemas.microsoft.com/office/drawing/2014/main" xmlns="" id="{3DC9586D-5593-46AE-91D9-1C9830EE35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a:extLst>
            <a:ext uri="{FF2B5EF4-FFF2-40B4-BE49-F238E27FC236}">
              <a16:creationId xmlns:a16="http://schemas.microsoft.com/office/drawing/2014/main" xmlns="" id="{EAE64788-4CEC-44B5-A652-5B21E35021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a:extLst>
            <a:ext uri="{FF2B5EF4-FFF2-40B4-BE49-F238E27FC236}">
              <a16:creationId xmlns:a16="http://schemas.microsoft.com/office/drawing/2014/main" xmlns="" id="{84DE7EFE-A77C-4756-9E74-CD7F4A65C4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a:extLst>
            <a:ext uri="{FF2B5EF4-FFF2-40B4-BE49-F238E27FC236}">
              <a16:creationId xmlns:a16="http://schemas.microsoft.com/office/drawing/2014/main" xmlns="" id="{13153B77-CAE6-428F-A1DB-BD6FCD7AB7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a:extLst>
            <a:ext uri="{FF2B5EF4-FFF2-40B4-BE49-F238E27FC236}">
              <a16:creationId xmlns:a16="http://schemas.microsoft.com/office/drawing/2014/main" xmlns="" id="{3D4497F3-A7C6-4CD1-95C8-C0848C2815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89" name="直線コネクタ 288">
          <a:extLst>
            <a:ext uri="{FF2B5EF4-FFF2-40B4-BE49-F238E27FC236}">
              <a16:creationId xmlns:a16="http://schemas.microsoft.com/office/drawing/2014/main" xmlns="" id="{F1D124F8-B5BC-4396-9265-6E6C2D6DF43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0" name="テキスト ボックス 289">
          <a:extLst>
            <a:ext uri="{FF2B5EF4-FFF2-40B4-BE49-F238E27FC236}">
              <a16:creationId xmlns:a16="http://schemas.microsoft.com/office/drawing/2014/main" xmlns="" id="{D28F92FD-667D-41A9-8754-4474943B55F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1" name="直線コネクタ 290">
          <a:extLst>
            <a:ext uri="{FF2B5EF4-FFF2-40B4-BE49-F238E27FC236}">
              <a16:creationId xmlns:a16="http://schemas.microsoft.com/office/drawing/2014/main" xmlns="" id="{46F4798A-251C-4B85-8461-228EA4AEF6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2" name="テキスト ボックス 291">
          <a:extLst>
            <a:ext uri="{FF2B5EF4-FFF2-40B4-BE49-F238E27FC236}">
              <a16:creationId xmlns:a16="http://schemas.microsoft.com/office/drawing/2014/main" xmlns="" id="{0EA59794-2ADF-487F-83CF-CEC386E8C67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3" name="直線コネクタ 292">
          <a:extLst>
            <a:ext uri="{FF2B5EF4-FFF2-40B4-BE49-F238E27FC236}">
              <a16:creationId xmlns:a16="http://schemas.microsoft.com/office/drawing/2014/main" xmlns="" id="{10AC39A0-6521-45C3-86B0-1B7CB2A1FC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4" name="テキスト ボックス 293">
          <a:extLst>
            <a:ext uri="{FF2B5EF4-FFF2-40B4-BE49-F238E27FC236}">
              <a16:creationId xmlns:a16="http://schemas.microsoft.com/office/drawing/2014/main" xmlns="" id="{C5DBF365-1722-4FF6-84DE-A9B02915842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5" name="直線コネクタ 294">
          <a:extLst>
            <a:ext uri="{FF2B5EF4-FFF2-40B4-BE49-F238E27FC236}">
              <a16:creationId xmlns:a16="http://schemas.microsoft.com/office/drawing/2014/main" xmlns="" id="{6E9C512D-8749-4C28-85AD-B32C831DA1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6" name="テキスト ボックス 295">
          <a:extLst>
            <a:ext uri="{FF2B5EF4-FFF2-40B4-BE49-F238E27FC236}">
              <a16:creationId xmlns:a16="http://schemas.microsoft.com/office/drawing/2014/main" xmlns="" id="{1B18FDCC-686B-4978-B123-F1A4EC0E295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a:extLst>
            <a:ext uri="{FF2B5EF4-FFF2-40B4-BE49-F238E27FC236}">
              <a16:creationId xmlns:a16="http://schemas.microsoft.com/office/drawing/2014/main" xmlns="" id="{AD5B942C-C801-4F5A-88F9-F17AB2B546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a:extLst>
            <a:ext uri="{FF2B5EF4-FFF2-40B4-BE49-F238E27FC236}">
              <a16:creationId xmlns:a16="http://schemas.microsoft.com/office/drawing/2014/main" xmlns="" id="{6220EEEE-F389-4A6D-B1D1-078D5D293A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a:extLst>
            <a:ext uri="{FF2B5EF4-FFF2-40B4-BE49-F238E27FC236}">
              <a16:creationId xmlns:a16="http://schemas.microsoft.com/office/drawing/2014/main" xmlns="" id="{F5D1B7D6-26BC-454E-B18A-BF1F3E594C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00" name="直線コネクタ 299">
          <a:extLst>
            <a:ext uri="{FF2B5EF4-FFF2-40B4-BE49-F238E27FC236}">
              <a16:creationId xmlns:a16="http://schemas.microsoft.com/office/drawing/2014/main" xmlns="" id="{835A14AD-D05A-442F-B91F-AEAFA30D49B8}"/>
            </a:ext>
          </a:extLst>
        </xdr:cNvPr>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01" name="【保健センター・保健所】&#10;一人当たり面積最小値テキスト">
          <a:extLst>
            <a:ext uri="{FF2B5EF4-FFF2-40B4-BE49-F238E27FC236}">
              <a16:creationId xmlns:a16="http://schemas.microsoft.com/office/drawing/2014/main" xmlns="" id="{7254672B-3281-4570-8FA8-F930FA436249}"/>
            </a:ext>
          </a:extLst>
        </xdr:cNvPr>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02" name="直線コネクタ 301">
          <a:extLst>
            <a:ext uri="{FF2B5EF4-FFF2-40B4-BE49-F238E27FC236}">
              <a16:creationId xmlns:a16="http://schemas.microsoft.com/office/drawing/2014/main" xmlns="" id="{D4D5DC94-6678-4CEB-B450-0C86EF7F12BA}"/>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03" name="【保健センター・保健所】&#10;一人当たり面積最大値テキスト">
          <a:extLst>
            <a:ext uri="{FF2B5EF4-FFF2-40B4-BE49-F238E27FC236}">
              <a16:creationId xmlns:a16="http://schemas.microsoft.com/office/drawing/2014/main" xmlns="" id="{38CA0243-BE13-4455-ABB3-AB065059CCEF}"/>
            </a:ext>
          </a:extLst>
        </xdr:cNvPr>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04" name="直線コネクタ 303">
          <a:extLst>
            <a:ext uri="{FF2B5EF4-FFF2-40B4-BE49-F238E27FC236}">
              <a16:creationId xmlns:a16="http://schemas.microsoft.com/office/drawing/2014/main" xmlns="" id="{B531FA80-2C03-4DCD-A371-45BA14423DE5}"/>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305" name="【保健センター・保健所】&#10;一人当たり面積平均値テキスト">
          <a:extLst>
            <a:ext uri="{FF2B5EF4-FFF2-40B4-BE49-F238E27FC236}">
              <a16:creationId xmlns:a16="http://schemas.microsoft.com/office/drawing/2014/main" xmlns="" id="{8E2B8EDB-AFCB-4D9F-8E41-45A1565D09C6}"/>
            </a:ext>
          </a:extLst>
        </xdr:cNvPr>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06" name="フローチャート : 判断 305">
          <a:extLst>
            <a:ext uri="{FF2B5EF4-FFF2-40B4-BE49-F238E27FC236}">
              <a16:creationId xmlns:a16="http://schemas.microsoft.com/office/drawing/2014/main" xmlns="" id="{07833010-0983-4B1C-9773-895AD233D412}"/>
            </a:ext>
          </a:extLst>
        </xdr:cNvPr>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307" name="フローチャート : 判断 306">
          <a:extLst>
            <a:ext uri="{FF2B5EF4-FFF2-40B4-BE49-F238E27FC236}">
              <a16:creationId xmlns:a16="http://schemas.microsoft.com/office/drawing/2014/main" xmlns="" id="{BF586053-24DC-47DA-8024-A1535588B4DC}"/>
            </a:ext>
          </a:extLst>
        </xdr:cNvPr>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33037</xdr:rowOff>
    </xdr:from>
    <xdr:ext cx="469744" cy="259045"/>
    <xdr:sp macro="" textlink="">
      <xdr:nvSpPr>
        <xdr:cNvPr id="308" name="n_1aveValue【保健センター・保健所】&#10;一人当たり面積">
          <a:extLst>
            <a:ext uri="{FF2B5EF4-FFF2-40B4-BE49-F238E27FC236}">
              <a16:creationId xmlns:a16="http://schemas.microsoft.com/office/drawing/2014/main" xmlns="" id="{611469EE-4041-4BD5-A297-1BAB3B8CB911}"/>
            </a:ext>
          </a:extLst>
        </xdr:cNvPr>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xmlns="" id="{28E045B6-FE89-4309-BA23-747F8DCC57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xmlns="" id="{6F19655C-D2DC-4172-AA49-493D40A9ED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xmlns="" id="{DB295647-486D-4132-9B16-81C8E4E43C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xmlns="" id="{437D2B51-8F43-4D5D-8947-3A7E79BFC8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xmlns="" id="{E8511E67-BD49-4C12-8749-C495C3A698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31496</xdr:rowOff>
    </xdr:from>
    <xdr:to>
      <xdr:col>31</xdr:col>
      <xdr:colOff>85725</xdr:colOff>
      <xdr:row>62</xdr:row>
      <xdr:rowOff>133096</xdr:rowOff>
    </xdr:to>
    <xdr:sp macro="" textlink="">
      <xdr:nvSpPr>
        <xdr:cNvPr id="314" name="円/楕円 313">
          <a:extLst>
            <a:ext uri="{FF2B5EF4-FFF2-40B4-BE49-F238E27FC236}">
              <a16:creationId xmlns:a16="http://schemas.microsoft.com/office/drawing/2014/main" xmlns="" id="{0C076B68-139E-4B3C-B625-C5A527BF389F}"/>
            </a:ext>
          </a:extLst>
        </xdr:cNvPr>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124223</xdr:rowOff>
    </xdr:from>
    <xdr:ext cx="469744" cy="259045"/>
    <xdr:sp macro="" textlink="">
      <xdr:nvSpPr>
        <xdr:cNvPr id="315" name="n_1mainValue【保健センター・保健所】&#10;一人当たり面積">
          <a:extLst>
            <a:ext uri="{FF2B5EF4-FFF2-40B4-BE49-F238E27FC236}">
              <a16:creationId xmlns:a16="http://schemas.microsoft.com/office/drawing/2014/main" xmlns="" id="{662B4D2F-50B6-4E0B-A0D3-041A1968173E}"/>
            </a:ext>
          </a:extLst>
        </xdr:cNvPr>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a:extLst>
            <a:ext uri="{FF2B5EF4-FFF2-40B4-BE49-F238E27FC236}">
              <a16:creationId xmlns:a16="http://schemas.microsoft.com/office/drawing/2014/main" xmlns="" id="{CE28C24B-05B3-4123-9B55-D5A159ACE7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a:extLst>
            <a:ext uri="{FF2B5EF4-FFF2-40B4-BE49-F238E27FC236}">
              <a16:creationId xmlns:a16="http://schemas.microsoft.com/office/drawing/2014/main" xmlns="" id="{F897E718-FF1B-4A3C-83E3-F6EA94F5F4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a:extLst>
            <a:ext uri="{FF2B5EF4-FFF2-40B4-BE49-F238E27FC236}">
              <a16:creationId xmlns:a16="http://schemas.microsoft.com/office/drawing/2014/main" xmlns="" id="{78B9A653-D7FA-4373-974C-0B4D6C3535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a:extLst>
            <a:ext uri="{FF2B5EF4-FFF2-40B4-BE49-F238E27FC236}">
              <a16:creationId xmlns:a16="http://schemas.microsoft.com/office/drawing/2014/main" xmlns="" id="{0BDB034D-F33F-46FD-8B87-A73A28A230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a:extLst>
            <a:ext uri="{FF2B5EF4-FFF2-40B4-BE49-F238E27FC236}">
              <a16:creationId xmlns:a16="http://schemas.microsoft.com/office/drawing/2014/main" xmlns="" id="{19AF0DE9-2A17-48DF-A642-595C7248C6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a:extLst>
            <a:ext uri="{FF2B5EF4-FFF2-40B4-BE49-F238E27FC236}">
              <a16:creationId xmlns:a16="http://schemas.microsoft.com/office/drawing/2014/main" xmlns="" id="{CD223372-207D-4E08-BB5A-3C11258044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a:extLst>
            <a:ext uri="{FF2B5EF4-FFF2-40B4-BE49-F238E27FC236}">
              <a16:creationId xmlns:a16="http://schemas.microsoft.com/office/drawing/2014/main" xmlns="" id="{4096339D-0A51-4561-B5A7-8399C86EC1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a:extLst>
            <a:ext uri="{FF2B5EF4-FFF2-40B4-BE49-F238E27FC236}">
              <a16:creationId xmlns:a16="http://schemas.microsoft.com/office/drawing/2014/main" xmlns="" id="{5299A371-B3AF-4234-BDD9-7D658A3ED4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4" name="正方形/長方形 323">
          <a:extLst>
            <a:ext uri="{FF2B5EF4-FFF2-40B4-BE49-F238E27FC236}">
              <a16:creationId xmlns:a16="http://schemas.microsoft.com/office/drawing/2014/main" xmlns="" id="{40BF1241-69D7-4304-B9E0-8002B46EF8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5" name="正方形/長方形 324">
          <a:extLst>
            <a:ext uri="{FF2B5EF4-FFF2-40B4-BE49-F238E27FC236}">
              <a16:creationId xmlns:a16="http://schemas.microsoft.com/office/drawing/2014/main" xmlns="" id="{C2A56EB5-288F-43BF-B9EA-D5597393FB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6" name="正方形/長方形 325">
          <a:extLst>
            <a:ext uri="{FF2B5EF4-FFF2-40B4-BE49-F238E27FC236}">
              <a16:creationId xmlns:a16="http://schemas.microsoft.com/office/drawing/2014/main" xmlns="" id="{5BC6FCF3-85D9-4AA7-9703-27DB0BD39F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7" name="正方形/長方形 326">
          <a:extLst>
            <a:ext uri="{FF2B5EF4-FFF2-40B4-BE49-F238E27FC236}">
              <a16:creationId xmlns:a16="http://schemas.microsoft.com/office/drawing/2014/main" xmlns="" id="{88E46564-B1DB-4834-BC28-701FB8FA74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8" name="正方形/長方形 327">
          <a:extLst>
            <a:ext uri="{FF2B5EF4-FFF2-40B4-BE49-F238E27FC236}">
              <a16:creationId xmlns:a16="http://schemas.microsoft.com/office/drawing/2014/main" xmlns="" id="{4727552D-A695-4E46-951C-3983C42F34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9" name="正方形/長方形 328">
          <a:extLst>
            <a:ext uri="{FF2B5EF4-FFF2-40B4-BE49-F238E27FC236}">
              <a16:creationId xmlns:a16="http://schemas.microsoft.com/office/drawing/2014/main" xmlns="" id="{6B10F09B-537F-4389-9744-66506BC203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0" name="正方形/長方形 329">
          <a:extLst>
            <a:ext uri="{FF2B5EF4-FFF2-40B4-BE49-F238E27FC236}">
              <a16:creationId xmlns:a16="http://schemas.microsoft.com/office/drawing/2014/main" xmlns="" id="{9CE6B409-DEC1-4F55-9FD5-D1FE5BADF67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1" name="正方形/長方形 330">
          <a:extLst>
            <a:ext uri="{FF2B5EF4-FFF2-40B4-BE49-F238E27FC236}">
              <a16:creationId xmlns:a16="http://schemas.microsoft.com/office/drawing/2014/main" xmlns="" id="{115CD34A-9BA9-4CAE-A71A-152A93B9858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a:extLst>
            <a:ext uri="{FF2B5EF4-FFF2-40B4-BE49-F238E27FC236}">
              <a16:creationId xmlns:a16="http://schemas.microsoft.com/office/drawing/2014/main" xmlns="" id="{EE1763BD-0DB0-4F04-A1C2-B6C71A24A8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a:extLst>
            <a:ext uri="{FF2B5EF4-FFF2-40B4-BE49-F238E27FC236}">
              <a16:creationId xmlns:a16="http://schemas.microsoft.com/office/drawing/2014/main" xmlns="" id="{D59565A0-3197-449E-AF24-7DF566D02F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a:extLst>
            <a:ext uri="{FF2B5EF4-FFF2-40B4-BE49-F238E27FC236}">
              <a16:creationId xmlns:a16="http://schemas.microsoft.com/office/drawing/2014/main" xmlns="" id="{B120C52B-33D6-4F7D-B867-AF8A6A9EE6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a:extLst>
            <a:ext uri="{FF2B5EF4-FFF2-40B4-BE49-F238E27FC236}">
              <a16:creationId xmlns:a16="http://schemas.microsoft.com/office/drawing/2014/main" xmlns="" id="{A2D04AD7-2E1F-46A8-B564-3CB2C00D3D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a:extLst>
            <a:ext uri="{FF2B5EF4-FFF2-40B4-BE49-F238E27FC236}">
              <a16:creationId xmlns:a16="http://schemas.microsoft.com/office/drawing/2014/main" xmlns="" id="{F3052B17-FB33-4882-B008-0FBEFE24D8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a:extLst>
            <a:ext uri="{FF2B5EF4-FFF2-40B4-BE49-F238E27FC236}">
              <a16:creationId xmlns:a16="http://schemas.microsoft.com/office/drawing/2014/main" xmlns="" id="{DB09F465-8FD6-42E8-BA37-4F3DA1B3FE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a:extLst>
            <a:ext uri="{FF2B5EF4-FFF2-40B4-BE49-F238E27FC236}">
              <a16:creationId xmlns:a16="http://schemas.microsoft.com/office/drawing/2014/main" xmlns="" id="{C24F2674-1717-49F8-8397-6F42F574D9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a:extLst>
            <a:ext uri="{FF2B5EF4-FFF2-40B4-BE49-F238E27FC236}">
              <a16:creationId xmlns:a16="http://schemas.microsoft.com/office/drawing/2014/main" xmlns="" id="{920CB606-B874-4E5C-B7D9-E113D2E5AF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a:extLst>
            <a:ext uri="{FF2B5EF4-FFF2-40B4-BE49-F238E27FC236}">
              <a16:creationId xmlns:a16="http://schemas.microsoft.com/office/drawing/2014/main" xmlns="" id="{176BC808-99CE-4B88-A8E8-EDF04F8F7D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a:extLst>
            <a:ext uri="{FF2B5EF4-FFF2-40B4-BE49-F238E27FC236}">
              <a16:creationId xmlns:a16="http://schemas.microsoft.com/office/drawing/2014/main" xmlns="" id="{40F8E910-4749-4D25-9F20-3FE234685F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xmlns="" id="{4AE91C97-5B68-4809-B442-122EB3090D4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3" name="直線コネクタ 342">
          <a:extLst>
            <a:ext uri="{FF2B5EF4-FFF2-40B4-BE49-F238E27FC236}">
              <a16:creationId xmlns:a16="http://schemas.microsoft.com/office/drawing/2014/main" xmlns="" id="{EA6F5093-7009-431D-A3F2-CB81FDDBFE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xmlns="" id="{F3652DA4-D600-4574-9DAD-EB1284483BB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5" name="直線コネクタ 344">
          <a:extLst>
            <a:ext uri="{FF2B5EF4-FFF2-40B4-BE49-F238E27FC236}">
              <a16:creationId xmlns:a16="http://schemas.microsoft.com/office/drawing/2014/main" xmlns="" id="{9A96419C-BB1C-4255-87C2-E487DF3712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xmlns="" id="{FFA58F7E-4472-4203-8512-6426CD9EC6A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7" name="直線コネクタ 346">
          <a:extLst>
            <a:ext uri="{FF2B5EF4-FFF2-40B4-BE49-F238E27FC236}">
              <a16:creationId xmlns:a16="http://schemas.microsoft.com/office/drawing/2014/main" xmlns="" id="{6ABEFFAE-15FB-41F5-9A94-B982013E4B9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xmlns="" id="{B79DFEF1-40FA-4FF9-8439-F1576C6C50B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9" name="直線コネクタ 348">
          <a:extLst>
            <a:ext uri="{FF2B5EF4-FFF2-40B4-BE49-F238E27FC236}">
              <a16:creationId xmlns:a16="http://schemas.microsoft.com/office/drawing/2014/main" xmlns="" id="{4E27A6AF-848B-487F-97AD-A13E3A4B636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xmlns="" id="{7FECCA99-A76D-4FE2-90E0-9610594B23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1" name="直線コネクタ 350">
          <a:extLst>
            <a:ext uri="{FF2B5EF4-FFF2-40B4-BE49-F238E27FC236}">
              <a16:creationId xmlns:a16="http://schemas.microsoft.com/office/drawing/2014/main" xmlns="" id="{6B40452E-D9F5-4A06-8BD8-B10B371C63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2" name="テキスト ボックス 351">
          <a:extLst>
            <a:ext uri="{FF2B5EF4-FFF2-40B4-BE49-F238E27FC236}">
              <a16:creationId xmlns:a16="http://schemas.microsoft.com/office/drawing/2014/main" xmlns="" id="{2AEFDC34-C973-4632-9489-2B4C494E18E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3" name="直線コネクタ 352">
          <a:extLst>
            <a:ext uri="{FF2B5EF4-FFF2-40B4-BE49-F238E27FC236}">
              <a16:creationId xmlns:a16="http://schemas.microsoft.com/office/drawing/2014/main" xmlns="" id="{DB5D7190-63F9-4525-BEC2-C96F6A103A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xmlns="" id="{33530451-D915-4E61-8638-33240A928F6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5" name="【庁舎】&#10;有形固定資産減価償却率グラフ枠">
          <a:extLst>
            <a:ext uri="{FF2B5EF4-FFF2-40B4-BE49-F238E27FC236}">
              <a16:creationId xmlns:a16="http://schemas.microsoft.com/office/drawing/2014/main" xmlns="" id="{56E4E819-AE75-46DB-910A-46756685BF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56" name="直線コネクタ 355">
          <a:extLst>
            <a:ext uri="{FF2B5EF4-FFF2-40B4-BE49-F238E27FC236}">
              <a16:creationId xmlns:a16="http://schemas.microsoft.com/office/drawing/2014/main" xmlns="" id="{565FDCA6-6933-4B24-BFED-2051533DD53A}"/>
            </a:ext>
          </a:extLst>
        </xdr:cNvPr>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57" name="【庁舎】&#10;有形固定資産減価償却率最小値テキスト">
          <a:extLst>
            <a:ext uri="{FF2B5EF4-FFF2-40B4-BE49-F238E27FC236}">
              <a16:creationId xmlns:a16="http://schemas.microsoft.com/office/drawing/2014/main" xmlns="" id="{F2AA44F2-D68A-4433-8FE1-B517B485AB53}"/>
            </a:ext>
          </a:extLst>
        </xdr:cNvPr>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58" name="直線コネクタ 357">
          <a:extLst>
            <a:ext uri="{FF2B5EF4-FFF2-40B4-BE49-F238E27FC236}">
              <a16:creationId xmlns:a16="http://schemas.microsoft.com/office/drawing/2014/main" xmlns="" id="{BEBEA45B-6EA6-4672-880F-F0CE5F025573}"/>
            </a:ext>
          </a:extLst>
        </xdr:cNvPr>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59" name="【庁舎】&#10;有形固定資産減価償却率最大値テキスト">
          <a:extLst>
            <a:ext uri="{FF2B5EF4-FFF2-40B4-BE49-F238E27FC236}">
              <a16:creationId xmlns:a16="http://schemas.microsoft.com/office/drawing/2014/main" xmlns="" id="{BA6BE6A9-B644-4A8D-BA98-CD7B5239B036}"/>
            </a:ext>
          </a:extLst>
        </xdr:cNvPr>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60" name="直線コネクタ 359">
          <a:extLst>
            <a:ext uri="{FF2B5EF4-FFF2-40B4-BE49-F238E27FC236}">
              <a16:creationId xmlns:a16="http://schemas.microsoft.com/office/drawing/2014/main" xmlns="" id="{C6AD35E6-11E7-46AC-B62B-E74E462172D4}"/>
            </a:ext>
          </a:extLst>
        </xdr:cNvPr>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61" name="【庁舎】&#10;有形固定資産減価償却率平均値テキスト">
          <a:extLst>
            <a:ext uri="{FF2B5EF4-FFF2-40B4-BE49-F238E27FC236}">
              <a16:creationId xmlns:a16="http://schemas.microsoft.com/office/drawing/2014/main" xmlns="" id="{606847A9-B6AC-4C40-AF77-F6EA841A67F3}"/>
            </a:ext>
          </a:extLst>
        </xdr:cNvPr>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62" name="フローチャート : 判断 361">
          <a:extLst>
            <a:ext uri="{FF2B5EF4-FFF2-40B4-BE49-F238E27FC236}">
              <a16:creationId xmlns:a16="http://schemas.microsoft.com/office/drawing/2014/main" xmlns="" id="{7DE881DF-B617-46AF-95DB-C54FA37E357C}"/>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63" name="フローチャート : 判断 362">
          <a:extLst>
            <a:ext uri="{FF2B5EF4-FFF2-40B4-BE49-F238E27FC236}">
              <a16:creationId xmlns:a16="http://schemas.microsoft.com/office/drawing/2014/main" xmlns="" id="{ADCCD050-A815-447E-9A78-380362B1189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364" name="n_1aveValue【庁舎】&#10;有形固定資産減価償却率">
          <a:extLst>
            <a:ext uri="{FF2B5EF4-FFF2-40B4-BE49-F238E27FC236}">
              <a16:creationId xmlns:a16="http://schemas.microsoft.com/office/drawing/2014/main" xmlns="" id="{5FA3056A-5C79-4A19-AE92-6032AFC4D50D}"/>
            </a:ext>
          </a:extLst>
        </xdr:cNvPr>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32E93668-9DD0-44C3-AFF1-0479F14597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1B4F2E03-FD25-43A9-9C7B-D5C3B74199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5A4CA7EA-11F4-4001-9A04-B5BDDF1053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55018C27-E2C9-4E52-86C1-63B51896F8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67769F52-8657-4B2B-9989-A57EAFE3F0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33020</xdr:rowOff>
    </xdr:from>
    <xdr:to>
      <xdr:col>22</xdr:col>
      <xdr:colOff>415925</xdr:colOff>
      <xdr:row>106</xdr:row>
      <xdr:rowOff>134620</xdr:rowOff>
    </xdr:to>
    <xdr:sp macro="" textlink="">
      <xdr:nvSpPr>
        <xdr:cNvPr id="370" name="円/楕円 369">
          <a:extLst>
            <a:ext uri="{FF2B5EF4-FFF2-40B4-BE49-F238E27FC236}">
              <a16:creationId xmlns:a16="http://schemas.microsoft.com/office/drawing/2014/main" xmlns="" id="{79160489-664C-4183-B13D-2419E58846E3}"/>
            </a:ext>
          </a:extLst>
        </xdr:cNvPr>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125747</xdr:rowOff>
    </xdr:from>
    <xdr:ext cx="405111" cy="259045"/>
    <xdr:sp macro="" textlink="">
      <xdr:nvSpPr>
        <xdr:cNvPr id="371" name="n_1mainValue【庁舎】&#10;有形固定資産減価償却率">
          <a:extLst>
            <a:ext uri="{FF2B5EF4-FFF2-40B4-BE49-F238E27FC236}">
              <a16:creationId xmlns:a16="http://schemas.microsoft.com/office/drawing/2014/main" xmlns="" id="{9AB5216F-4E52-4B2C-A49A-BD90B5C4ED58}"/>
            </a:ext>
          </a:extLst>
        </xdr:cNvPr>
        <xdr:cNvSpPr txBox="1"/>
      </xdr:nvSpPr>
      <xdr:spPr>
        <a:xfrm>
          <a:off x="15266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2" name="正方形/長方形 371">
          <a:extLst>
            <a:ext uri="{FF2B5EF4-FFF2-40B4-BE49-F238E27FC236}">
              <a16:creationId xmlns:a16="http://schemas.microsoft.com/office/drawing/2014/main" xmlns="" id="{742CE9F2-E907-482B-8B96-085E53CEAA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3" name="正方形/長方形 372">
          <a:extLst>
            <a:ext uri="{FF2B5EF4-FFF2-40B4-BE49-F238E27FC236}">
              <a16:creationId xmlns:a16="http://schemas.microsoft.com/office/drawing/2014/main" xmlns="" id="{C32C6462-A143-4677-9260-35791E071E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4" name="正方形/長方形 373">
          <a:extLst>
            <a:ext uri="{FF2B5EF4-FFF2-40B4-BE49-F238E27FC236}">
              <a16:creationId xmlns:a16="http://schemas.microsoft.com/office/drawing/2014/main" xmlns="" id="{069FDCB5-6348-4BF4-8347-E12A8810D6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5" name="正方形/長方形 374">
          <a:extLst>
            <a:ext uri="{FF2B5EF4-FFF2-40B4-BE49-F238E27FC236}">
              <a16:creationId xmlns:a16="http://schemas.microsoft.com/office/drawing/2014/main" xmlns="" id="{A35279E2-F332-4B25-8F73-DD00C2869F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6" name="正方形/長方形 375">
          <a:extLst>
            <a:ext uri="{FF2B5EF4-FFF2-40B4-BE49-F238E27FC236}">
              <a16:creationId xmlns:a16="http://schemas.microsoft.com/office/drawing/2014/main" xmlns="" id="{10E27CB8-57AA-4E93-8069-352901B656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7" name="正方形/長方形 376">
          <a:extLst>
            <a:ext uri="{FF2B5EF4-FFF2-40B4-BE49-F238E27FC236}">
              <a16:creationId xmlns:a16="http://schemas.microsoft.com/office/drawing/2014/main" xmlns="" id="{DD1BBDCE-556B-437D-BA94-D6314252F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8" name="正方形/長方形 377">
          <a:extLst>
            <a:ext uri="{FF2B5EF4-FFF2-40B4-BE49-F238E27FC236}">
              <a16:creationId xmlns:a16="http://schemas.microsoft.com/office/drawing/2014/main" xmlns="" id="{FB51BC6F-EC79-45F5-BCED-6CB4FBDBE8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9" name="正方形/長方形 378">
          <a:extLst>
            <a:ext uri="{FF2B5EF4-FFF2-40B4-BE49-F238E27FC236}">
              <a16:creationId xmlns:a16="http://schemas.microsoft.com/office/drawing/2014/main" xmlns="" id="{737FCCAA-570C-45D3-B39B-F7E6C16735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0" name="テキスト ボックス 379">
          <a:extLst>
            <a:ext uri="{FF2B5EF4-FFF2-40B4-BE49-F238E27FC236}">
              <a16:creationId xmlns:a16="http://schemas.microsoft.com/office/drawing/2014/main" xmlns="" id="{247EE800-3EEE-4695-BBCB-75B8EA9FED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1" name="直線コネクタ 380">
          <a:extLst>
            <a:ext uri="{FF2B5EF4-FFF2-40B4-BE49-F238E27FC236}">
              <a16:creationId xmlns:a16="http://schemas.microsoft.com/office/drawing/2014/main" xmlns="" id="{5461C8B2-A687-43DF-ACA6-2F870B64F6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2" name="直線コネクタ 381">
          <a:extLst>
            <a:ext uri="{FF2B5EF4-FFF2-40B4-BE49-F238E27FC236}">
              <a16:creationId xmlns:a16="http://schemas.microsoft.com/office/drawing/2014/main" xmlns="" id="{04728615-151D-439A-B5BB-16993D1E5D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xmlns="" id="{034FD3A2-2BF6-4D05-AEBF-207D2425FB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4" name="直線コネクタ 383">
          <a:extLst>
            <a:ext uri="{FF2B5EF4-FFF2-40B4-BE49-F238E27FC236}">
              <a16:creationId xmlns:a16="http://schemas.microsoft.com/office/drawing/2014/main" xmlns="" id="{51C2CA03-E7FD-4D97-8731-6AFD7F5A3DF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5" name="テキスト ボックス 384">
          <a:extLst>
            <a:ext uri="{FF2B5EF4-FFF2-40B4-BE49-F238E27FC236}">
              <a16:creationId xmlns:a16="http://schemas.microsoft.com/office/drawing/2014/main" xmlns="" id="{49603E4F-E25D-415E-8EF0-D0CCF1088B9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6" name="直線コネクタ 385">
          <a:extLst>
            <a:ext uri="{FF2B5EF4-FFF2-40B4-BE49-F238E27FC236}">
              <a16:creationId xmlns:a16="http://schemas.microsoft.com/office/drawing/2014/main" xmlns="" id="{48435785-8F97-406B-B768-DD483A81467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7" name="テキスト ボックス 386">
          <a:extLst>
            <a:ext uri="{FF2B5EF4-FFF2-40B4-BE49-F238E27FC236}">
              <a16:creationId xmlns:a16="http://schemas.microsoft.com/office/drawing/2014/main" xmlns="" id="{4B382FD4-7A8D-4D5B-B35D-41D8E1F1033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8" name="直線コネクタ 387">
          <a:extLst>
            <a:ext uri="{FF2B5EF4-FFF2-40B4-BE49-F238E27FC236}">
              <a16:creationId xmlns:a16="http://schemas.microsoft.com/office/drawing/2014/main" xmlns="" id="{9182937B-0FB8-4C19-A6AE-68E0DE91989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9" name="テキスト ボックス 388">
          <a:extLst>
            <a:ext uri="{FF2B5EF4-FFF2-40B4-BE49-F238E27FC236}">
              <a16:creationId xmlns:a16="http://schemas.microsoft.com/office/drawing/2014/main" xmlns="" id="{E808FCA1-E56E-4FCE-B560-39F99F7C392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a:extLst>
            <a:ext uri="{FF2B5EF4-FFF2-40B4-BE49-F238E27FC236}">
              <a16:creationId xmlns:a16="http://schemas.microsoft.com/office/drawing/2014/main" xmlns="" id="{E36EA012-63CF-453D-B1FB-49AEA1502C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a:extLst>
            <a:ext uri="{FF2B5EF4-FFF2-40B4-BE49-F238E27FC236}">
              <a16:creationId xmlns:a16="http://schemas.microsoft.com/office/drawing/2014/main" xmlns="" id="{31FB19A5-C6A8-451E-B128-85487972E4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a:extLst>
            <a:ext uri="{FF2B5EF4-FFF2-40B4-BE49-F238E27FC236}">
              <a16:creationId xmlns:a16="http://schemas.microsoft.com/office/drawing/2014/main" xmlns="" id="{84C43AC7-E124-410A-A24D-1275EC8442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93" name="直線コネクタ 392">
          <a:extLst>
            <a:ext uri="{FF2B5EF4-FFF2-40B4-BE49-F238E27FC236}">
              <a16:creationId xmlns:a16="http://schemas.microsoft.com/office/drawing/2014/main" xmlns="" id="{94FBA95C-F225-44B7-8607-EFEC71A6AA38}"/>
            </a:ext>
          </a:extLst>
        </xdr:cNvPr>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94" name="【庁舎】&#10;一人当たり面積最小値テキスト">
          <a:extLst>
            <a:ext uri="{FF2B5EF4-FFF2-40B4-BE49-F238E27FC236}">
              <a16:creationId xmlns:a16="http://schemas.microsoft.com/office/drawing/2014/main" xmlns="" id="{D4DCE455-1304-47E3-B69A-787677900114}"/>
            </a:ext>
          </a:extLst>
        </xdr:cNvPr>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95" name="直線コネクタ 394">
          <a:extLst>
            <a:ext uri="{FF2B5EF4-FFF2-40B4-BE49-F238E27FC236}">
              <a16:creationId xmlns:a16="http://schemas.microsoft.com/office/drawing/2014/main" xmlns="" id="{930D4160-4017-4C58-8F67-8E71E1C2576D}"/>
            </a:ext>
          </a:extLst>
        </xdr:cNvPr>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96" name="【庁舎】&#10;一人当たり面積最大値テキスト">
          <a:extLst>
            <a:ext uri="{FF2B5EF4-FFF2-40B4-BE49-F238E27FC236}">
              <a16:creationId xmlns:a16="http://schemas.microsoft.com/office/drawing/2014/main" xmlns="" id="{2AB4BA0D-FD09-42F7-8ADC-FE9CF0CDC717}"/>
            </a:ext>
          </a:extLst>
        </xdr:cNvPr>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97" name="直線コネクタ 396">
          <a:extLst>
            <a:ext uri="{FF2B5EF4-FFF2-40B4-BE49-F238E27FC236}">
              <a16:creationId xmlns:a16="http://schemas.microsoft.com/office/drawing/2014/main" xmlns="" id="{9D002C9A-35D7-4414-BDEC-312A39C34472}"/>
            </a:ext>
          </a:extLst>
        </xdr:cNvPr>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98" name="【庁舎】&#10;一人当たり面積平均値テキスト">
          <a:extLst>
            <a:ext uri="{FF2B5EF4-FFF2-40B4-BE49-F238E27FC236}">
              <a16:creationId xmlns:a16="http://schemas.microsoft.com/office/drawing/2014/main" xmlns="" id="{9311AAAA-6D3A-4B8E-B38E-51151BC0C91F}"/>
            </a:ext>
          </a:extLst>
        </xdr:cNvPr>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99" name="フローチャート : 判断 398">
          <a:extLst>
            <a:ext uri="{FF2B5EF4-FFF2-40B4-BE49-F238E27FC236}">
              <a16:creationId xmlns:a16="http://schemas.microsoft.com/office/drawing/2014/main" xmlns="" id="{5767A71A-D714-4BD0-9B3F-BAA3DFD25CEB}"/>
            </a:ext>
          </a:extLst>
        </xdr:cNvPr>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00" name="フローチャート : 判断 399">
          <a:extLst>
            <a:ext uri="{FF2B5EF4-FFF2-40B4-BE49-F238E27FC236}">
              <a16:creationId xmlns:a16="http://schemas.microsoft.com/office/drawing/2014/main" xmlns="" id="{B827AE51-A8D0-48F8-AD75-FDC8880BCF37}"/>
            </a:ext>
          </a:extLst>
        </xdr:cNvPr>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01" name="n_1aveValue【庁舎】&#10;一人当たり面積">
          <a:extLst>
            <a:ext uri="{FF2B5EF4-FFF2-40B4-BE49-F238E27FC236}">
              <a16:creationId xmlns:a16="http://schemas.microsoft.com/office/drawing/2014/main" xmlns="" id="{FEC70FB6-B9E1-46F8-B4C9-A42BDB238B3F}"/>
            </a:ext>
          </a:extLst>
        </xdr:cNvPr>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5EFFD657-D6D0-41A9-9539-13FCAA96A2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D2E91EA0-A263-477C-A2AD-37CB613738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0D2610FF-AEE2-4EC3-ACAA-DE2094597C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a:extLst>
            <a:ext uri="{FF2B5EF4-FFF2-40B4-BE49-F238E27FC236}">
              <a16:creationId xmlns:a16="http://schemas.microsoft.com/office/drawing/2014/main" xmlns="" id="{9E67C3A8-F721-40DB-9237-8BDC003C6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a:extLst>
            <a:ext uri="{FF2B5EF4-FFF2-40B4-BE49-F238E27FC236}">
              <a16:creationId xmlns:a16="http://schemas.microsoft.com/office/drawing/2014/main" xmlns="" id="{C51185C6-87D1-4308-82BD-B6147E702E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42774</xdr:rowOff>
    </xdr:from>
    <xdr:to>
      <xdr:col>31</xdr:col>
      <xdr:colOff>85725</xdr:colOff>
      <xdr:row>107</xdr:row>
      <xdr:rowOff>144374</xdr:rowOff>
    </xdr:to>
    <xdr:sp macro="" textlink="">
      <xdr:nvSpPr>
        <xdr:cNvPr id="407" name="円/楕円 406">
          <a:extLst>
            <a:ext uri="{FF2B5EF4-FFF2-40B4-BE49-F238E27FC236}">
              <a16:creationId xmlns:a16="http://schemas.microsoft.com/office/drawing/2014/main" xmlns="" id="{FCEAF9FD-B5BC-4441-BC14-8B1A3BC5F593}"/>
            </a:ext>
          </a:extLst>
        </xdr:cNvPr>
        <xdr:cNvSpPr/>
      </xdr:nvSpPr>
      <xdr:spPr>
        <a:xfrm>
          <a:off x="21272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135501</xdr:rowOff>
    </xdr:from>
    <xdr:ext cx="469744" cy="259045"/>
    <xdr:sp macro="" textlink="">
      <xdr:nvSpPr>
        <xdr:cNvPr id="408" name="n_1mainValue【庁舎】&#10;一人当たり面積">
          <a:extLst>
            <a:ext uri="{FF2B5EF4-FFF2-40B4-BE49-F238E27FC236}">
              <a16:creationId xmlns:a16="http://schemas.microsoft.com/office/drawing/2014/main" xmlns="" id="{2B8954C5-ED28-498C-BE96-D973CBFCAE14}"/>
            </a:ext>
          </a:extLst>
        </xdr:cNvPr>
        <xdr:cNvSpPr txBox="1"/>
      </xdr:nvSpPr>
      <xdr:spPr>
        <a:xfrm>
          <a:off x="210757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a:extLst>
            <a:ext uri="{FF2B5EF4-FFF2-40B4-BE49-F238E27FC236}">
              <a16:creationId xmlns:a16="http://schemas.microsoft.com/office/drawing/2014/main" xmlns="" id="{3241438D-40CB-4495-B128-A67A9FF0A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a:extLst>
            <a:ext uri="{FF2B5EF4-FFF2-40B4-BE49-F238E27FC236}">
              <a16:creationId xmlns:a16="http://schemas.microsoft.com/office/drawing/2014/main" xmlns="" id="{843715A9-B99F-44B5-93B4-068B986B70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a:extLst>
            <a:ext uri="{FF2B5EF4-FFF2-40B4-BE49-F238E27FC236}">
              <a16:creationId xmlns:a16="http://schemas.microsoft.com/office/drawing/2014/main" xmlns="" id="{0B59A169-2807-49CE-8A71-9D35453020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当町は、昭和</a:t>
          </a:r>
          <a:r>
            <a:rPr lang="en-US" altLang="ja-JP" sz="1600" b="0" i="0">
              <a:solidFill>
                <a:schemeClr val="dk1"/>
              </a:solidFill>
              <a:effectLst/>
              <a:latin typeface="+mn-lt"/>
              <a:ea typeface="+mn-ea"/>
              <a:cs typeface="+mn-cs"/>
            </a:rPr>
            <a:t>50</a:t>
          </a:r>
          <a:r>
            <a:rPr lang="ja-JP" altLang="ja-JP" sz="1600" b="0" i="0">
              <a:solidFill>
                <a:schemeClr val="dk1"/>
              </a:solidFill>
              <a:effectLst/>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lang="ja-JP" altLang="ja-JP" sz="1600">
            <a:effectLst/>
          </a:endParaRPr>
        </a:p>
        <a:p>
          <a:r>
            <a:rPr lang="ja-JP" altLang="ja-JP" sz="1600" b="0" i="0">
              <a:solidFill>
                <a:schemeClr val="dk1"/>
              </a:solidFill>
              <a:effectLst/>
              <a:latin typeface="+mn-lt"/>
              <a:ea typeface="+mn-ea"/>
              <a:cs typeface="+mn-cs"/>
            </a:rPr>
            <a:t>　体育館・プールなどのスポーツ施設は、類似団体に比べてやや低い。　</a:t>
          </a:r>
          <a:endParaRPr lang="ja-JP" altLang="ja-JP" sz="1600">
            <a:effectLst/>
          </a:endParaRPr>
        </a:p>
        <a:p>
          <a:r>
            <a:rPr lang="ja-JP" altLang="ja-JP" sz="1600" b="0" i="0">
              <a:solidFill>
                <a:schemeClr val="dk1"/>
              </a:solidFill>
              <a:effectLst/>
              <a:latin typeface="+mn-lt"/>
              <a:ea typeface="+mn-ea"/>
              <a:cs typeface="+mn-cs"/>
            </a:rPr>
            <a:t>　福祉施設については、昭和</a:t>
          </a:r>
          <a:r>
            <a:rPr lang="en-US" altLang="ja-JP" sz="1600" b="0" i="0">
              <a:solidFill>
                <a:schemeClr val="dk1"/>
              </a:solidFill>
              <a:effectLst/>
              <a:latin typeface="+mn-lt"/>
              <a:ea typeface="+mn-ea"/>
              <a:cs typeface="+mn-cs"/>
            </a:rPr>
            <a:t>40</a:t>
          </a:r>
          <a:r>
            <a:rPr lang="ja-JP" altLang="ja-JP" sz="1600" b="0" i="0">
              <a:solidFill>
                <a:schemeClr val="dk1"/>
              </a:solidFill>
              <a:effectLst/>
              <a:latin typeface="+mn-lt"/>
              <a:ea typeface="+mn-ea"/>
              <a:cs typeface="+mn-cs"/>
            </a:rPr>
            <a:t>年代から</a:t>
          </a:r>
          <a:r>
            <a:rPr lang="en-US" altLang="ja-JP" sz="1600" b="0" i="0">
              <a:solidFill>
                <a:schemeClr val="dk1"/>
              </a:solidFill>
              <a:effectLst/>
              <a:latin typeface="+mn-lt"/>
              <a:ea typeface="+mn-ea"/>
              <a:cs typeface="+mn-cs"/>
            </a:rPr>
            <a:t>50</a:t>
          </a:r>
          <a:r>
            <a:rPr lang="ja-JP" altLang="ja-JP" sz="1600" b="0" i="0">
              <a:solidFill>
                <a:schemeClr val="dk1"/>
              </a:solidFill>
              <a:effectLst/>
              <a:latin typeface="+mn-lt"/>
              <a:ea typeface="+mn-ea"/>
              <a:cs typeface="+mn-cs"/>
            </a:rPr>
            <a:t>年代に建設された生活館があることから、町内会館の再編計画に基づき、町内会の利用状況及び規模に合わせ、施設の統廃合・改修等を計画的に進める。</a:t>
          </a:r>
          <a:endParaRPr lang="ja-JP" altLang="ja-JP" sz="1600">
            <a:effectLst/>
          </a:endParaRPr>
        </a:p>
        <a:p>
          <a:r>
            <a:rPr lang="en-US" altLang="ja-JP" sz="1200" b="0" i="0">
              <a:solidFill>
                <a:schemeClr val="dk1"/>
              </a:solidFill>
              <a:effectLst/>
              <a:latin typeface="+mn-lt"/>
              <a:ea typeface="+mn-ea"/>
              <a:cs typeface="+mn-cs"/>
            </a:rPr>
            <a:t>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3945645</v>
      </c>
      <c r="BO4" s="411"/>
      <c r="BP4" s="411"/>
      <c r="BQ4" s="411"/>
      <c r="BR4" s="411"/>
      <c r="BS4" s="411"/>
      <c r="BT4" s="411"/>
      <c r="BU4" s="412"/>
      <c r="BV4" s="410">
        <v>4198900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3865018</v>
      </c>
      <c r="BO5" s="416"/>
      <c r="BP5" s="416"/>
      <c r="BQ5" s="416"/>
      <c r="BR5" s="416"/>
      <c r="BS5" s="416"/>
      <c r="BT5" s="416"/>
      <c r="BU5" s="417"/>
      <c r="BV5" s="415">
        <v>4100930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83.2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80627</v>
      </c>
      <c r="BO6" s="416"/>
      <c r="BP6" s="416"/>
      <c r="BQ6" s="416"/>
      <c r="BR6" s="416"/>
      <c r="BS6" s="416"/>
      <c r="BT6" s="416"/>
      <c r="BU6" s="417"/>
      <c r="BV6" s="415">
        <v>97970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v>
      </c>
      <c r="CU6" s="562"/>
      <c r="CV6" s="562"/>
      <c r="CW6" s="562"/>
      <c r="CX6" s="562"/>
      <c r="CY6" s="562"/>
      <c r="CZ6" s="562"/>
      <c r="DA6" s="563"/>
      <c r="DB6" s="561">
        <v>87.5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5482</v>
      </c>
      <c r="BO7" s="416"/>
      <c r="BP7" s="416"/>
      <c r="BQ7" s="416"/>
      <c r="BR7" s="416"/>
      <c r="BS7" s="416"/>
      <c r="BT7" s="416"/>
      <c r="BU7" s="417"/>
      <c r="BV7" s="415">
        <v>50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2329970</v>
      </c>
      <c r="CU7" s="416"/>
      <c r="CV7" s="416"/>
      <c r="CW7" s="416"/>
      <c r="CX7" s="416"/>
      <c r="CY7" s="416"/>
      <c r="CZ7" s="416"/>
      <c r="DA7" s="417"/>
      <c r="DB7" s="415">
        <v>2425682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75145</v>
      </c>
      <c r="BO8" s="416"/>
      <c r="BP8" s="416"/>
      <c r="BQ8" s="416"/>
      <c r="BR8" s="416"/>
      <c r="BS8" s="416"/>
      <c r="BT8" s="416"/>
      <c r="BU8" s="417"/>
      <c r="BV8" s="415">
        <v>97920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0.19</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4422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-22775</v>
      </c>
      <c r="BO9" s="416"/>
      <c r="BP9" s="416"/>
      <c r="BQ9" s="416"/>
      <c r="BR9" s="416"/>
      <c r="BS9" s="416"/>
      <c r="BT9" s="416"/>
      <c r="BU9" s="417"/>
      <c r="BV9" s="415">
        <v>18561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18.8</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5114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52154</v>
      </c>
      <c r="BO10" s="416"/>
      <c r="BP10" s="416"/>
      <c r="BQ10" s="416"/>
      <c r="BR10" s="416"/>
      <c r="BS10" s="416"/>
      <c r="BT10" s="416"/>
      <c r="BU10" s="417"/>
      <c r="BV10" s="415">
        <v>58775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4347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107440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4310</v>
      </c>
      <c r="S13" s="517"/>
      <c r="T13" s="517"/>
      <c r="U13" s="517"/>
      <c r="V13" s="518"/>
      <c r="W13" s="504" t="s">
        <v>124</v>
      </c>
      <c r="X13" s="428"/>
      <c r="Y13" s="428"/>
      <c r="Z13" s="428"/>
      <c r="AA13" s="428"/>
      <c r="AB13" s="429"/>
      <c r="AC13" s="391">
        <v>271</v>
      </c>
      <c r="AD13" s="392"/>
      <c r="AE13" s="392"/>
      <c r="AF13" s="392"/>
      <c r="AG13" s="393"/>
      <c r="AH13" s="391">
        <v>332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-78061</v>
      </c>
      <c r="BO13" s="416"/>
      <c r="BP13" s="416"/>
      <c r="BQ13" s="416"/>
      <c r="BR13" s="416"/>
      <c r="BS13" s="416"/>
      <c r="BT13" s="416"/>
      <c r="BU13" s="417"/>
      <c r="BV13" s="415">
        <v>77336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9.5</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4526</v>
      </c>
      <c r="S14" s="517"/>
      <c r="T14" s="517"/>
      <c r="U14" s="517"/>
      <c r="V14" s="518"/>
      <c r="W14" s="519"/>
      <c r="X14" s="431"/>
      <c r="Y14" s="431"/>
      <c r="Z14" s="431"/>
      <c r="AA14" s="431"/>
      <c r="AB14" s="432"/>
      <c r="AC14" s="509">
        <v>14.4</v>
      </c>
      <c r="AD14" s="510"/>
      <c r="AE14" s="510"/>
      <c r="AF14" s="510"/>
      <c r="AG14" s="511"/>
      <c r="AH14" s="509">
        <v>14.9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4489</v>
      </c>
      <c r="S15" s="517"/>
      <c r="T15" s="517"/>
      <c r="U15" s="517"/>
      <c r="V15" s="518"/>
      <c r="W15" s="504" t="s">
        <v>131</v>
      </c>
      <c r="X15" s="428"/>
      <c r="Y15" s="428"/>
      <c r="Z15" s="428"/>
      <c r="AA15" s="428"/>
      <c r="AB15" s="429"/>
      <c r="AC15" s="391">
        <v>729</v>
      </c>
      <c r="AD15" s="392"/>
      <c r="AE15" s="392"/>
      <c r="AF15" s="392"/>
      <c r="AG15" s="393"/>
      <c r="AH15" s="391">
        <v>885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399111</v>
      </c>
      <c r="BO15" s="411"/>
      <c r="BP15" s="411"/>
      <c r="BQ15" s="411"/>
      <c r="BR15" s="411"/>
      <c r="BS15" s="411"/>
      <c r="BT15" s="411"/>
      <c r="BU15" s="412"/>
      <c r="BV15" s="410">
        <v>408151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38.700000000000003</v>
      </c>
      <c r="AD16" s="510"/>
      <c r="AE16" s="510"/>
      <c r="AF16" s="510"/>
      <c r="AG16" s="511"/>
      <c r="AH16" s="509">
        <v>39.700000000000003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2141115</v>
      </c>
      <c r="BO16" s="416"/>
      <c r="BP16" s="416"/>
      <c r="BQ16" s="416"/>
      <c r="BR16" s="416"/>
      <c r="BS16" s="416"/>
      <c r="BT16" s="416"/>
      <c r="BU16" s="417"/>
      <c r="BV16" s="415">
        <v>2197489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882</v>
      </c>
      <c r="AD17" s="392"/>
      <c r="AE17" s="392"/>
      <c r="AF17" s="392"/>
      <c r="AG17" s="393"/>
      <c r="AH17" s="391">
        <v>1015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499111</v>
      </c>
      <c r="BO17" s="416"/>
      <c r="BP17" s="416"/>
      <c r="BQ17" s="416"/>
      <c r="BR17" s="416"/>
      <c r="BS17" s="416"/>
      <c r="BT17" s="416"/>
      <c r="BU17" s="417"/>
      <c r="BV17" s="415">
        <v>512959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187.28</v>
      </c>
      <c r="M18" s="480"/>
      <c r="N18" s="480"/>
      <c r="O18" s="480"/>
      <c r="P18" s="480"/>
      <c r="Q18" s="480"/>
      <c r="R18" s="481"/>
      <c r="S18" s="481"/>
      <c r="T18" s="481"/>
      <c r="U18" s="481"/>
      <c r="V18" s="482"/>
      <c r="W18" s="496"/>
      <c r="X18" s="497"/>
      <c r="Y18" s="497"/>
      <c r="Z18" s="497"/>
      <c r="AA18" s="497"/>
      <c r="AB18" s="505"/>
      <c r="AC18" s="379">
        <v>46.9</v>
      </c>
      <c r="AD18" s="380"/>
      <c r="AE18" s="380"/>
      <c r="AF18" s="380"/>
      <c r="AG18" s="483"/>
      <c r="AH18" s="379">
        <v>45.5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2107524</v>
      </c>
      <c r="BO18" s="416"/>
      <c r="BP18" s="416"/>
      <c r="BQ18" s="416"/>
      <c r="BR18" s="416"/>
      <c r="BS18" s="416"/>
      <c r="BT18" s="416"/>
      <c r="BU18" s="417"/>
      <c r="BV18" s="415">
        <v>2037080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2824197</v>
      </c>
      <c r="BO19" s="416"/>
      <c r="BP19" s="416"/>
      <c r="BQ19" s="416"/>
      <c r="BR19" s="416"/>
      <c r="BS19" s="416"/>
      <c r="BT19" s="416"/>
      <c r="BU19" s="417"/>
      <c r="BV19" s="415">
        <v>2772638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2039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4832242</v>
      </c>
      <c r="BO23" s="416"/>
      <c r="BP23" s="416"/>
      <c r="BQ23" s="416"/>
      <c r="BR23" s="416"/>
      <c r="BS23" s="416"/>
      <c r="BT23" s="416"/>
      <c r="BU23" s="417"/>
      <c r="BV23" s="415">
        <v>4773528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75</v>
      </c>
      <c r="AI24" s="392"/>
      <c r="AJ24" s="392"/>
      <c r="AK24" s="392"/>
      <c r="AL24" s="393"/>
      <c r="AM24" s="391">
        <v>214275</v>
      </c>
      <c r="AN24" s="392"/>
      <c r="AO24" s="392"/>
      <c r="AP24" s="392"/>
      <c r="AQ24" s="392"/>
      <c r="AR24" s="393"/>
      <c r="AS24" s="391">
        <v>2857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3606438</v>
      </c>
      <c r="BO24" s="416"/>
      <c r="BP24" s="416"/>
      <c r="BQ24" s="416"/>
      <c r="BR24" s="416"/>
      <c r="BS24" s="416"/>
      <c r="BT24" s="416"/>
      <c r="BU24" s="417"/>
      <c r="BV24" s="415">
        <v>3537848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75820</v>
      </c>
      <c r="BO25" s="411"/>
      <c r="BP25" s="411"/>
      <c r="BQ25" s="411"/>
      <c r="BR25" s="411"/>
      <c r="BS25" s="411"/>
      <c r="BT25" s="411"/>
      <c r="BU25" s="412"/>
      <c r="BV25" s="410">
        <v>65151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12900</v>
      </c>
      <c r="AN26" s="392"/>
      <c r="AO26" s="392"/>
      <c r="AP26" s="392"/>
      <c r="AQ26" s="392"/>
      <c r="AR26" s="393"/>
      <c r="AS26" s="391">
        <v>3225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2780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76969</v>
      </c>
      <c r="BO27" s="419"/>
      <c r="BP27" s="419"/>
      <c r="BQ27" s="419"/>
      <c r="BR27" s="419"/>
      <c r="BS27" s="419"/>
      <c r="BT27" s="419"/>
      <c r="BU27" s="420"/>
      <c r="BV27" s="418">
        <v>76891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1713521</v>
      </c>
      <c r="BO28" s="411"/>
      <c r="BP28" s="411"/>
      <c r="BQ28" s="411"/>
      <c r="BR28" s="411"/>
      <c r="BS28" s="411"/>
      <c r="BT28" s="411"/>
      <c r="BU28" s="412"/>
      <c r="BV28" s="410">
        <v>1768807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1870</v>
      </c>
      <c r="R29" s="392"/>
      <c r="S29" s="392"/>
      <c r="T29" s="392"/>
      <c r="U29" s="392"/>
      <c r="V29" s="393"/>
      <c r="W29" s="458"/>
      <c r="X29" s="459"/>
      <c r="Y29" s="460"/>
      <c r="Z29" s="388" t="s">
        <v>170</v>
      </c>
      <c r="AA29" s="389"/>
      <c r="AB29" s="389"/>
      <c r="AC29" s="389"/>
      <c r="AD29" s="389"/>
      <c r="AE29" s="389"/>
      <c r="AF29" s="389"/>
      <c r="AG29" s="390"/>
      <c r="AH29" s="391">
        <v>75</v>
      </c>
      <c r="AI29" s="392"/>
      <c r="AJ29" s="392"/>
      <c r="AK29" s="392"/>
      <c r="AL29" s="393"/>
      <c r="AM29" s="391">
        <v>214275</v>
      </c>
      <c r="AN29" s="392"/>
      <c r="AO29" s="392"/>
      <c r="AP29" s="392"/>
      <c r="AQ29" s="392"/>
      <c r="AR29" s="393"/>
      <c r="AS29" s="391">
        <v>2857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2877</v>
      </c>
      <c r="BO29" s="416"/>
      <c r="BP29" s="416"/>
      <c r="BQ29" s="416"/>
      <c r="BR29" s="416"/>
      <c r="BS29" s="416"/>
      <c r="BT29" s="416"/>
      <c r="BU29" s="417"/>
      <c r="BV29" s="415">
        <v>14857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297554</v>
      </c>
      <c r="BO30" s="419"/>
      <c r="BP30" s="419"/>
      <c r="BQ30" s="419"/>
      <c r="BR30" s="419"/>
      <c r="BS30" s="419"/>
      <c r="BT30" s="419"/>
      <c r="BU30" s="420"/>
      <c r="BV30" s="418">
        <v>279120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福島町水道事業会計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福島町浄化槽整備特別会計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渡島西部広域事務組合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渡島廃棄物処理広域連合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渡島・檜山地方税滞納整理機構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398828</v>
      </c>
      <c r="S5" s="671"/>
      <c r="T5" s="671"/>
      <c r="U5" s="671"/>
      <c r="V5" s="671"/>
      <c r="W5" s="671"/>
      <c r="X5" s="671"/>
      <c r="Y5" s="718"/>
      <c r="Z5" s="731">
        <v>10.1</v>
      </c>
      <c r="AA5" s="731"/>
      <c r="AB5" s="731"/>
      <c r="AC5" s="731"/>
      <c r="AD5" s="732">
        <v>398828</v>
      </c>
      <c r="AE5" s="732"/>
      <c r="AF5" s="732"/>
      <c r="AG5" s="732"/>
      <c r="AH5" s="732"/>
      <c r="AI5" s="732"/>
      <c r="AJ5" s="732"/>
      <c r="AK5" s="732"/>
      <c r="AL5" s="719">
        <v>17.600000000000001</v>
      </c>
      <c r="AM5" s="688"/>
      <c r="AN5" s="688"/>
      <c r="AO5" s="720"/>
      <c r="AP5" s="707" t="s">
        <v>209</v>
      </c>
      <c r="AQ5" s="708"/>
      <c r="AR5" s="708"/>
      <c r="AS5" s="708"/>
      <c r="AT5" s="708"/>
      <c r="AU5" s="708"/>
      <c r="AV5" s="708"/>
      <c r="AW5" s="708"/>
      <c r="AX5" s="708"/>
      <c r="AY5" s="708"/>
      <c r="AZ5" s="708"/>
      <c r="BA5" s="708"/>
      <c r="BB5" s="708"/>
      <c r="BC5" s="708"/>
      <c r="BD5" s="708"/>
      <c r="BE5" s="708"/>
      <c r="BF5" s="709"/>
      <c r="BG5" s="620">
        <v>389840</v>
      </c>
      <c r="BH5" s="621"/>
      <c r="BI5" s="621"/>
      <c r="BJ5" s="621"/>
      <c r="BK5" s="621"/>
      <c r="BL5" s="621"/>
      <c r="BM5" s="621"/>
      <c r="BN5" s="622"/>
      <c r="BO5" s="673">
        <v>97.7</v>
      </c>
      <c r="BP5" s="673"/>
      <c r="BQ5" s="673"/>
      <c r="BR5" s="673"/>
      <c r="BS5" s="674">
        <v>5436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26160</v>
      </c>
      <c r="S6" s="621"/>
      <c r="T6" s="621"/>
      <c r="U6" s="621"/>
      <c r="V6" s="621"/>
      <c r="W6" s="621"/>
      <c r="X6" s="621"/>
      <c r="Y6" s="622"/>
      <c r="Z6" s="673">
        <v>0.7</v>
      </c>
      <c r="AA6" s="673"/>
      <c r="AB6" s="673"/>
      <c r="AC6" s="673"/>
      <c r="AD6" s="674">
        <v>26160</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389840</v>
      </c>
      <c r="BH6" s="621"/>
      <c r="BI6" s="621"/>
      <c r="BJ6" s="621"/>
      <c r="BK6" s="621"/>
      <c r="BL6" s="621"/>
      <c r="BM6" s="621"/>
      <c r="BN6" s="622"/>
      <c r="BO6" s="673">
        <v>97.7</v>
      </c>
      <c r="BP6" s="673"/>
      <c r="BQ6" s="673"/>
      <c r="BR6" s="673"/>
      <c r="BS6" s="674">
        <v>5436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73862</v>
      </c>
      <c r="CS6" s="621"/>
      <c r="CT6" s="621"/>
      <c r="CU6" s="621"/>
      <c r="CV6" s="621"/>
      <c r="CW6" s="621"/>
      <c r="CX6" s="621"/>
      <c r="CY6" s="622"/>
      <c r="CZ6" s="673">
        <v>1.9</v>
      </c>
      <c r="DA6" s="673"/>
      <c r="DB6" s="673"/>
      <c r="DC6" s="673"/>
      <c r="DD6" s="626">
        <v>1117</v>
      </c>
      <c r="DE6" s="621"/>
      <c r="DF6" s="621"/>
      <c r="DG6" s="621"/>
      <c r="DH6" s="621"/>
      <c r="DI6" s="621"/>
      <c r="DJ6" s="621"/>
      <c r="DK6" s="621"/>
      <c r="DL6" s="621"/>
      <c r="DM6" s="621"/>
      <c r="DN6" s="621"/>
      <c r="DO6" s="621"/>
      <c r="DP6" s="622"/>
      <c r="DQ6" s="626">
        <v>73590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356</v>
      </c>
      <c r="S7" s="621"/>
      <c r="T7" s="621"/>
      <c r="U7" s="621"/>
      <c r="V7" s="621"/>
      <c r="W7" s="621"/>
      <c r="X7" s="621"/>
      <c r="Y7" s="622"/>
      <c r="Z7" s="673">
        <v>0</v>
      </c>
      <c r="AA7" s="673"/>
      <c r="AB7" s="673"/>
      <c r="AC7" s="673"/>
      <c r="AD7" s="674">
        <v>356</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169316</v>
      </c>
      <c r="BH7" s="621"/>
      <c r="BI7" s="621"/>
      <c r="BJ7" s="621"/>
      <c r="BK7" s="621"/>
      <c r="BL7" s="621"/>
      <c r="BM7" s="621"/>
      <c r="BN7" s="622"/>
      <c r="BO7" s="673">
        <v>42.5</v>
      </c>
      <c r="BP7" s="673"/>
      <c r="BQ7" s="673"/>
      <c r="BR7" s="673"/>
      <c r="BS7" s="674">
        <v>5436</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619864</v>
      </c>
      <c r="CS7" s="621"/>
      <c r="CT7" s="621"/>
      <c r="CU7" s="621"/>
      <c r="CV7" s="621"/>
      <c r="CW7" s="621"/>
      <c r="CX7" s="621"/>
      <c r="CY7" s="622"/>
      <c r="CZ7" s="673">
        <v>16</v>
      </c>
      <c r="DA7" s="673"/>
      <c r="DB7" s="673"/>
      <c r="DC7" s="673"/>
      <c r="DD7" s="626">
        <v>65273</v>
      </c>
      <c r="DE7" s="621"/>
      <c r="DF7" s="621"/>
      <c r="DG7" s="621"/>
      <c r="DH7" s="621"/>
      <c r="DI7" s="621"/>
      <c r="DJ7" s="621"/>
      <c r="DK7" s="621"/>
      <c r="DL7" s="621"/>
      <c r="DM7" s="621"/>
      <c r="DN7" s="621"/>
      <c r="DO7" s="621"/>
      <c r="DP7" s="622"/>
      <c r="DQ7" s="626">
        <v>460896</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659</v>
      </c>
      <c r="S8" s="621"/>
      <c r="T8" s="621"/>
      <c r="U8" s="621"/>
      <c r="V8" s="621"/>
      <c r="W8" s="621"/>
      <c r="X8" s="621"/>
      <c r="Y8" s="622"/>
      <c r="Z8" s="673">
        <v>0</v>
      </c>
      <c r="AA8" s="673"/>
      <c r="AB8" s="673"/>
      <c r="AC8" s="673"/>
      <c r="AD8" s="674">
        <v>659</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5947</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849029</v>
      </c>
      <c r="CS8" s="621"/>
      <c r="CT8" s="621"/>
      <c r="CU8" s="621"/>
      <c r="CV8" s="621"/>
      <c r="CW8" s="621"/>
      <c r="CX8" s="621"/>
      <c r="CY8" s="622"/>
      <c r="CZ8" s="673">
        <v>22</v>
      </c>
      <c r="DA8" s="673"/>
      <c r="DB8" s="673"/>
      <c r="DC8" s="673"/>
      <c r="DD8" s="626">
        <v>152841</v>
      </c>
      <c r="DE8" s="621"/>
      <c r="DF8" s="621"/>
      <c r="DG8" s="621"/>
      <c r="DH8" s="621"/>
      <c r="DI8" s="621"/>
      <c r="DJ8" s="621"/>
      <c r="DK8" s="621"/>
      <c r="DL8" s="621"/>
      <c r="DM8" s="621"/>
      <c r="DN8" s="621"/>
      <c r="DO8" s="621"/>
      <c r="DP8" s="622"/>
      <c r="DQ8" s="626">
        <v>422265</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395</v>
      </c>
      <c r="S9" s="621"/>
      <c r="T9" s="621"/>
      <c r="U9" s="621"/>
      <c r="V9" s="621"/>
      <c r="W9" s="621"/>
      <c r="X9" s="621"/>
      <c r="Y9" s="622"/>
      <c r="Z9" s="673">
        <v>0</v>
      </c>
      <c r="AA9" s="673"/>
      <c r="AB9" s="673"/>
      <c r="AC9" s="673"/>
      <c r="AD9" s="674">
        <v>395</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134134</v>
      </c>
      <c r="BH9" s="621"/>
      <c r="BI9" s="621"/>
      <c r="BJ9" s="621"/>
      <c r="BK9" s="621"/>
      <c r="BL9" s="621"/>
      <c r="BM9" s="621"/>
      <c r="BN9" s="622"/>
      <c r="BO9" s="673">
        <v>33.6</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432469</v>
      </c>
      <c r="CS9" s="621"/>
      <c r="CT9" s="621"/>
      <c r="CU9" s="621"/>
      <c r="CV9" s="621"/>
      <c r="CW9" s="621"/>
      <c r="CX9" s="621"/>
      <c r="CY9" s="622"/>
      <c r="CZ9" s="673">
        <v>11.2</v>
      </c>
      <c r="DA9" s="673"/>
      <c r="DB9" s="673"/>
      <c r="DC9" s="673"/>
      <c r="DD9" s="626">
        <v>4936</v>
      </c>
      <c r="DE9" s="621"/>
      <c r="DF9" s="621"/>
      <c r="DG9" s="621"/>
      <c r="DH9" s="621"/>
      <c r="DI9" s="621"/>
      <c r="DJ9" s="621"/>
      <c r="DK9" s="621"/>
      <c r="DL9" s="621"/>
      <c r="DM9" s="621"/>
      <c r="DN9" s="621"/>
      <c r="DO9" s="621"/>
      <c r="DP9" s="622"/>
      <c r="DQ9" s="626">
        <v>364397</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83930</v>
      </c>
      <c r="S10" s="621"/>
      <c r="T10" s="621"/>
      <c r="U10" s="621"/>
      <c r="V10" s="621"/>
      <c r="W10" s="621"/>
      <c r="X10" s="621"/>
      <c r="Y10" s="622"/>
      <c r="Z10" s="673">
        <v>2.1</v>
      </c>
      <c r="AA10" s="673"/>
      <c r="AB10" s="673"/>
      <c r="AC10" s="673"/>
      <c r="AD10" s="674">
        <v>83930</v>
      </c>
      <c r="AE10" s="674"/>
      <c r="AF10" s="674"/>
      <c r="AG10" s="674"/>
      <c r="AH10" s="674"/>
      <c r="AI10" s="674"/>
      <c r="AJ10" s="674"/>
      <c r="AK10" s="674"/>
      <c r="AL10" s="643">
        <v>3.7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11748</v>
      </c>
      <c r="BH10" s="621"/>
      <c r="BI10" s="621"/>
      <c r="BJ10" s="621"/>
      <c r="BK10" s="621"/>
      <c r="BL10" s="621"/>
      <c r="BM10" s="621"/>
      <c r="BN10" s="622"/>
      <c r="BO10" s="673">
        <v>2.9</v>
      </c>
      <c r="BP10" s="673"/>
      <c r="BQ10" s="673"/>
      <c r="BR10" s="673"/>
      <c r="BS10" s="626">
        <v>1968</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10851</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10851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17487</v>
      </c>
      <c r="BH11" s="621"/>
      <c r="BI11" s="621"/>
      <c r="BJ11" s="621"/>
      <c r="BK11" s="621"/>
      <c r="BL11" s="621"/>
      <c r="BM11" s="621"/>
      <c r="BN11" s="622"/>
      <c r="BO11" s="673">
        <v>4.4000000000000004</v>
      </c>
      <c r="BP11" s="673"/>
      <c r="BQ11" s="673"/>
      <c r="BR11" s="673"/>
      <c r="BS11" s="626">
        <v>3468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357316</v>
      </c>
      <c r="CS11" s="621"/>
      <c r="CT11" s="621"/>
      <c r="CU11" s="621"/>
      <c r="CV11" s="621"/>
      <c r="CW11" s="621"/>
      <c r="CX11" s="621"/>
      <c r="CY11" s="622"/>
      <c r="CZ11" s="673">
        <v>9.1999999999999993</v>
      </c>
      <c r="DA11" s="673"/>
      <c r="DB11" s="673"/>
      <c r="DC11" s="673"/>
      <c r="DD11" s="626">
        <v>240506</v>
      </c>
      <c r="DE11" s="621"/>
      <c r="DF11" s="621"/>
      <c r="DG11" s="621"/>
      <c r="DH11" s="621"/>
      <c r="DI11" s="621"/>
      <c r="DJ11" s="621"/>
      <c r="DK11" s="621"/>
      <c r="DL11" s="621"/>
      <c r="DM11" s="621"/>
      <c r="DN11" s="621"/>
      <c r="DO11" s="621"/>
      <c r="DP11" s="622"/>
      <c r="DQ11" s="626">
        <v>175640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174196</v>
      </c>
      <c r="BH12" s="621"/>
      <c r="BI12" s="621"/>
      <c r="BJ12" s="621"/>
      <c r="BK12" s="621"/>
      <c r="BL12" s="621"/>
      <c r="BM12" s="621"/>
      <c r="BN12" s="622"/>
      <c r="BO12" s="673">
        <v>43.7</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129583</v>
      </c>
      <c r="CS12" s="621"/>
      <c r="CT12" s="621"/>
      <c r="CU12" s="621"/>
      <c r="CV12" s="621"/>
      <c r="CW12" s="621"/>
      <c r="CX12" s="621"/>
      <c r="CY12" s="622"/>
      <c r="CZ12" s="673">
        <v>3.4</v>
      </c>
      <c r="DA12" s="673"/>
      <c r="DB12" s="673"/>
      <c r="DC12" s="673"/>
      <c r="DD12" s="626">
        <v>12403</v>
      </c>
      <c r="DE12" s="621"/>
      <c r="DF12" s="621"/>
      <c r="DG12" s="621"/>
      <c r="DH12" s="621"/>
      <c r="DI12" s="621"/>
      <c r="DJ12" s="621"/>
      <c r="DK12" s="621"/>
      <c r="DL12" s="621"/>
      <c r="DM12" s="621"/>
      <c r="DN12" s="621"/>
      <c r="DO12" s="621"/>
      <c r="DP12" s="622"/>
      <c r="DQ12" s="626">
        <v>105266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4551</v>
      </c>
      <c r="S13" s="621"/>
      <c r="T13" s="621"/>
      <c r="U13" s="621"/>
      <c r="V13" s="621"/>
      <c r="W13" s="621"/>
      <c r="X13" s="621"/>
      <c r="Y13" s="622"/>
      <c r="Z13" s="673">
        <v>0.1</v>
      </c>
      <c r="AA13" s="673"/>
      <c r="AB13" s="673"/>
      <c r="AC13" s="673"/>
      <c r="AD13" s="674">
        <v>4551</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171228</v>
      </c>
      <c r="BH13" s="621"/>
      <c r="BI13" s="621"/>
      <c r="BJ13" s="621"/>
      <c r="BK13" s="621"/>
      <c r="BL13" s="621"/>
      <c r="BM13" s="621"/>
      <c r="BN13" s="622"/>
      <c r="BO13" s="673">
        <v>42.9</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338489</v>
      </c>
      <c r="CS13" s="621"/>
      <c r="CT13" s="621"/>
      <c r="CU13" s="621"/>
      <c r="CV13" s="621"/>
      <c r="CW13" s="621"/>
      <c r="CX13" s="621"/>
      <c r="CY13" s="622"/>
      <c r="CZ13" s="673">
        <v>8.8000000000000007</v>
      </c>
      <c r="DA13" s="673"/>
      <c r="DB13" s="673"/>
      <c r="DC13" s="673"/>
      <c r="DD13" s="626">
        <v>213529</v>
      </c>
      <c r="DE13" s="621"/>
      <c r="DF13" s="621"/>
      <c r="DG13" s="621"/>
      <c r="DH13" s="621"/>
      <c r="DI13" s="621"/>
      <c r="DJ13" s="621"/>
      <c r="DK13" s="621"/>
      <c r="DL13" s="621"/>
      <c r="DM13" s="621"/>
      <c r="DN13" s="621"/>
      <c r="DO13" s="621"/>
      <c r="DP13" s="622"/>
      <c r="DQ13" s="626">
        <v>165291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8135</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191138</v>
      </c>
      <c r="CS14" s="621"/>
      <c r="CT14" s="621"/>
      <c r="CU14" s="621"/>
      <c r="CV14" s="621"/>
      <c r="CW14" s="621"/>
      <c r="CX14" s="621"/>
      <c r="CY14" s="622"/>
      <c r="CZ14" s="673">
        <v>4.9000000000000004</v>
      </c>
      <c r="DA14" s="673"/>
      <c r="DB14" s="673"/>
      <c r="DC14" s="673"/>
      <c r="DD14" s="626" t="s">
        <v>112</v>
      </c>
      <c r="DE14" s="621"/>
      <c r="DF14" s="621"/>
      <c r="DG14" s="621"/>
      <c r="DH14" s="621"/>
      <c r="DI14" s="621"/>
      <c r="DJ14" s="621"/>
      <c r="DK14" s="621"/>
      <c r="DL14" s="621"/>
      <c r="DM14" s="621"/>
      <c r="DN14" s="621"/>
      <c r="DO14" s="621"/>
      <c r="DP14" s="622"/>
      <c r="DQ14" s="626">
        <v>185538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433</v>
      </c>
      <c r="S15" s="621"/>
      <c r="T15" s="621"/>
      <c r="U15" s="621"/>
      <c r="V15" s="621"/>
      <c r="W15" s="621"/>
      <c r="X15" s="621"/>
      <c r="Y15" s="622"/>
      <c r="Z15" s="673">
        <v>0</v>
      </c>
      <c r="AA15" s="673"/>
      <c r="AB15" s="673"/>
      <c r="AC15" s="673"/>
      <c r="AD15" s="674">
        <v>433</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38193</v>
      </c>
      <c r="BH15" s="621"/>
      <c r="BI15" s="621"/>
      <c r="BJ15" s="621"/>
      <c r="BK15" s="621"/>
      <c r="BL15" s="621"/>
      <c r="BM15" s="621"/>
      <c r="BN15" s="622"/>
      <c r="BO15" s="673">
        <v>9.6</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282640</v>
      </c>
      <c r="CS15" s="621"/>
      <c r="CT15" s="621"/>
      <c r="CU15" s="621"/>
      <c r="CV15" s="621"/>
      <c r="CW15" s="621"/>
      <c r="CX15" s="621"/>
      <c r="CY15" s="622"/>
      <c r="CZ15" s="673">
        <v>7.3</v>
      </c>
      <c r="DA15" s="673"/>
      <c r="DB15" s="673"/>
      <c r="DC15" s="673"/>
      <c r="DD15" s="626">
        <v>8043</v>
      </c>
      <c r="DE15" s="621"/>
      <c r="DF15" s="621"/>
      <c r="DG15" s="621"/>
      <c r="DH15" s="621"/>
      <c r="DI15" s="621"/>
      <c r="DJ15" s="621"/>
      <c r="DK15" s="621"/>
      <c r="DL15" s="621"/>
      <c r="DM15" s="621"/>
      <c r="DN15" s="621"/>
      <c r="DO15" s="621"/>
      <c r="DP15" s="622"/>
      <c r="DQ15" s="626">
        <v>248476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1935511</v>
      </c>
      <c r="S16" s="621"/>
      <c r="T16" s="621"/>
      <c r="U16" s="621"/>
      <c r="V16" s="621"/>
      <c r="W16" s="621"/>
      <c r="X16" s="621"/>
      <c r="Y16" s="622"/>
      <c r="Z16" s="673">
        <v>49.1</v>
      </c>
      <c r="AA16" s="673"/>
      <c r="AB16" s="673"/>
      <c r="AC16" s="673"/>
      <c r="AD16" s="674">
        <v>1740243</v>
      </c>
      <c r="AE16" s="674"/>
      <c r="AF16" s="674"/>
      <c r="AG16" s="674"/>
      <c r="AH16" s="674"/>
      <c r="AI16" s="674"/>
      <c r="AJ16" s="674"/>
      <c r="AK16" s="674"/>
      <c r="AL16" s="643">
        <v>76.8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1740243</v>
      </c>
      <c r="S17" s="621"/>
      <c r="T17" s="621"/>
      <c r="U17" s="621"/>
      <c r="V17" s="621"/>
      <c r="W17" s="621"/>
      <c r="X17" s="621"/>
      <c r="Y17" s="622"/>
      <c r="Z17" s="673">
        <v>44.1</v>
      </c>
      <c r="AA17" s="673"/>
      <c r="AB17" s="673"/>
      <c r="AC17" s="673"/>
      <c r="AD17" s="674">
        <v>1740243</v>
      </c>
      <c r="AE17" s="674"/>
      <c r="AF17" s="674"/>
      <c r="AG17" s="674"/>
      <c r="AH17" s="674"/>
      <c r="AI17" s="674"/>
      <c r="AJ17" s="674"/>
      <c r="AK17" s="674"/>
      <c r="AL17" s="643">
        <v>76.8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579777</v>
      </c>
      <c r="CS17" s="621"/>
      <c r="CT17" s="621"/>
      <c r="CU17" s="621"/>
      <c r="CV17" s="621"/>
      <c r="CW17" s="621"/>
      <c r="CX17" s="621"/>
      <c r="CY17" s="622"/>
      <c r="CZ17" s="673">
        <v>15</v>
      </c>
      <c r="DA17" s="673"/>
      <c r="DB17" s="673"/>
      <c r="DC17" s="673"/>
      <c r="DD17" s="626" t="s">
        <v>112</v>
      </c>
      <c r="DE17" s="621"/>
      <c r="DF17" s="621"/>
      <c r="DG17" s="621"/>
      <c r="DH17" s="621"/>
      <c r="DI17" s="621"/>
      <c r="DJ17" s="621"/>
      <c r="DK17" s="621"/>
      <c r="DL17" s="621"/>
      <c r="DM17" s="621"/>
      <c r="DN17" s="621"/>
      <c r="DO17" s="621"/>
      <c r="DP17" s="622"/>
      <c r="DQ17" s="626">
        <v>531360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195268</v>
      </c>
      <c r="S18" s="621"/>
      <c r="T18" s="621"/>
      <c r="U18" s="621"/>
      <c r="V18" s="621"/>
      <c r="W18" s="621"/>
      <c r="X18" s="621"/>
      <c r="Y18" s="622"/>
      <c r="Z18" s="673">
        <v>4.9000000000000004</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8988</v>
      </c>
      <c r="BH19" s="621"/>
      <c r="BI19" s="621"/>
      <c r="BJ19" s="621"/>
      <c r="BK19" s="621"/>
      <c r="BL19" s="621"/>
      <c r="BM19" s="621"/>
      <c r="BN19" s="622"/>
      <c r="BO19" s="673">
        <v>2.2999999999999998</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2450823</v>
      </c>
      <c r="S20" s="621"/>
      <c r="T20" s="621"/>
      <c r="U20" s="621"/>
      <c r="V20" s="621"/>
      <c r="W20" s="621"/>
      <c r="X20" s="621"/>
      <c r="Y20" s="622"/>
      <c r="Z20" s="673">
        <v>62.1</v>
      </c>
      <c r="AA20" s="673"/>
      <c r="AB20" s="673"/>
      <c r="AC20" s="673"/>
      <c r="AD20" s="674">
        <v>2255555</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8988</v>
      </c>
      <c r="BH20" s="621"/>
      <c r="BI20" s="621"/>
      <c r="BJ20" s="621"/>
      <c r="BK20" s="621"/>
      <c r="BL20" s="621"/>
      <c r="BM20" s="621"/>
      <c r="BN20" s="622"/>
      <c r="BO20" s="673">
        <v>2.2999999999999998</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3865018</v>
      </c>
      <c r="CS20" s="621"/>
      <c r="CT20" s="621"/>
      <c r="CU20" s="621"/>
      <c r="CV20" s="621"/>
      <c r="CW20" s="621"/>
      <c r="CX20" s="621"/>
      <c r="CY20" s="622"/>
      <c r="CZ20" s="673">
        <v>100</v>
      </c>
      <c r="DA20" s="673"/>
      <c r="DB20" s="673"/>
      <c r="DC20" s="673"/>
      <c r="DD20" s="626">
        <v>698648</v>
      </c>
      <c r="DE20" s="621"/>
      <c r="DF20" s="621"/>
      <c r="DG20" s="621"/>
      <c r="DH20" s="621"/>
      <c r="DI20" s="621"/>
      <c r="DJ20" s="621"/>
      <c r="DK20" s="621"/>
      <c r="DL20" s="621"/>
      <c r="DM20" s="621"/>
      <c r="DN20" s="621"/>
      <c r="DO20" s="621"/>
      <c r="DP20" s="622"/>
      <c r="DQ20" s="626">
        <v>2743570</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8988</v>
      </c>
      <c r="BH21" s="621"/>
      <c r="BI21" s="621"/>
      <c r="BJ21" s="621"/>
      <c r="BK21" s="621"/>
      <c r="BL21" s="621"/>
      <c r="BM21" s="621"/>
      <c r="BN21" s="622"/>
      <c r="BO21" s="673">
        <v>2.2999999999999998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750</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71731</v>
      </c>
      <c r="S23" s="621"/>
      <c r="T23" s="621"/>
      <c r="U23" s="621"/>
      <c r="V23" s="621"/>
      <c r="W23" s="621"/>
      <c r="X23" s="621"/>
      <c r="Y23" s="622"/>
      <c r="Z23" s="673">
        <v>1.8</v>
      </c>
      <c r="AA23" s="673"/>
      <c r="AB23" s="673"/>
      <c r="AC23" s="673"/>
      <c r="AD23" s="674">
        <v>705</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14849</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1493209</v>
      </c>
      <c r="CS24" s="671"/>
      <c r="CT24" s="671"/>
      <c r="CU24" s="671"/>
      <c r="CV24" s="671"/>
      <c r="CW24" s="671"/>
      <c r="CX24" s="671"/>
      <c r="CY24" s="718"/>
      <c r="CZ24" s="722">
        <v>38.6</v>
      </c>
      <c r="DA24" s="723"/>
      <c r="DB24" s="723"/>
      <c r="DC24" s="724"/>
      <c r="DD24" s="717">
        <v>1204657</v>
      </c>
      <c r="DE24" s="671"/>
      <c r="DF24" s="671"/>
      <c r="DG24" s="671"/>
      <c r="DH24" s="671"/>
      <c r="DI24" s="671"/>
      <c r="DJ24" s="671"/>
      <c r="DK24" s="718"/>
      <c r="DL24" s="717">
        <v>1182615</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272251</v>
      </c>
      <c r="S25" s="621"/>
      <c r="T25" s="621"/>
      <c r="U25" s="621"/>
      <c r="V25" s="621"/>
      <c r="W25" s="621"/>
      <c r="X25" s="621"/>
      <c r="Y25" s="622"/>
      <c r="Z25" s="673">
        <v>6.9</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647744</v>
      </c>
      <c r="CS25" s="639"/>
      <c r="CT25" s="639"/>
      <c r="CU25" s="639"/>
      <c r="CV25" s="639"/>
      <c r="CW25" s="639"/>
      <c r="CX25" s="639"/>
      <c r="CY25" s="640"/>
      <c r="CZ25" s="623">
        <v>16.8</v>
      </c>
      <c r="DA25" s="641"/>
      <c r="DB25" s="641"/>
      <c r="DC25" s="642"/>
      <c r="DD25" s="626">
        <v>618357</v>
      </c>
      <c r="DE25" s="639"/>
      <c r="DF25" s="639"/>
      <c r="DG25" s="639"/>
      <c r="DH25" s="639"/>
      <c r="DI25" s="639"/>
      <c r="DJ25" s="639"/>
      <c r="DK25" s="640"/>
      <c r="DL25" s="626">
        <v>597316</v>
      </c>
      <c r="DM25" s="639"/>
      <c r="DN25" s="639"/>
      <c r="DO25" s="639"/>
      <c r="DP25" s="639"/>
      <c r="DQ25" s="639"/>
      <c r="DR25" s="639"/>
      <c r="DS25" s="639"/>
      <c r="DT25" s="639"/>
      <c r="DU25" s="639"/>
      <c r="DV25" s="640"/>
      <c r="DW25" s="643">
        <v>25.4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399552</v>
      </c>
      <c r="CS26" s="621"/>
      <c r="CT26" s="621"/>
      <c r="CU26" s="621"/>
      <c r="CV26" s="621"/>
      <c r="CW26" s="621"/>
      <c r="CX26" s="621"/>
      <c r="CY26" s="622"/>
      <c r="CZ26" s="623">
        <v>10.3</v>
      </c>
      <c r="DA26" s="641"/>
      <c r="DB26" s="641"/>
      <c r="DC26" s="642"/>
      <c r="DD26" s="626">
        <v>371860</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187939</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398828</v>
      </c>
      <c r="BH27" s="621"/>
      <c r="BI27" s="621"/>
      <c r="BJ27" s="621"/>
      <c r="BK27" s="621"/>
      <c r="BL27" s="621"/>
      <c r="BM27" s="621"/>
      <c r="BN27" s="622"/>
      <c r="BO27" s="673">
        <v>100</v>
      </c>
      <c r="BP27" s="673"/>
      <c r="BQ27" s="673"/>
      <c r="BR27" s="673"/>
      <c r="BS27" s="626">
        <v>5436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265688</v>
      </c>
      <c r="CS27" s="639"/>
      <c r="CT27" s="639"/>
      <c r="CU27" s="639"/>
      <c r="CV27" s="639"/>
      <c r="CW27" s="639"/>
      <c r="CX27" s="639"/>
      <c r="CY27" s="640"/>
      <c r="CZ27" s="623">
        <v>6.9</v>
      </c>
      <c r="DA27" s="641"/>
      <c r="DB27" s="641"/>
      <c r="DC27" s="642"/>
      <c r="DD27" s="626">
        <v>54940</v>
      </c>
      <c r="DE27" s="639"/>
      <c r="DF27" s="639"/>
      <c r="DG27" s="639"/>
      <c r="DH27" s="639"/>
      <c r="DI27" s="639"/>
      <c r="DJ27" s="639"/>
      <c r="DK27" s="640"/>
      <c r="DL27" s="626">
        <v>53939</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22613</v>
      </c>
      <c r="S28" s="621"/>
      <c r="T28" s="621"/>
      <c r="U28" s="621"/>
      <c r="V28" s="621"/>
      <c r="W28" s="621"/>
      <c r="X28" s="621"/>
      <c r="Y28" s="622"/>
      <c r="Z28" s="673">
        <v>0.6</v>
      </c>
      <c r="AA28" s="673"/>
      <c r="AB28" s="673"/>
      <c r="AC28" s="673"/>
      <c r="AD28" s="674">
        <v>7994</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579777</v>
      </c>
      <c r="CS28" s="621"/>
      <c r="CT28" s="621"/>
      <c r="CU28" s="621"/>
      <c r="CV28" s="621"/>
      <c r="CW28" s="621"/>
      <c r="CX28" s="621"/>
      <c r="CY28" s="622"/>
      <c r="CZ28" s="623">
        <v>15</v>
      </c>
      <c r="DA28" s="641"/>
      <c r="DB28" s="641"/>
      <c r="DC28" s="642"/>
      <c r="DD28" s="626">
        <v>531360</v>
      </c>
      <c r="DE28" s="621"/>
      <c r="DF28" s="621"/>
      <c r="DG28" s="621"/>
      <c r="DH28" s="621"/>
      <c r="DI28" s="621"/>
      <c r="DJ28" s="621"/>
      <c r="DK28" s="622"/>
      <c r="DL28" s="626">
        <v>531360</v>
      </c>
      <c r="DM28" s="621"/>
      <c r="DN28" s="621"/>
      <c r="DO28" s="621"/>
      <c r="DP28" s="621"/>
      <c r="DQ28" s="621"/>
      <c r="DR28" s="621"/>
      <c r="DS28" s="621"/>
      <c r="DT28" s="621"/>
      <c r="DU28" s="621"/>
      <c r="DV28" s="622"/>
      <c r="DW28" s="643">
        <v>22.6</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2966</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578754</v>
      </c>
      <c r="CS29" s="639"/>
      <c r="CT29" s="639"/>
      <c r="CU29" s="639"/>
      <c r="CV29" s="639"/>
      <c r="CW29" s="639"/>
      <c r="CX29" s="639"/>
      <c r="CY29" s="640"/>
      <c r="CZ29" s="623">
        <v>15</v>
      </c>
      <c r="DA29" s="641"/>
      <c r="DB29" s="641"/>
      <c r="DC29" s="642"/>
      <c r="DD29" s="626">
        <v>530337</v>
      </c>
      <c r="DE29" s="639"/>
      <c r="DF29" s="639"/>
      <c r="DG29" s="639"/>
      <c r="DH29" s="639"/>
      <c r="DI29" s="639"/>
      <c r="DJ29" s="639"/>
      <c r="DK29" s="640"/>
      <c r="DL29" s="626">
        <v>530337</v>
      </c>
      <c r="DM29" s="639"/>
      <c r="DN29" s="639"/>
      <c r="DO29" s="639"/>
      <c r="DP29" s="639"/>
      <c r="DQ29" s="639"/>
      <c r="DR29" s="639"/>
      <c r="DS29" s="639"/>
      <c r="DT29" s="639"/>
      <c r="DU29" s="639"/>
      <c r="DV29" s="640"/>
      <c r="DW29" s="643">
        <v>22.5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158689</v>
      </c>
      <c r="S30" s="621"/>
      <c r="T30" s="621"/>
      <c r="U30" s="621"/>
      <c r="V30" s="621"/>
      <c r="W30" s="621"/>
      <c r="X30" s="621"/>
      <c r="Y30" s="622"/>
      <c r="Z30" s="673">
        <v>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97.7</v>
      </c>
      <c r="BH30" s="687"/>
      <c r="BI30" s="687"/>
      <c r="BJ30" s="687"/>
      <c r="BK30" s="687"/>
      <c r="BL30" s="687"/>
      <c r="BM30" s="688">
        <v>89.2</v>
      </c>
      <c r="BN30" s="687"/>
      <c r="BO30" s="687"/>
      <c r="BP30" s="687"/>
      <c r="BQ30" s="689"/>
      <c r="BR30" s="686">
        <v>98.1</v>
      </c>
      <c r="BS30" s="687"/>
      <c r="BT30" s="687"/>
      <c r="BU30" s="687"/>
      <c r="BV30" s="687"/>
      <c r="BW30" s="687"/>
      <c r="BX30" s="688">
        <v>89</v>
      </c>
      <c r="BY30" s="687"/>
      <c r="BZ30" s="687"/>
      <c r="CA30" s="687"/>
      <c r="CB30" s="689"/>
      <c r="CD30" s="692"/>
      <c r="CE30" s="693"/>
      <c r="CF30" s="657" t="s">
        <v>292</v>
      </c>
      <c r="CG30" s="654"/>
      <c r="CH30" s="654"/>
      <c r="CI30" s="654"/>
      <c r="CJ30" s="654"/>
      <c r="CK30" s="654"/>
      <c r="CL30" s="654"/>
      <c r="CM30" s="654"/>
      <c r="CN30" s="654"/>
      <c r="CO30" s="654"/>
      <c r="CP30" s="654"/>
      <c r="CQ30" s="655"/>
      <c r="CR30" s="620">
        <v>529502</v>
      </c>
      <c r="CS30" s="621"/>
      <c r="CT30" s="621"/>
      <c r="CU30" s="621"/>
      <c r="CV30" s="621"/>
      <c r="CW30" s="621"/>
      <c r="CX30" s="621"/>
      <c r="CY30" s="622"/>
      <c r="CZ30" s="623">
        <v>13.7</v>
      </c>
      <c r="DA30" s="641"/>
      <c r="DB30" s="641"/>
      <c r="DC30" s="642"/>
      <c r="DD30" s="626">
        <v>481129</v>
      </c>
      <c r="DE30" s="621"/>
      <c r="DF30" s="621"/>
      <c r="DG30" s="621"/>
      <c r="DH30" s="621"/>
      <c r="DI30" s="621"/>
      <c r="DJ30" s="621"/>
      <c r="DK30" s="622"/>
      <c r="DL30" s="626">
        <v>481129</v>
      </c>
      <c r="DM30" s="621"/>
      <c r="DN30" s="621"/>
      <c r="DO30" s="621"/>
      <c r="DP30" s="621"/>
      <c r="DQ30" s="621"/>
      <c r="DR30" s="621"/>
      <c r="DS30" s="621"/>
      <c r="DT30" s="621"/>
      <c r="DU30" s="621"/>
      <c r="DV30" s="622"/>
      <c r="DW30" s="643">
        <v>20.399999999999999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97970</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97.8</v>
      </c>
      <c r="BH31" s="639"/>
      <c r="BI31" s="639"/>
      <c r="BJ31" s="639"/>
      <c r="BK31" s="639"/>
      <c r="BL31" s="639"/>
      <c r="BM31" s="675">
        <v>93.9</v>
      </c>
      <c r="BN31" s="685"/>
      <c r="BO31" s="685"/>
      <c r="BP31" s="685"/>
      <c r="BQ31" s="649"/>
      <c r="BR31" s="684">
        <v>98.5</v>
      </c>
      <c r="BS31" s="639"/>
      <c r="BT31" s="639"/>
      <c r="BU31" s="639"/>
      <c r="BV31" s="639"/>
      <c r="BW31" s="639"/>
      <c r="BX31" s="675">
        <v>93.6</v>
      </c>
      <c r="BY31" s="685"/>
      <c r="BZ31" s="685"/>
      <c r="CA31" s="685"/>
      <c r="CB31" s="649"/>
      <c r="CD31" s="692"/>
      <c r="CE31" s="693"/>
      <c r="CF31" s="657" t="s">
        <v>296</v>
      </c>
      <c r="CG31" s="654"/>
      <c r="CH31" s="654"/>
      <c r="CI31" s="654"/>
      <c r="CJ31" s="654"/>
      <c r="CK31" s="654"/>
      <c r="CL31" s="654"/>
      <c r="CM31" s="654"/>
      <c r="CN31" s="654"/>
      <c r="CO31" s="654"/>
      <c r="CP31" s="654"/>
      <c r="CQ31" s="655"/>
      <c r="CR31" s="620">
        <v>49252</v>
      </c>
      <c r="CS31" s="639"/>
      <c r="CT31" s="639"/>
      <c r="CU31" s="639"/>
      <c r="CV31" s="639"/>
      <c r="CW31" s="639"/>
      <c r="CX31" s="639"/>
      <c r="CY31" s="640"/>
      <c r="CZ31" s="623">
        <v>1.3</v>
      </c>
      <c r="DA31" s="641"/>
      <c r="DB31" s="641"/>
      <c r="DC31" s="642"/>
      <c r="DD31" s="626">
        <v>49208</v>
      </c>
      <c r="DE31" s="639"/>
      <c r="DF31" s="639"/>
      <c r="DG31" s="639"/>
      <c r="DH31" s="639"/>
      <c r="DI31" s="639"/>
      <c r="DJ31" s="639"/>
      <c r="DK31" s="640"/>
      <c r="DL31" s="626">
        <v>49208</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76848</v>
      </c>
      <c r="S32" s="621"/>
      <c r="T32" s="621"/>
      <c r="U32" s="621"/>
      <c r="V32" s="621"/>
      <c r="W32" s="621"/>
      <c r="X32" s="621"/>
      <c r="Y32" s="622"/>
      <c r="Z32" s="673">
        <v>1.9</v>
      </c>
      <c r="AA32" s="673"/>
      <c r="AB32" s="673"/>
      <c r="AC32" s="673"/>
      <c r="AD32" s="674">
        <v>1015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96.9</v>
      </c>
      <c r="BH32" s="605"/>
      <c r="BI32" s="605"/>
      <c r="BJ32" s="605"/>
      <c r="BK32" s="605"/>
      <c r="BL32" s="605"/>
      <c r="BM32" s="668">
        <v>82.3</v>
      </c>
      <c r="BN32" s="605"/>
      <c r="BO32" s="605"/>
      <c r="BP32" s="605"/>
      <c r="BQ32" s="662"/>
      <c r="BR32" s="683">
        <v>97.2</v>
      </c>
      <c r="BS32" s="605"/>
      <c r="BT32" s="605"/>
      <c r="BU32" s="605"/>
      <c r="BV32" s="605"/>
      <c r="BW32" s="605"/>
      <c r="BX32" s="668">
        <v>82.6</v>
      </c>
      <c r="BY32" s="605"/>
      <c r="BZ32" s="605"/>
      <c r="CA32" s="605"/>
      <c r="CB32" s="662"/>
      <c r="CD32" s="694"/>
      <c r="CE32" s="695"/>
      <c r="CF32" s="657" t="s">
        <v>299</v>
      </c>
      <c r="CG32" s="654"/>
      <c r="CH32" s="654"/>
      <c r="CI32" s="654"/>
      <c r="CJ32" s="654"/>
      <c r="CK32" s="654"/>
      <c r="CL32" s="654"/>
      <c r="CM32" s="654"/>
      <c r="CN32" s="654"/>
      <c r="CO32" s="654"/>
      <c r="CP32" s="654"/>
      <c r="CQ32" s="655"/>
      <c r="CR32" s="620">
        <v>1023</v>
      </c>
      <c r="CS32" s="621"/>
      <c r="CT32" s="621"/>
      <c r="CU32" s="621"/>
      <c r="CV32" s="621"/>
      <c r="CW32" s="621"/>
      <c r="CX32" s="621"/>
      <c r="CY32" s="622"/>
      <c r="CZ32" s="623">
        <v>0</v>
      </c>
      <c r="DA32" s="641"/>
      <c r="DB32" s="641"/>
      <c r="DC32" s="642"/>
      <c r="DD32" s="626">
        <v>1023</v>
      </c>
      <c r="DE32" s="621"/>
      <c r="DF32" s="621"/>
      <c r="DG32" s="621"/>
      <c r="DH32" s="621"/>
      <c r="DI32" s="621"/>
      <c r="DJ32" s="621"/>
      <c r="DK32" s="622"/>
      <c r="DL32" s="626">
        <v>1023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588216</v>
      </c>
      <c r="S33" s="621"/>
      <c r="T33" s="621"/>
      <c r="U33" s="621"/>
      <c r="V33" s="621"/>
      <c r="W33" s="621"/>
      <c r="X33" s="621"/>
      <c r="Y33" s="622"/>
      <c r="Z33" s="673">
        <v>14.9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1673161</v>
      </c>
      <c r="CS33" s="639"/>
      <c r="CT33" s="639"/>
      <c r="CU33" s="639"/>
      <c r="CV33" s="639"/>
      <c r="CW33" s="639"/>
      <c r="CX33" s="639"/>
      <c r="CY33" s="640"/>
      <c r="CZ33" s="623">
        <v>43.3</v>
      </c>
      <c r="DA33" s="641"/>
      <c r="DB33" s="641"/>
      <c r="DC33" s="642"/>
      <c r="DD33" s="626">
        <v>1368374</v>
      </c>
      <c r="DE33" s="639"/>
      <c r="DF33" s="639"/>
      <c r="DG33" s="639"/>
      <c r="DH33" s="639"/>
      <c r="DI33" s="639"/>
      <c r="DJ33" s="639"/>
      <c r="DK33" s="640"/>
      <c r="DL33" s="626">
        <v>924909</v>
      </c>
      <c r="DM33" s="639"/>
      <c r="DN33" s="639"/>
      <c r="DO33" s="639"/>
      <c r="DP33" s="639"/>
      <c r="DQ33" s="639"/>
      <c r="DR33" s="639"/>
      <c r="DS33" s="639"/>
      <c r="DT33" s="639"/>
      <c r="DU33" s="639"/>
      <c r="DV33" s="640"/>
      <c r="DW33" s="643">
        <v>39.299999999999997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559245</v>
      </c>
      <c r="CS34" s="621"/>
      <c r="CT34" s="621"/>
      <c r="CU34" s="621"/>
      <c r="CV34" s="621"/>
      <c r="CW34" s="621"/>
      <c r="CX34" s="621"/>
      <c r="CY34" s="622"/>
      <c r="CZ34" s="623">
        <v>14.5</v>
      </c>
      <c r="DA34" s="641"/>
      <c r="DB34" s="641"/>
      <c r="DC34" s="642"/>
      <c r="DD34" s="626">
        <v>478053</v>
      </c>
      <c r="DE34" s="621"/>
      <c r="DF34" s="621"/>
      <c r="DG34" s="621"/>
      <c r="DH34" s="621"/>
      <c r="DI34" s="621"/>
      <c r="DJ34" s="621"/>
      <c r="DK34" s="622"/>
      <c r="DL34" s="626">
        <v>274725</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90616</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298388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69514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48385</v>
      </c>
      <c r="CS35" s="639"/>
      <c r="CT35" s="639"/>
      <c r="CU35" s="639"/>
      <c r="CV35" s="639"/>
      <c r="CW35" s="639"/>
      <c r="CX35" s="639"/>
      <c r="CY35" s="640"/>
      <c r="CZ35" s="623">
        <v>1.3</v>
      </c>
      <c r="DA35" s="641"/>
      <c r="DB35" s="641"/>
      <c r="DC35" s="642"/>
      <c r="DD35" s="626">
        <v>41099</v>
      </c>
      <c r="DE35" s="639"/>
      <c r="DF35" s="639"/>
      <c r="DG35" s="639"/>
      <c r="DH35" s="639"/>
      <c r="DI35" s="639"/>
      <c r="DJ35" s="639"/>
      <c r="DK35" s="640"/>
      <c r="DL35" s="626">
        <v>34605</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3945645</v>
      </c>
      <c r="S36" s="661"/>
      <c r="T36" s="661"/>
      <c r="U36" s="661"/>
      <c r="V36" s="661"/>
      <c r="W36" s="661"/>
      <c r="X36" s="661"/>
      <c r="Y36" s="664"/>
      <c r="Z36" s="665">
        <v>100</v>
      </c>
      <c r="AA36" s="665"/>
      <c r="AB36" s="665"/>
      <c r="AC36" s="665"/>
      <c r="AD36" s="666">
        <v>2265269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14170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51417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623322</v>
      </c>
      <c r="CS36" s="621"/>
      <c r="CT36" s="621"/>
      <c r="CU36" s="621"/>
      <c r="CV36" s="621"/>
      <c r="CW36" s="621"/>
      <c r="CX36" s="621"/>
      <c r="CY36" s="622"/>
      <c r="CZ36" s="623">
        <v>16.100000000000001</v>
      </c>
      <c r="DA36" s="641"/>
      <c r="DB36" s="641"/>
      <c r="DC36" s="642"/>
      <c r="DD36" s="626">
        <v>552903</v>
      </c>
      <c r="DE36" s="621"/>
      <c r="DF36" s="621"/>
      <c r="DG36" s="621"/>
      <c r="DH36" s="621"/>
      <c r="DI36" s="621"/>
      <c r="DJ36" s="621"/>
      <c r="DK36" s="622"/>
      <c r="DL36" s="626">
        <v>398477</v>
      </c>
      <c r="DM36" s="621"/>
      <c r="DN36" s="621"/>
      <c r="DO36" s="621"/>
      <c r="DP36" s="621"/>
      <c r="DQ36" s="621"/>
      <c r="DR36" s="621"/>
      <c r="DS36" s="621"/>
      <c r="DT36" s="621"/>
      <c r="DU36" s="621"/>
      <c r="DV36" s="622"/>
      <c r="DW36" s="643">
        <v>16.899999999999999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485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835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403215</v>
      </c>
      <c r="CS37" s="639"/>
      <c r="CT37" s="639"/>
      <c r="CU37" s="639"/>
      <c r="CV37" s="639"/>
      <c r="CW37" s="639"/>
      <c r="CX37" s="639"/>
      <c r="CY37" s="640"/>
      <c r="CZ37" s="623">
        <v>10.4</v>
      </c>
      <c r="DA37" s="641"/>
      <c r="DB37" s="641"/>
      <c r="DC37" s="642"/>
      <c r="DD37" s="626">
        <v>386215</v>
      </c>
      <c r="DE37" s="639"/>
      <c r="DF37" s="639"/>
      <c r="DG37" s="639"/>
      <c r="DH37" s="639"/>
      <c r="DI37" s="639"/>
      <c r="DJ37" s="639"/>
      <c r="DK37" s="640"/>
      <c r="DL37" s="626">
        <v>385573</v>
      </c>
      <c r="DM37" s="639"/>
      <c r="DN37" s="639"/>
      <c r="DO37" s="639"/>
      <c r="DP37" s="639"/>
      <c r="DQ37" s="639"/>
      <c r="DR37" s="639"/>
      <c r="DS37" s="639"/>
      <c r="DT37" s="639"/>
      <c r="DU37" s="639"/>
      <c r="DV37" s="640"/>
      <c r="DW37" s="643">
        <v>16.399999999999999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1337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297903</v>
      </c>
      <c r="CS38" s="621"/>
      <c r="CT38" s="621"/>
      <c r="CU38" s="621"/>
      <c r="CV38" s="621"/>
      <c r="CW38" s="621"/>
      <c r="CX38" s="621"/>
      <c r="CY38" s="622"/>
      <c r="CZ38" s="623">
        <v>7.7</v>
      </c>
      <c r="DA38" s="641"/>
      <c r="DB38" s="641"/>
      <c r="DC38" s="642"/>
      <c r="DD38" s="626">
        <v>237169</v>
      </c>
      <c r="DE38" s="621"/>
      <c r="DF38" s="621"/>
      <c r="DG38" s="621"/>
      <c r="DH38" s="621"/>
      <c r="DI38" s="621"/>
      <c r="DJ38" s="621"/>
      <c r="DK38" s="622"/>
      <c r="DL38" s="626">
        <v>217102</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108446</v>
      </c>
      <c r="CS39" s="639"/>
      <c r="CT39" s="639"/>
      <c r="CU39" s="639"/>
      <c r="CV39" s="639"/>
      <c r="CW39" s="639"/>
      <c r="CX39" s="639"/>
      <c r="CY39" s="640"/>
      <c r="CZ39" s="623">
        <v>2.8</v>
      </c>
      <c r="DA39" s="641"/>
      <c r="DB39" s="641"/>
      <c r="DC39" s="642"/>
      <c r="DD39" s="626">
        <v>56138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68794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35860</v>
      </c>
      <c r="CS40" s="621"/>
      <c r="CT40" s="621"/>
      <c r="CU40" s="621"/>
      <c r="CV40" s="621"/>
      <c r="CW40" s="621"/>
      <c r="CX40" s="621"/>
      <c r="CY40" s="622"/>
      <c r="CZ40" s="623">
        <v>0.9</v>
      </c>
      <c r="DA40" s="641"/>
      <c r="DB40" s="641"/>
      <c r="DC40" s="642"/>
      <c r="DD40" s="626">
        <v>3012</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214939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421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698648</v>
      </c>
      <c r="CS42" s="621"/>
      <c r="CT42" s="621"/>
      <c r="CU42" s="621"/>
      <c r="CV42" s="621"/>
      <c r="CW42" s="621"/>
      <c r="CX42" s="621"/>
      <c r="CY42" s="622"/>
      <c r="CZ42" s="623">
        <v>18.100000000000001</v>
      </c>
      <c r="DA42" s="624"/>
      <c r="DB42" s="624"/>
      <c r="DC42" s="625"/>
      <c r="DD42" s="626">
        <v>170539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3121</v>
      </c>
      <c r="CS43" s="639"/>
      <c r="CT43" s="639"/>
      <c r="CU43" s="639"/>
      <c r="CV43" s="639"/>
      <c r="CW43" s="639"/>
      <c r="CX43" s="639"/>
      <c r="CY43" s="640"/>
      <c r="CZ43" s="623">
        <v>0.1</v>
      </c>
      <c r="DA43" s="641"/>
      <c r="DB43" s="641"/>
      <c r="DC43" s="642"/>
      <c r="DD43" s="626">
        <v>3121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698648</v>
      </c>
      <c r="CS44" s="621"/>
      <c r="CT44" s="621"/>
      <c r="CU44" s="621"/>
      <c r="CV44" s="621"/>
      <c r="CW44" s="621"/>
      <c r="CX44" s="621"/>
      <c r="CY44" s="622"/>
      <c r="CZ44" s="623">
        <v>18.100000000000001</v>
      </c>
      <c r="DA44" s="624"/>
      <c r="DB44" s="624"/>
      <c r="DC44" s="625"/>
      <c r="DD44" s="626">
        <v>170539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326571</v>
      </c>
      <c r="CS45" s="639"/>
      <c r="CT45" s="639"/>
      <c r="CU45" s="639"/>
      <c r="CV45" s="639"/>
      <c r="CW45" s="639"/>
      <c r="CX45" s="639"/>
      <c r="CY45" s="640"/>
      <c r="CZ45" s="623">
        <v>8.4</v>
      </c>
      <c r="DA45" s="641"/>
      <c r="DB45" s="641"/>
      <c r="DC45" s="642"/>
      <c r="DD45" s="626">
        <v>29809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372077</v>
      </c>
      <c r="CS46" s="621"/>
      <c r="CT46" s="621"/>
      <c r="CU46" s="621"/>
      <c r="CV46" s="621"/>
      <c r="CW46" s="621"/>
      <c r="CX46" s="621"/>
      <c r="CY46" s="622"/>
      <c r="CZ46" s="623">
        <v>9.6</v>
      </c>
      <c r="DA46" s="624"/>
      <c r="DB46" s="624"/>
      <c r="DC46" s="625"/>
      <c r="DD46" s="626">
        <v>140730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3865018</v>
      </c>
      <c r="CS49" s="605"/>
      <c r="CT49" s="605"/>
      <c r="CU49" s="605"/>
      <c r="CV49" s="605"/>
      <c r="CW49" s="605"/>
      <c r="CX49" s="605"/>
      <c r="CY49" s="606"/>
      <c r="CZ49" s="607">
        <v>100</v>
      </c>
      <c r="DA49" s="608"/>
      <c r="DB49" s="608"/>
      <c r="DC49" s="609"/>
      <c r="DD49" s="610">
        <v>2743570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P64" sqref="AP6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3946</v>
      </c>
      <c r="R7" s="1134"/>
      <c r="S7" s="1134"/>
      <c r="T7" s="1134"/>
      <c r="U7" s="1134"/>
      <c r="V7" s="1134">
        <v>3865</v>
      </c>
      <c r="W7" s="1134"/>
      <c r="X7" s="1134"/>
      <c r="Y7" s="1134"/>
      <c r="Z7" s="1134"/>
      <c r="AA7" s="1134">
        <v>81</v>
      </c>
      <c r="AB7" s="1134"/>
      <c r="AC7" s="1134"/>
      <c r="AD7" s="1134"/>
      <c r="AE7" s="1135"/>
      <c r="AF7" s="1136">
        <v>75</v>
      </c>
      <c r="AG7" s="1137"/>
      <c r="AH7" s="1137"/>
      <c r="AI7" s="1137"/>
      <c r="AJ7" s="1138"/>
      <c r="AK7" s="1120">
        <v>159</v>
      </c>
      <c r="AL7" s="1121"/>
      <c r="AM7" s="1121"/>
      <c r="AN7" s="1121"/>
      <c r="AO7" s="1121"/>
      <c r="AP7" s="1121">
        <v>4832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3946</v>
      </c>
      <c r="R23" s="1098"/>
      <c r="S23" s="1098"/>
      <c r="T23" s="1098"/>
      <c r="U23" s="1098"/>
      <c r="V23" s="1098">
        <v>3865</v>
      </c>
      <c r="W23" s="1098"/>
      <c r="X23" s="1098"/>
      <c r="Y23" s="1098"/>
      <c r="Z23" s="1098"/>
      <c r="AA23" s="1098">
        <v>81</v>
      </c>
      <c r="AB23" s="1098"/>
      <c r="AC23" s="1098"/>
      <c r="AD23" s="1098"/>
      <c r="AE23" s="1099"/>
      <c r="AF23" s="1100">
        <v>75</v>
      </c>
      <c r="AG23" s="1098"/>
      <c r="AH23" s="1098"/>
      <c r="AI23" s="1098"/>
      <c r="AJ23" s="1101"/>
      <c r="AK23" s="1102"/>
      <c r="AL23" s="1103"/>
      <c r="AM23" s="1103"/>
      <c r="AN23" s="1103"/>
      <c r="AO23" s="1103"/>
      <c r="AP23" s="1098">
        <v>4832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959</v>
      </c>
      <c r="R28" s="1083"/>
      <c r="S28" s="1083"/>
      <c r="T28" s="1083"/>
      <c r="U28" s="1083"/>
      <c r="V28" s="1083">
        <v>890</v>
      </c>
      <c r="W28" s="1083"/>
      <c r="X28" s="1083"/>
      <c r="Y28" s="1083"/>
      <c r="Z28" s="1083"/>
      <c r="AA28" s="1083">
        <v>70</v>
      </c>
      <c r="AB28" s="1083"/>
      <c r="AC28" s="1083"/>
      <c r="AD28" s="1083"/>
      <c r="AE28" s="1084"/>
      <c r="AF28" s="1085">
        <v>70</v>
      </c>
      <c r="AG28" s="1083"/>
      <c r="AH28" s="1083"/>
      <c r="AI28" s="1083"/>
      <c r="AJ28" s="1086"/>
      <c r="AK28" s="1087">
        <v>62</v>
      </c>
      <c r="AL28" s="1075"/>
      <c r="AM28" s="1075"/>
      <c r="AN28" s="1075"/>
      <c r="AO28" s="1075"/>
      <c r="AP28" s="1075" t="s">
        <v>534</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579</v>
      </c>
      <c r="R29" s="1073"/>
      <c r="S29" s="1073"/>
      <c r="T29" s="1073"/>
      <c r="U29" s="1073"/>
      <c r="V29" s="1073">
        <v>550</v>
      </c>
      <c r="W29" s="1073"/>
      <c r="X29" s="1073"/>
      <c r="Y29" s="1073"/>
      <c r="Z29" s="1073"/>
      <c r="AA29" s="1073">
        <v>29</v>
      </c>
      <c r="AB29" s="1073"/>
      <c r="AC29" s="1073"/>
      <c r="AD29" s="1073"/>
      <c r="AE29" s="1074"/>
      <c r="AF29" s="1048">
        <v>29</v>
      </c>
      <c r="AG29" s="1049"/>
      <c r="AH29" s="1049"/>
      <c r="AI29" s="1049"/>
      <c r="AJ29" s="1050"/>
      <c r="AK29" s="1009">
        <v>89</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61</v>
      </c>
      <c r="R30" s="1073"/>
      <c r="S30" s="1073"/>
      <c r="T30" s="1073"/>
      <c r="U30" s="1073"/>
      <c r="V30" s="1073">
        <v>61</v>
      </c>
      <c r="W30" s="1073"/>
      <c r="X30" s="1073"/>
      <c r="Y30" s="1073"/>
      <c r="Z30" s="1073"/>
      <c r="AA30" s="1073">
        <v>0</v>
      </c>
      <c r="AB30" s="1073"/>
      <c r="AC30" s="1073"/>
      <c r="AD30" s="1073"/>
      <c r="AE30" s="1074"/>
      <c r="AF30" s="1048">
        <v>0</v>
      </c>
      <c r="AG30" s="1049"/>
      <c r="AH30" s="1049"/>
      <c r="AI30" s="1049"/>
      <c r="AJ30" s="1050"/>
      <c r="AK30" s="1009">
        <v>30</v>
      </c>
      <c r="AL30" s="1000"/>
      <c r="AM30" s="1000"/>
      <c r="AN30" s="1000"/>
      <c r="AO30" s="1000"/>
      <c r="AP30" s="1000" t="s">
        <v>534</v>
      </c>
      <c r="AQ30" s="1000"/>
      <c r="AR30" s="1000"/>
      <c r="AS30" s="1000"/>
      <c r="AT30" s="1000"/>
      <c r="AU30" s="1000" t="s">
        <v>534</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111</v>
      </c>
      <c r="R31" s="1073"/>
      <c r="S31" s="1073"/>
      <c r="T31" s="1073"/>
      <c r="U31" s="1073"/>
      <c r="V31" s="1073">
        <v>78</v>
      </c>
      <c r="W31" s="1073"/>
      <c r="X31" s="1073"/>
      <c r="Y31" s="1073"/>
      <c r="Z31" s="1073"/>
      <c r="AA31" s="1073">
        <v>33</v>
      </c>
      <c r="AB31" s="1073"/>
      <c r="AC31" s="1073"/>
      <c r="AD31" s="1073"/>
      <c r="AE31" s="1074"/>
      <c r="AF31" s="1048">
        <v>407</v>
      </c>
      <c r="AG31" s="1049"/>
      <c r="AH31" s="1049"/>
      <c r="AI31" s="1049"/>
      <c r="AJ31" s="1050"/>
      <c r="AK31" s="1009">
        <v>1</v>
      </c>
      <c r="AL31" s="1000"/>
      <c r="AM31" s="1000"/>
      <c r="AN31" s="1000"/>
      <c r="AO31" s="1000"/>
      <c r="AP31" s="1000">
        <v>179</v>
      </c>
      <c r="AQ31" s="1000"/>
      <c r="AR31" s="1000"/>
      <c r="AS31" s="1000"/>
      <c r="AT31" s="1000"/>
      <c r="AU31" s="1000">
        <v>3</v>
      </c>
      <c r="AV31" s="1000"/>
      <c r="AW31" s="1000"/>
      <c r="AX31" s="1000"/>
      <c r="AY31" s="1000"/>
      <c r="AZ31" s="1071" t="s">
        <v>536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44</v>
      </c>
      <c r="R32" s="1073"/>
      <c r="S32" s="1073"/>
      <c r="T32" s="1073"/>
      <c r="U32" s="1073"/>
      <c r="V32" s="1073">
        <v>44</v>
      </c>
      <c r="W32" s="1073"/>
      <c r="X32" s="1073"/>
      <c r="Y32" s="1073"/>
      <c r="Z32" s="1073"/>
      <c r="AA32" s="1073">
        <v>0</v>
      </c>
      <c r="AB32" s="1073"/>
      <c r="AC32" s="1073"/>
      <c r="AD32" s="1073"/>
      <c r="AE32" s="1074"/>
      <c r="AF32" s="1048" t="s">
        <v>112</v>
      </c>
      <c r="AG32" s="1049"/>
      <c r="AH32" s="1049"/>
      <c r="AI32" s="1049"/>
      <c r="AJ32" s="1050"/>
      <c r="AK32" s="1009">
        <v>14</v>
      </c>
      <c r="AL32" s="1000"/>
      <c r="AM32" s="1000"/>
      <c r="AN32" s="1000"/>
      <c r="AO32" s="1000"/>
      <c r="AP32" s="1000">
        <v>122</v>
      </c>
      <c r="AQ32" s="1000"/>
      <c r="AR32" s="1000"/>
      <c r="AS32" s="1000"/>
      <c r="AT32" s="1000"/>
      <c r="AU32" s="1000">
        <v>107</v>
      </c>
      <c r="AV32" s="1000"/>
      <c r="AW32" s="1000"/>
      <c r="AX32" s="1000"/>
      <c r="AY32" s="1000"/>
      <c r="AZ32" s="1071" t="s">
        <v>534</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505</v>
      </c>
      <c r="AG63" s="988"/>
      <c r="AH63" s="988"/>
      <c r="AI63" s="988"/>
      <c r="AJ63" s="1059"/>
      <c r="AK63" s="1060"/>
      <c r="AL63" s="992"/>
      <c r="AM63" s="992"/>
      <c r="AN63" s="992"/>
      <c r="AO63" s="992"/>
      <c r="AP63" s="988">
        <v>301</v>
      </c>
      <c r="AQ63" s="988"/>
      <c r="AR63" s="988"/>
      <c r="AS63" s="988"/>
      <c r="AT63" s="988"/>
      <c r="AU63" s="988">
        <v>110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1595</v>
      </c>
      <c r="R68" s="1011"/>
      <c r="S68" s="1011"/>
      <c r="T68" s="1011"/>
      <c r="U68" s="1011"/>
      <c r="V68" s="1011">
        <v>1585</v>
      </c>
      <c r="W68" s="1011"/>
      <c r="X68" s="1011"/>
      <c r="Y68" s="1011"/>
      <c r="Z68" s="1011"/>
      <c r="AA68" s="1011">
        <v>10</v>
      </c>
      <c r="AB68" s="1011"/>
      <c r="AC68" s="1011"/>
      <c r="AD68" s="1011"/>
      <c r="AE68" s="1011"/>
      <c r="AF68" s="1011">
        <v>10</v>
      </c>
      <c r="AG68" s="1011"/>
      <c r="AH68" s="1011"/>
      <c r="AI68" s="1011"/>
      <c r="AJ68" s="1011"/>
      <c r="AK68" s="1011" t="s">
        <v>534</v>
      </c>
      <c r="AL68" s="1011"/>
      <c r="AM68" s="1011"/>
      <c r="AN68" s="1011"/>
      <c r="AO68" s="1011"/>
      <c r="AP68" s="1011">
        <v>1106</v>
      </c>
      <c r="AQ68" s="1011"/>
      <c r="AR68" s="1011"/>
      <c r="AS68" s="1011"/>
      <c r="AT68" s="1011"/>
      <c r="AU68" s="1011">
        <v>702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532</v>
      </c>
      <c r="C69" s="1004"/>
      <c r="D69" s="1004"/>
      <c r="E69" s="1004"/>
      <c r="F69" s="1004"/>
      <c r="G69" s="1004"/>
      <c r="H69" s="1004"/>
      <c r="I69" s="1004"/>
      <c r="J69" s="1004"/>
      <c r="K69" s="1004"/>
      <c r="L69" s="1004"/>
      <c r="M69" s="1004"/>
      <c r="N69" s="1004"/>
      <c r="O69" s="1004"/>
      <c r="P69" s="1005"/>
      <c r="Q69" s="1006">
        <v>1559</v>
      </c>
      <c r="R69" s="1000"/>
      <c r="S69" s="1000"/>
      <c r="T69" s="1000"/>
      <c r="U69" s="1000"/>
      <c r="V69" s="1000">
        <v>1518</v>
      </c>
      <c r="W69" s="1000"/>
      <c r="X69" s="1000"/>
      <c r="Y69" s="1000"/>
      <c r="Z69" s="1000"/>
      <c r="AA69" s="1000">
        <v>41</v>
      </c>
      <c r="AB69" s="1000"/>
      <c r="AC69" s="1000"/>
      <c r="AD69" s="1000"/>
      <c r="AE69" s="1000"/>
      <c r="AF69" s="1000">
        <v>41</v>
      </c>
      <c r="AG69" s="1000"/>
      <c r="AH69" s="1000"/>
      <c r="AI69" s="1000"/>
      <c r="AJ69" s="1000"/>
      <c r="AK69" s="1000" t="s">
        <v>535</v>
      </c>
      <c r="AL69" s="1000"/>
      <c r="AM69" s="1000"/>
      <c r="AN69" s="1000"/>
      <c r="AO69" s="1000"/>
      <c r="AP69" s="1000">
        <v>338</v>
      </c>
      <c r="AQ69" s="1000"/>
      <c r="AR69" s="1000"/>
      <c r="AS69" s="1000"/>
      <c r="AT69" s="1000"/>
      <c r="AU69" s="1000">
        <v>17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533</v>
      </c>
      <c r="C70" s="1004"/>
      <c r="D70" s="1004"/>
      <c r="E70" s="1004"/>
      <c r="F70" s="1004"/>
      <c r="G70" s="1004"/>
      <c r="H70" s="1004"/>
      <c r="I70" s="1004"/>
      <c r="J70" s="1004"/>
      <c r="K70" s="1004"/>
      <c r="L70" s="1004"/>
      <c r="M70" s="1004"/>
      <c r="N70" s="1004"/>
      <c r="O70" s="1004"/>
      <c r="P70" s="1005"/>
      <c r="Q70" s="1006">
        <v>47</v>
      </c>
      <c r="R70" s="1000"/>
      <c r="S70" s="1000"/>
      <c r="T70" s="1000"/>
      <c r="U70" s="1000"/>
      <c r="V70" s="1000">
        <v>43</v>
      </c>
      <c r="W70" s="1000"/>
      <c r="X70" s="1000"/>
      <c r="Y70" s="1000"/>
      <c r="Z70" s="1000"/>
      <c r="AA70" s="1000">
        <v>4</v>
      </c>
      <c r="AB70" s="1000"/>
      <c r="AC70" s="1000"/>
      <c r="AD70" s="1000"/>
      <c r="AE70" s="1000"/>
      <c r="AF70" s="1000">
        <v>4</v>
      </c>
      <c r="AG70" s="1000"/>
      <c r="AH70" s="1000"/>
      <c r="AI70" s="1000"/>
      <c r="AJ70" s="1000"/>
      <c r="AK70" s="1000" t="s">
        <v>535</v>
      </c>
      <c r="AL70" s="1000"/>
      <c r="AM70" s="1000"/>
      <c r="AN70" s="1000"/>
      <c r="AO70" s="1000"/>
      <c r="AP70" s="1000" t="s">
        <v>534</v>
      </c>
      <c r="AQ70" s="1000"/>
      <c r="AR70" s="1000"/>
      <c r="AS70" s="1000"/>
      <c r="AT70" s="1000"/>
      <c r="AU70" s="1000" t="s">
        <v>534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55</v>
      </c>
      <c r="AG88" s="988"/>
      <c r="AH88" s="988"/>
      <c r="AI88" s="988"/>
      <c r="AJ88" s="988"/>
      <c r="AK88" s="992"/>
      <c r="AL88" s="992"/>
      <c r="AM88" s="992"/>
      <c r="AN88" s="992"/>
      <c r="AO88" s="992"/>
      <c r="AP88" s="988">
        <v>1444</v>
      </c>
      <c r="AQ88" s="988"/>
      <c r="AR88" s="988"/>
      <c r="AS88" s="988"/>
      <c r="AT88" s="988"/>
      <c r="AU88" s="988">
        <v>719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545837</v>
      </c>
      <c r="AB110" s="916"/>
      <c r="AC110" s="916"/>
      <c r="AD110" s="916"/>
      <c r="AE110" s="917"/>
      <c r="AF110" s="918">
        <v>551787</v>
      </c>
      <c r="AG110" s="916"/>
      <c r="AH110" s="916"/>
      <c r="AI110" s="916"/>
      <c r="AJ110" s="917"/>
      <c r="AK110" s="918">
        <v>578754</v>
      </c>
      <c r="AL110" s="916"/>
      <c r="AM110" s="916"/>
      <c r="AN110" s="916"/>
      <c r="AO110" s="917"/>
      <c r="AP110" s="919">
        <v>29.9</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4442688</v>
      </c>
      <c r="BR110" s="863"/>
      <c r="BS110" s="863"/>
      <c r="BT110" s="863"/>
      <c r="BU110" s="863"/>
      <c r="BV110" s="863">
        <v>4773528</v>
      </c>
      <c r="BW110" s="863"/>
      <c r="BX110" s="863"/>
      <c r="BY110" s="863"/>
      <c r="BZ110" s="863"/>
      <c r="CA110" s="863">
        <v>4832242</v>
      </c>
      <c r="CB110" s="863"/>
      <c r="CC110" s="863"/>
      <c r="CD110" s="863"/>
      <c r="CE110" s="863"/>
      <c r="CF110" s="887">
        <v>249.8</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64936</v>
      </c>
      <c r="BR111" s="835"/>
      <c r="BS111" s="835"/>
      <c r="BT111" s="835"/>
      <c r="BU111" s="835"/>
      <c r="BV111" s="835">
        <v>60425</v>
      </c>
      <c r="BW111" s="835"/>
      <c r="BX111" s="835"/>
      <c r="BY111" s="835"/>
      <c r="BZ111" s="835"/>
      <c r="CA111" s="835">
        <v>74632</v>
      </c>
      <c r="CB111" s="835"/>
      <c r="CC111" s="835"/>
      <c r="CD111" s="835"/>
      <c r="CE111" s="835"/>
      <c r="CF111" s="896">
        <v>3.9</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1404</v>
      </c>
      <c r="BR112" s="835"/>
      <c r="BS112" s="835"/>
      <c r="BT112" s="835"/>
      <c r="BU112" s="835"/>
      <c r="BV112" s="835">
        <v>1400</v>
      </c>
      <c r="BW112" s="835"/>
      <c r="BX112" s="835"/>
      <c r="BY112" s="835"/>
      <c r="BZ112" s="835"/>
      <c r="CA112" s="835">
        <v>109833</v>
      </c>
      <c r="CB112" s="835"/>
      <c r="CC112" s="835"/>
      <c r="CD112" s="835"/>
      <c r="CE112" s="835"/>
      <c r="CF112" s="896">
        <v>5.7</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661</v>
      </c>
      <c r="AB113" s="944"/>
      <c r="AC113" s="944"/>
      <c r="AD113" s="944"/>
      <c r="AE113" s="945"/>
      <c r="AF113" s="946">
        <v>1641</v>
      </c>
      <c r="AG113" s="944"/>
      <c r="AH113" s="944"/>
      <c r="AI113" s="944"/>
      <c r="AJ113" s="945"/>
      <c r="AK113" s="946">
        <v>2746</v>
      </c>
      <c r="AL113" s="944"/>
      <c r="AM113" s="944"/>
      <c r="AN113" s="944"/>
      <c r="AO113" s="945"/>
      <c r="AP113" s="947">
        <v>0.1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863854</v>
      </c>
      <c r="BR113" s="835"/>
      <c r="BS113" s="835"/>
      <c r="BT113" s="835"/>
      <c r="BU113" s="835"/>
      <c r="BV113" s="835">
        <v>798230</v>
      </c>
      <c r="BW113" s="835"/>
      <c r="BX113" s="835"/>
      <c r="BY113" s="835"/>
      <c r="BZ113" s="835"/>
      <c r="CA113" s="835">
        <v>719694</v>
      </c>
      <c r="CB113" s="835"/>
      <c r="CC113" s="835"/>
      <c r="CD113" s="835"/>
      <c r="CE113" s="835"/>
      <c r="CF113" s="896">
        <v>37.200000000000003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77334</v>
      </c>
      <c r="AB114" s="798"/>
      <c r="AC114" s="798"/>
      <c r="AD114" s="798"/>
      <c r="AE114" s="799"/>
      <c r="AF114" s="800">
        <v>70189</v>
      </c>
      <c r="AG114" s="798"/>
      <c r="AH114" s="798"/>
      <c r="AI114" s="798"/>
      <c r="AJ114" s="799"/>
      <c r="AK114" s="800">
        <v>83976</v>
      </c>
      <c r="AL114" s="798"/>
      <c r="AM114" s="798"/>
      <c r="AN114" s="798"/>
      <c r="AO114" s="799"/>
      <c r="AP114" s="845">
        <v>4.3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684818</v>
      </c>
      <c r="BR114" s="835"/>
      <c r="BS114" s="835"/>
      <c r="BT114" s="835"/>
      <c r="BU114" s="835"/>
      <c r="BV114" s="835">
        <v>852212</v>
      </c>
      <c r="BW114" s="835"/>
      <c r="BX114" s="835"/>
      <c r="BY114" s="835"/>
      <c r="BZ114" s="835"/>
      <c r="CA114" s="835">
        <v>889379</v>
      </c>
      <c r="CB114" s="835"/>
      <c r="CC114" s="835"/>
      <c r="CD114" s="835"/>
      <c r="CE114" s="835"/>
      <c r="CF114" s="896">
        <v>46</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733</v>
      </c>
      <c r="AB115" s="944"/>
      <c r="AC115" s="944"/>
      <c r="AD115" s="944"/>
      <c r="AE115" s="945"/>
      <c r="AF115" s="946">
        <v>548</v>
      </c>
      <c r="AG115" s="944"/>
      <c r="AH115" s="944"/>
      <c r="AI115" s="944"/>
      <c r="AJ115" s="945"/>
      <c r="AK115" s="946">
        <v>747</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273</v>
      </c>
      <c r="AB116" s="798"/>
      <c r="AC116" s="798"/>
      <c r="AD116" s="798"/>
      <c r="AE116" s="799"/>
      <c r="AF116" s="800">
        <v>437</v>
      </c>
      <c r="AG116" s="798"/>
      <c r="AH116" s="798"/>
      <c r="AI116" s="798"/>
      <c r="AJ116" s="799"/>
      <c r="AK116" s="800">
        <v>398</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1535</v>
      </c>
      <c r="DH116" s="798"/>
      <c r="DI116" s="798"/>
      <c r="DJ116" s="798"/>
      <c r="DK116" s="799"/>
      <c r="DL116" s="800">
        <v>424</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624838</v>
      </c>
      <c r="AB117" s="930"/>
      <c r="AC117" s="930"/>
      <c r="AD117" s="930"/>
      <c r="AE117" s="931"/>
      <c r="AF117" s="932">
        <v>624602</v>
      </c>
      <c r="AG117" s="930"/>
      <c r="AH117" s="930"/>
      <c r="AI117" s="930"/>
      <c r="AJ117" s="931"/>
      <c r="AK117" s="932">
        <v>666621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6057700</v>
      </c>
      <c r="BR119" s="866"/>
      <c r="BS119" s="866"/>
      <c r="BT119" s="866"/>
      <c r="BU119" s="866"/>
      <c r="BV119" s="866">
        <v>6485795</v>
      </c>
      <c r="BW119" s="866"/>
      <c r="BX119" s="866"/>
      <c r="BY119" s="866"/>
      <c r="BZ119" s="866"/>
      <c r="CA119" s="866">
        <v>6625780</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63401</v>
      </c>
      <c r="DH119" s="781"/>
      <c r="DI119" s="781"/>
      <c r="DJ119" s="781"/>
      <c r="DK119" s="782"/>
      <c r="DL119" s="783">
        <v>60001</v>
      </c>
      <c r="DM119" s="781"/>
      <c r="DN119" s="781"/>
      <c r="DO119" s="781"/>
      <c r="DP119" s="782"/>
      <c r="DQ119" s="783">
        <v>74632</v>
      </c>
      <c r="DR119" s="781"/>
      <c r="DS119" s="781"/>
      <c r="DT119" s="781"/>
      <c r="DU119" s="782"/>
      <c r="DV119" s="869">
        <v>3.9</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2086761</v>
      </c>
      <c r="BR120" s="863"/>
      <c r="BS120" s="863"/>
      <c r="BT120" s="863"/>
      <c r="BU120" s="863"/>
      <c r="BV120" s="863">
        <v>2108166</v>
      </c>
      <c r="BW120" s="863"/>
      <c r="BX120" s="863"/>
      <c r="BY120" s="863"/>
      <c r="BZ120" s="863"/>
      <c r="CA120" s="863">
        <v>2029550</v>
      </c>
      <c r="CB120" s="863"/>
      <c r="CC120" s="863"/>
      <c r="CD120" s="863"/>
      <c r="CE120" s="863"/>
      <c r="CF120" s="887">
        <v>104.9</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v>106943</v>
      </c>
      <c r="DR120" s="863"/>
      <c r="DS120" s="863"/>
      <c r="DT120" s="863"/>
      <c r="DU120" s="863"/>
      <c r="DV120" s="864">
        <v>5.5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632088</v>
      </c>
      <c r="BR121" s="835"/>
      <c r="BS121" s="835"/>
      <c r="BT121" s="835"/>
      <c r="BU121" s="835"/>
      <c r="BV121" s="835">
        <v>547448</v>
      </c>
      <c r="BW121" s="835"/>
      <c r="BX121" s="835"/>
      <c r="BY121" s="835"/>
      <c r="BZ121" s="835"/>
      <c r="CA121" s="835">
        <v>456809</v>
      </c>
      <c r="CB121" s="835"/>
      <c r="CC121" s="835"/>
      <c r="CD121" s="835"/>
      <c r="CE121" s="835"/>
      <c r="CF121" s="896">
        <v>23.6</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1404</v>
      </c>
      <c r="DH121" s="835"/>
      <c r="DI121" s="835"/>
      <c r="DJ121" s="835"/>
      <c r="DK121" s="835"/>
      <c r="DL121" s="835">
        <v>1400</v>
      </c>
      <c r="DM121" s="835"/>
      <c r="DN121" s="835"/>
      <c r="DO121" s="835"/>
      <c r="DP121" s="835"/>
      <c r="DQ121" s="835">
        <v>2890</v>
      </c>
      <c r="DR121" s="835"/>
      <c r="DS121" s="835"/>
      <c r="DT121" s="835"/>
      <c r="DU121" s="835"/>
      <c r="DV121" s="812">
        <v>0.1</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3698571</v>
      </c>
      <c r="BR122" s="866"/>
      <c r="BS122" s="866"/>
      <c r="BT122" s="866"/>
      <c r="BU122" s="866"/>
      <c r="BV122" s="866">
        <v>3944213</v>
      </c>
      <c r="BW122" s="866"/>
      <c r="BX122" s="866"/>
      <c r="BY122" s="866"/>
      <c r="BZ122" s="866"/>
      <c r="CA122" s="866">
        <v>4021737</v>
      </c>
      <c r="CB122" s="866"/>
      <c r="CC122" s="866"/>
      <c r="CD122" s="866"/>
      <c r="CE122" s="866"/>
      <c r="CF122" s="867">
        <v>207.9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6417420</v>
      </c>
      <c r="BR123" s="854"/>
      <c r="BS123" s="854"/>
      <c r="BT123" s="854"/>
      <c r="BU123" s="854"/>
      <c r="BV123" s="854">
        <v>6599827</v>
      </c>
      <c r="BW123" s="854"/>
      <c r="BX123" s="854"/>
      <c r="BY123" s="854"/>
      <c r="BZ123" s="854"/>
      <c r="CA123" s="854">
        <v>6508096</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v>6</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733</v>
      </c>
      <c r="AB127" s="798"/>
      <c r="AC127" s="798"/>
      <c r="AD127" s="798"/>
      <c r="AE127" s="799"/>
      <c r="AF127" s="800">
        <v>548</v>
      </c>
      <c r="AG127" s="798"/>
      <c r="AH127" s="798"/>
      <c r="AI127" s="798"/>
      <c r="AJ127" s="799"/>
      <c r="AK127" s="800">
        <v>747</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53443</v>
      </c>
      <c r="AB128" s="819"/>
      <c r="AC128" s="819"/>
      <c r="AD128" s="819"/>
      <c r="AE128" s="820"/>
      <c r="AF128" s="821">
        <v>53407</v>
      </c>
      <c r="AG128" s="819"/>
      <c r="AH128" s="819"/>
      <c r="AI128" s="819"/>
      <c r="AJ128" s="820"/>
      <c r="AK128" s="821">
        <v>48417</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2296533</v>
      </c>
      <c r="AB129" s="798"/>
      <c r="AC129" s="798"/>
      <c r="AD129" s="798"/>
      <c r="AE129" s="799"/>
      <c r="AF129" s="800">
        <v>2425682</v>
      </c>
      <c r="AG129" s="798"/>
      <c r="AH129" s="798"/>
      <c r="AI129" s="798"/>
      <c r="AJ129" s="799"/>
      <c r="AK129" s="800">
        <v>2329970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404867</v>
      </c>
      <c r="AB130" s="798"/>
      <c r="AC130" s="798"/>
      <c r="AD130" s="798"/>
      <c r="AE130" s="799"/>
      <c r="AF130" s="800">
        <v>405511</v>
      </c>
      <c r="AG130" s="798"/>
      <c r="AH130" s="798"/>
      <c r="AI130" s="798"/>
      <c r="AJ130" s="799"/>
      <c r="AK130" s="800">
        <v>395175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9.5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1891666</v>
      </c>
      <c r="AB131" s="781"/>
      <c r="AC131" s="781"/>
      <c r="AD131" s="781"/>
      <c r="AE131" s="782"/>
      <c r="AF131" s="783">
        <v>2020171</v>
      </c>
      <c r="AG131" s="781"/>
      <c r="AH131" s="781"/>
      <c r="AI131" s="781"/>
      <c r="AJ131" s="782"/>
      <c r="AK131" s="783">
        <v>1934795</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8.8032453929999992</v>
      </c>
      <c r="AB132" s="761"/>
      <c r="AC132" s="761"/>
      <c r="AD132" s="761"/>
      <c r="AE132" s="762"/>
      <c r="AF132" s="763">
        <v>8.2014839340000005</v>
      </c>
      <c r="AG132" s="761"/>
      <c r="AH132" s="761"/>
      <c r="AI132" s="761"/>
      <c r="AJ132" s="762"/>
      <c r="AK132" s="763">
        <v>11.52726775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9.1999999999999993</v>
      </c>
      <c r="AB133" s="740"/>
      <c r="AC133" s="740"/>
      <c r="AD133" s="740"/>
      <c r="AE133" s="741"/>
      <c r="AF133" s="739">
        <v>9</v>
      </c>
      <c r="AG133" s="740"/>
      <c r="AH133" s="740"/>
      <c r="AI133" s="740"/>
      <c r="AJ133" s="741"/>
      <c r="AK133" s="739">
        <v>9.5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2" sqref="A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647744</v>
      </c>
      <c r="L9" s="266">
        <v>149009</v>
      </c>
      <c r="M9" s="267">
        <v>160295</v>
      </c>
      <c r="N9" s="268">
        <v>-7</v>
      </c>
    </row>
    <row r="10" spans="1:16" x14ac:dyDescent="0.15">
      <c r="A10" s="250"/>
      <c r="B10" s="246"/>
      <c r="C10" s="246"/>
      <c r="D10" s="246"/>
      <c r="E10" s="246"/>
      <c r="F10" s="246"/>
      <c r="G10" s="1166" t="s">
        <v>473</v>
      </c>
      <c r="H10" s="1167"/>
      <c r="I10" s="1167"/>
      <c r="J10" s="1168"/>
      <c r="K10" s="269">
        <v>77295</v>
      </c>
      <c r="L10" s="270">
        <v>17781</v>
      </c>
      <c r="M10" s="271">
        <v>18795</v>
      </c>
      <c r="N10" s="272">
        <v>-5.4</v>
      </c>
    </row>
    <row r="11" spans="1:16" ht="13.5" customHeight="1" x14ac:dyDescent="0.15">
      <c r="A11" s="250"/>
      <c r="B11" s="246"/>
      <c r="C11" s="246"/>
      <c r="D11" s="246"/>
      <c r="E11" s="246"/>
      <c r="F11" s="246"/>
      <c r="G11" s="1166" t="s">
        <v>474</v>
      </c>
      <c r="H11" s="1167"/>
      <c r="I11" s="1167"/>
      <c r="J11" s="1168"/>
      <c r="K11" s="269">
        <v>161203</v>
      </c>
      <c r="L11" s="270">
        <v>37084</v>
      </c>
      <c r="M11" s="271">
        <v>26340</v>
      </c>
      <c r="N11" s="272">
        <v>40.799999999999997</v>
      </c>
    </row>
    <row r="12" spans="1:16" ht="13.5" customHeight="1" x14ac:dyDescent="0.15">
      <c r="A12" s="250"/>
      <c r="B12" s="246"/>
      <c r="C12" s="246"/>
      <c r="D12" s="246"/>
      <c r="E12" s="246"/>
      <c r="F12" s="246"/>
      <c r="G12" s="1166" t="s">
        <v>475</v>
      </c>
      <c r="H12" s="1167"/>
      <c r="I12" s="1167"/>
      <c r="J12" s="1168"/>
      <c r="K12" s="269" t="s">
        <v>476</v>
      </c>
      <c r="L12" s="270" t="s">
        <v>476</v>
      </c>
      <c r="M12" s="271">
        <v>1514</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16841</v>
      </c>
      <c r="L14" s="270">
        <v>3874</v>
      </c>
      <c r="M14" s="271">
        <v>7022</v>
      </c>
      <c r="N14" s="272">
        <v>-44.8</v>
      </c>
    </row>
    <row r="15" spans="1:16" ht="13.5" customHeight="1" x14ac:dyDescent="0.15">
      <c r="A15" s="250"/>
      <c r="B15" s="246"/>
      <c r="C15" s="246"/>
      <c r="D15" s="246"/>
      <c r="E15" s="246"/>
      <c r="F15" s="246"/>
      <c r="G15" s="1166" t="s">
        <v>479</v>
      </c>
      <c r="H15" s="1167"/>
      <c r="I15" s="1167"/>
      <c r="J15" s="1168"/>
      <c r="K15" s="269">
        <v>3121</v>
      </c>
      <c r="L15" s="270">
        <v>718</v>
      </c>
      <c r="M15" s="271">
        <v>5072</v>
      </c>
      <c r="N15" s="272">
        <v>-85.8</v>
      </c>
    </row>
    <row r="16" spans="1:16" x14ac:dyDescent="0.15">
      <c r="A16" s="250"/>
      <c r="B16" s="246"/>
      <c r="C16" s="246"/>
      <c r="D16" s="246"/>
      <c r="E16" s="246"/>
      <c r="F16" s="246"/>
      <c r="G16" s="1169" t="s">
        <v>480</v>
      </c>
      <c r="H16" s="1170"/>
      <c r="I16" s="1170"/>
      <c r="J16" s="1171"/>
      <c r="K16" s="270">
        <v>-81014</v>
      </c>
      <c r="L16" s="270">
        <v>-18637</v>
      </c>
      <c r="M16" s="271">
        <v>-16946</v>
      </c>
      <c r="N16" s="272">
        <v>10</v>
      </c>
    </row>
    <row r="17" spans="1:16" x14ac:dyDescent="0.15">
      <c r="A17" s="250"/>
      <c r="B17" s="246"/>
      <c r="C17" s="246"/>
      <c r="D17" s="246"/>
      <c r="E17" s="246"/>
      <c r="F17" s="246"/>
      <c r="G17" s="1169" t="s">
        <v>170</v>
      </c>
      <c r="H17" s="1170"/>
      <c r="I17" s="1170"/>
      <c r="J17" s="1171"/>
      <c r="K17" s="270">
        <v>825190</v>
      </c>
      <c r="L17" s="270">
        <v>189830</v>
      </c>
      <c r="M17" s="271">
        <v>202093</v>
      </c>
      <c r="N17" s="272">
        <v>-6.1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17.25</v>
      </c>
      <c r="L21" s="283">
        <v>18.46</v>
      </c>
      <c r="M21" s="284">
        <v>-1.21</v>
      </c>
      <c r="N21" s="251"/>
      <c r="O21" s="285"/>
      <c r="P21" s="281"/>
    </row>
    <row r="22" spans="1:16" s="286" customFormat="1" x14ac:dyDescent="0.15">
      <c r="A22" s="281"/>
      <c r="B22" s="251"/>
      <c r="C22" s="251"/>
      <c r="D22" s="251"/>
      <c r="E22" s="251"/>
      <c r="F22" s="251"/>
      <c r="G22" s="1163" t="s">
        <v>486</v>
      </c>
      <c r="H22" s="1164"/>
      <c r="I22" s="1164"/>
      <c r="J22" s="1165"/>
      <c r="K22" s="287">
        <v>95.6</v>
      </c>
      <c r="L22" s="288">
        <v>94.7</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578754</v>
      </c>
      <c r="L32" s="296">
        <v>133139</v>
      </c>
      <c r="M32" s="297">
        <v>103357</v>
      </c>
      <c r="N32" s="298">
        <v>28.8</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t="s">
        <v>476</v>
      </c>
      <c r="N34" s="298" t="s">
        <v>476</v>
      </c>
    </row>
    <row r="35" spans="1:16" ht="27" customHeight="1" x14ac:dyDescent="0.15">
      <c r="A35" s="250"/>
      <c r="B35" s="246"/>
      <c r="C35" s="246"/>
      <c r="D35" s="246"/>
      <c r="E35" s="246"/>
      <c r="F35" s="246"/>
      <c r="G35" s="1154" t="s">
        <v>493</v>
      </c>
      <c r="H35" s="1155"/>
      <c r="I35" s="1155"/>
      <c r="J35" s="1156"/>
      <c r="K35" s="296">
        <v>2746</v>
      </c>
      <c r="L35" s="296">
        <v>632</v>
      </c>
      <c r="M35" s="297">
        <v>28799</v>
      </c>
      <c r="N35" s="298">
        <v>-97.8</v>
      </c>
    </row>
    <row r="36" spans="1:16" ht="27" customHeight="1" x14ac:dyDescent="0.15">
      <c r="A36" s="250"/>
      <c r="B36" s="246"/>
      <c r="C36" s="246"/>
      <c r="D36" s="246"/>
      <c r="E36" s="246"/>
      <c r="F36" s="246"/>
      <c r="G36" s="1154" t="s">
        <v>494</v>
      </c>
      <c r="H36" s="1155"/>
      <c r="I36" s="1155"/>
      <c r="J36" s="1156"/>
      <c r="K36" s="296">
        <v>83976</v>
      </c>
      <c r="L36" s="296">
        <v>19318</v>
      </c>
      <c r="M36" s="297">
        <v>4510</v>
      </c>
      <c r="N36" s="298">
        <v>328.3</v>
      </c>
    </row>
    <row r="37" spans="1:16" ht="13.5" customHeight="1" x14ac:dyDescent="0.15">
      <c r="A37" s="250"/>
      <c r="B37" s="246"/>
      <c r="C37" s="246"/>
      <c r="D37" s="246"/>
      <c r="E37" s="246"/>
      <c r="F37" s="246"/>
      <c r="G37" s="1154" t="s">
        <v>495</v>
      </c>
      <c r="H37" s="1155"/>
      <c r="I37" s="1155"/>
      <c r="J37" s="1156"/>
      <c r="K37" s="296">
        <v>747</v>
      </c>
      <c r="L37" s="296">
        <v>172</v>
      </c>
      <c r="M37" s="297">
        <v>1276</v>
      </c>
      <c r="N37" s="298">
        <v>-86.5</v>
      </c>
    </row>
    <row r="38" spans="1:16" ht="27" customHeight="1" x14ac:dyDescent="0.15">
      <c r="A38" s="250"/>
      <c r="B38" s="246"/>
      <c r="C38" s="246"/>
      <c r="D38" s="246"/>
      <c r="E38" s="246"/>
      <c r="F38" s="246"/>
      <c r="G38" s="1157" t="s">
        <v>496</v>
      </c>
      <c r="H38" s="1158"/>
      <c r="I38" s="1158"/>
      <c r="J38" s="1159"/>
      <c r="K38" s="299">
        <v>398</v>
      </c>
      <c r="L38" s="299">
        <v>92</v>
      </c>
      <c r="M38" s="300">
        <v>40</v>
      </c>
      <c r="N38" s="301">
        <v>130</v>
      </c>
      <c r="O38" s="295"/>
    </row>
    <row r="39" spans="1:16" x14ac:dyDescent="0.15">
      <c r="A39" s="250"/>
      <c r="B39" s="246"/>
      <c r="C39" s="246"/>
      <c r="D39" s="246"/>
      <c r="E39" s="246"/>
      <c r="F39" s="246"/>
      <c r="G39" s="1157" t="s">
        <v>497</v>
      </c>
      <c r="H39" s="1158"/>
      <c r="I39" s="1158"/>
      <c r="J39" s="1159"/>
      <c r="K39" s="302">
        <v>-48417</v>
      </c>
      <c r="L39" s="302">
        <v>-11138</v>
      </c>
      <c r="M39" s="303">
        <v>-3340</v>
      </c>
      <c r="N39" s="304">
        <v>233.5</v>
      </c>
      <c r="O39" s="295"/>
    </row>
    <row r="40" spans="1:16" ht="27" customHeight="1" x14ac:dyDescent="0.15">
      <c r="A40" s="250"/>
      <c r="B40" s="246"/>
      <c r="C40" s="246"/>
      <c r="D40" s="246"/>
      <c r="E40" s="246"/>
      <c r="F40" s="246"/>
      <c r="G40" s="1154" t="s">
        <v>498</v>
      </c>
      <c r="H40" s="1155"/>
      <c r="I40" s="1155"/>
      <c r="J40" s="1156"/>
      <c r="K40" s="302">
        <v>-395175</v>
      </c>
      <c r="L40" s="302">
        <v>-90908</v>
      </c>
      <c r="M40" s="303">
        <v>-104131</v>
      </c>
      <c r="N40" s="304">
        <v>-12.7</v>
      </c>
      <c r="O40" s="295"/>
    </row>
    <row r="41" spans="1:16" x14ac:dyDescent="0.15">
      <c r="A41" s="250"/>
      <c r="B41" s="246"/>
      <c r="C41" s="246"/>
      <c r="D41" s="246"/>
      <c r="E41" s="246"/>
      <c r="F41" s="246"/>
      <c r="G41" s="1160" t="s">
        <v>281</v>
      </c>
      <c r="H41" s="1161"/>
      <c r="I41" s="1161"/>
      <c r="J41" s="1162"/>
      <c r="K41" s="296">
        <v>223029</v>
      </c>
      <c r="L41" s="302">
        <v>51306</v>
      </c>
      <c r="M41" s="303">
        <v>30511</v>
      </c>
      <c r="N41" s="304">
        <v>68.2</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273105</v>
      </c>
      <c r="J51" s="322">
        <v>56380</v>
      </c>
      <c r="K51" s="323">
        <v>-52.6</v>
      </c>
      <c r="L51" s="324">
        <v>117673</v>
      </c>
      <c r="M51" s="325">
        <v>22.2</v>
      </c>
      <c r="N51" s="326">
        <v>-74.8</v>
      </c>
    </row>
    <row r="52" spans="1:14" x14ac:dyDescent="0.15">
      <c r="A52" s="250"/>
      <c r="B52" s="246"/>
      <c r="C52" s="246"/>
      <c r="D52" s="246"/>
      <c r="E52" s="246"/>
      <c r="F52" s="246"/>
      <c r="G52" s="327"/>
      <c r="H52" s="328" t="s">
        <v>509</v>
      </c>
      <c r="I52" s="329">
        <v>137565</v>
      </c>
      <c r="J52" s="330">
        <v>28399</v>
      </c>
      <c r="K52" s="331">
        <v>-68.3</v>
      </c>
      <c r="L52" s="332">
        <v>62359</v>
      </c>
      <c r="M52" s="333">
        <v>9.3000000000000007</v>
      </c>
      <c r="N52" s="334">
        <v>-77.599999999999994</v>
      </c>
    </row>
    <row r="53" spans="1:14" x14ac:dyDescent="0.15">
      <c r="A53" s="250"/>
      <c r="B53" s="246"/>
      <c r="C53" s="246"/>
      <c r="D53" s="246"/>
      <c r="E53" s="246"/>
      <c r="F53" s="246"/>
      <c r="G53" s="312" t="s">
        <v>510</v>
      </c>
      <c r="H53" s="313"/>
      <c r="I53" s="321">
        <v>470248</v>
      </c>
      <c r="J53" s="322">
        <v>98030</v>
      </c>
      <c r="K53" s="323">
        <v>73.900000000000006</v>
      </c>
      <c r="L53" s="324">
        <v>118223</v>
      </c>
      <c r="M53" s="325">
        <v>0.5</v>
      </c>
      <c r="N53" s="326">
        <v>73.400000000000006</v>
      </c>
    </row>
    <row r="54" spans="1:14" x14ac:dyDescent="0.15">
      <c r="A54" s="250"/>
      <c r="B54" s="246"/>
      <c r="C54" s="246"/>
      <c r="D54" s="246"/>
      <c r="E54" s="246"/>
      <c r="F54" s="246"/>
      <c r="G54" s="327"/>
      <c r="H54" s="328" t="s">
        <v>509</v>
      </c>
      <c r="I54" s="329">
        <v>186093</v>
      </c>
      <c r="J54" s="330">
        <v>38794</v>
      </c>
      <c r="K54" s="331">
        <v>36.6</v>
      </c>
      <c r="L54" s="332">
        <v>57106</v>
      </c>
      <c r="M54" s="333">
        <v>-8.4</v>
      </c>
      <c r="N54" s="334">
        <v>45</v>
      </c>
    </row>
    <row r="55" spans="1:14" x14ac:dyDescent="0.15">
      <c r="A55" s="250"/>
      <c r="B55" s="246"/>
      <c r="C55" s="246"/>
      <c r="D55" s="246"/>
      <c r="E55" s="246"/>
      <c r="F55" s="246"/>
      <c r="G55" s="312" t="s">
        <v>511</v>
      </c>
      <c r="H55" s="313"/>
      <c r="I55" s="321">
        <v>816058</v>
      </c>
      <c r="J55" s="322">
        <v>174782</v>
      </c>
      <c r="K55" s="323">
        <v>78.3</v>
      </c>
      <c r="L55" s="324">
        <v>128485</v>
      </c>
      <c r="M55" s="325">
        <v>8.6999999999999993</v>
      </c>
      <c r="N55" s="326">
        <v>69.599999999999994</v>
      </c>
    </row>
    <row r="56" spans="1:14" x14ac:dyDescent="0.15">
      <c r="A56" s="250"/>
      <c r="B56" s="246"/>
      <c r="C56" s="246"/>
      <c r="D56" s="246"/>
      <c r="E56" s="246"/>
      <c r="F56" s="246"/>
      <c r="G56" s="327"/>
      <c r="H56" s="328" t="s">
        <v>509</v>
      </c>
      <c r="I56" s="329">
        <v>688254</v>
      </c>
      <c r="J56" s="330">
        <v>147409</v>
      </c>
      <c r="K56" s="331">
        <v>280</v>
      </c>
      <c r="L56" s="332">
        <v>62765</v>
      </c>
      <c r="M56" s="333">
        <v>9.9</v>
      </c>
      <c r="N56" s="334">
        <v>270.10000000000002</v>
      </c>
    </row>
    <row r="57" spans="1:14" x14ac:dyDescent="0.15">
      <c r="A57" s="250"/>
      <c r="B57" s="246"/>
      <c r="C57" s="246"/>
      <c r="D57" s="246"/>
      <c r="E57" s="246"/>
      <c r="F57" s="246"/>
      <c r="G57" s="312" t="s">
        <v>512</v>
      </c>
      <c r="H57" s="313"/>
      <c r="I57" s="321">
        <v>883337</v>
      </c>
      <c r="J57" s="322">
        <v>195169</v>
      </c>
      <c r="K57" s="323">
        <v>11.7</v>
      </c>
      <c r="L57" s="324">
        <v>245039</v>
      </c>
      <c r="M57" s="325">
        <v>90.7</v>
      </c>
      <c r="N57" s="326">
        <v>-79</v>
      </c>
    </row>
    <row r="58" spans="1:14" x14ac:dyDescent="0.15">
      <c r="A58" s="250"/>
      <c r="B58" s="246"/>
      <c r="C58" s="246"/>
      <c r="D58" s="246"/>
      <c r="E58" s="246"/>
      <c r="F58" s="246"/>
      <c r="G58" s="327"/>
      <c r="H58" s="328" t="s">
        <v>509</v>
      </c>
      <c r="I58" s="329">
        <v>853011</v>
      </c>
      <c r="J58" s="330">
        <v>188469</v>
      </c>
      <c r="K58" s="331">
        <v>27.9</v>
      </c>
      <c r="L58" s="332">
        <v>108922</v>
      </c>
      <c r="M58" s="333">
        <v>73.5</v>
      </c>
      <c r="N58" s="334">
        <v>-45.6</v>
      </c>
    </row>
    <row r="59" spans="1:14" x14ac:dyDescent="0.15">
      <c r="A59" s="250"/>
      <c r="B59" s="246"/>
      <c r="C59" s="246"/>
      <c r="D59" s="246"/>
      <c r="E59" s="246"/>
      <c r="F59" s="246"/>
      <c r="G59" s="312" t="s">
        <v>513</v>
      </c>
      <c r="H59" s="313"/>
      <c r="I59" s="321">
        <v>698648</v>
      </c>
      <c r="J59" s="322">
        <v>160720</v>
      </c>
      <c r="K59" s="323">
        <v>-17.7</v>
      </c>
      <c r="L59" s="324">
        <v>237994</v>
      </c>
      <c r="M59" s="325">
        <v>-2.9</v>
      </c>
      <c r="N59" s="326">
        <v>-14.8</v>
      </c>
    </row>
    <row r="60" spans="1:14" x14ac:dyDescent="0.15">
      <c r="A60" s="250"/>
      <c r="B60" s="246"/>
      <c r="C60" s="246"/>
      <c r="D60" s="246"/>
      <c r="E60" s="246"/>
      <c r="F60" s="246"/>
      <c r="G60" s="327"/>
      <c r="H60" s="328" t="s">
        <v>509</v>
      </c>
      <c r="I60" s="335">
        <v>372077</v>
      </c>
      <c r="J60" s="330">
        <v>85594</v>
      </c>
      <c r="K60" s="331">
        <v>-54.6</v>
      </c>
      <c r="L60" s="332">
        <v>110361</v>
      </c>
      <c r="M60" s="333">
        <v>1.3</v>
      </c>
      <c r="N60" s="334">
        <v>-55.9</v>
      </c>
    </row>
    <row r="61" spans="1:14" x14ac:dyDescent="0.15">
      <c r="A61" s="250"/>
      <c r="B61" s="246"/>
      <c r="C61" s="246"/>
      <c r="D61" s="246"/>
      <c r="E61" s="246"/>
      <c r="F61" s="246"/>
      <c r="G61" s="312" t="s">
        <v>514</v>
      </c>
      <c r="H61" s="336"/>
      <c r="I61" s="337">
        <v>628279</v>
      </c>
      <c r="J61" s="338">
        <v>137016</v>
      </c>
      <c r="K61" s="339">
        <v>18.7</v>
      </c>
      <c r="L61" s="340">
        <v>169483</v>
      </c>
      <c r="M61" s="341">
        <v>23.8</v>
      </c>
      <c r="N61" s="326">
        <v>-5.0999999999999996</v>
      </c>
    </row>
    <row r="62" spans="1:14" x14ac:dyDescent="0.15">
      <c r="A62" s="250"/>
      <c r="B62" s="246"/>
      <c r="C62" s="246"/>
      <c r="D62" s="246"/>
      <c r="E62" s="246"/>
      <c r="F62" s="246"/>
      <c r="G62" s="327"/>
      <c r="H62" s="328" t="s">
        <v>509</v>
      </c>
      <c r="I62" s="329">
        <v>447400</v>
      </c>
      <c r="J62" s="330">
        <v>97733</v>
      </c>
      <c r="K62" s="331">
        <v>44.3</v>
      </c>
      <c r="L62" s="332">
        <v>80303</v>
      </c>
      <c r="M62" s="333">
        <v>17.100000000000001</v>
      </c>
      <c r="N62" s="334">
        <v>27.2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75.94</v>
      </c>
      <c r="G47" s="12">
        <v>70.12</v>
      </c>
      <c r="H47" s="12">
        <v>74.459999999999994</v>
      </c>
      <c r="I47" s="12">
        <v>72.92</v>
      </c>
      <c r="J47" s="13">
        <v>73.540000000000006</v>
      </c>
    </row>
    <row r="48" spans="2:10" ht="57.75" customHeight="1" x14ac:dyDescent="0.15">
      <c r="B48" s="14"/>
      <c r="C48" s="1174" t="s">
        <v>4</v>
      </c>
      <c r="D48" s="1174"/>
      <c r="E48" s="1175"/>
      <c r="F48" s="15">
        <v>2.56</v>
      </c>
      <c r="G48" s="16">
        <v>2.34</v>
      </c>
      <c r="H48" s="16">
        <v>3.46</v>
      </c>
      <c r="I48" s="16">
        <v>4.04</v>
      </c>
      <c r="J48" s="17">
        <v>3.23</v>
      </c>
    </row>
    <row r="49" spans="2:10" ht="57.75" customHeight="1" thickBot="1" x14ac:dyDescent="0.2">
      <c r="B49" s="18"/>
      <c r="C49" s="1176" t="s">
        <v>5</v>
      </c>
      <c r="D49" s="1176"/>
      <c r="E49" s="1177"/>
      <c r="F49" s="19">
        <v>6.89</v>
      </c>
      <c r="G49" s="20" t="s">
        <v>521</v>
      </c>
      <c r="H49" s="20">
        <v>2.8</v>
      </c>
      <c r="I49" s="20">
        <v>3.19</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10.55</v>
      </c>
      <c r="G34" s="33">
        <v>11.6</v>
      </c>
      <c r="H34" s="33">
        <v>13.6</v>
      </c>
      <c r="I34" s="33">
        <v>14.56</v>
      </c>
      <c r="J34" s="34">
        <v>17.45</v>
      </c>
      <c r="K34" s="22"/>
      <c r="L34" s="22"/>
      <c r="M34" s="22"/>
      <c r="N34" s="22"/>
      <c r="O34" s="22"/>
      <c r="P34" s="22"/>
    </row>
    <row r="35" spans="1:16" ht="39" customHeight="1" x14ac:dyDescent="0.15">
      <c r="A35" s="22"/>
      <c r="B35" s="35"/>
      <c r="C35" s="1178" t="s">
        <v>524</v>
      </c>
      <c r="D35" s="1179"/>
      <c r="E35" s="1180"/>
      <c r="F35" s="36">
        <v>2.5499999999999998</v>
      </c>
      <c r="G35" s="37">
        <v>2.34</v>
      </c>
      <c r="H35" s="37">
        <v>3.45</v>
      </c>
      <c r="I35" s="37">
        <v>4.03</v>
      </c>
      <c r="J35" s="38">
        <v>3.22</v>
      </c>
      <c r="K35" s="22"/>
      <c r="L35" s="22"/>
      <c r="M35" s="22"/>
      <c r="N35" s="22"/>
      <c r="O35" s="22"/>
      <c r="P35" s="22"/>
    </row>
    <row r="36" spans="1:16" ht="39" customHeight="1" x14ac:dyDescent="0.15">
      <c r="A36" s="22"/>
      <c r="B36" s="35"/>
      <c r="C36" s="1178" t="s">
        <v>525</v>
      </c>
      <c r="D36" s="1179"/>
      <c r="E36" s="1180"/>
      <c r="F36" s="36">
        <v>5.32</v>
      </c>
      <c r="G36" s="37">
        <v>2.39</v>
      </c>
      <c r="H36" s="37">
        <v>4.46</v>
      </c>
      <c r="I36" s="37">
        <v>2.34</v>
      </c>
      <c r="J36" s="38">
        <v>2.98</v>
      </c>
      <c r="K36" s="22"/>
      <c r="L36" s="22"/>
      <c r="M36" s="22"/>
      <c r="N36" s="22"/>
      <c r="O36" s="22"/>
      <c r="P36" s="22"/>
    </row>
    <row r="37" spans="1:16" ht="39" customHeight="1" x14ac:dyDescent="0.15">
      <c r="A37" s="22"/>
      <c r="B37" s="35"/>
      <c r="C37" s="1178" t="s">
        <v>526</v>
      </c>
      <c r="D37" s="1179"/>
      <c r="E37" s="1180"/>
      <c r="F37" s="36">
        <v>0.67</v>
      </c>
      <c r="G37" s="37">
        <v>1.57</v>
      </c>
      <c r="H37" s="37">
        <v>1.39</v>
      </c>
      <c r="I37" s="37">
        <v>0.69</v>
      </c>
      <c r="J37" s="38">
        <v>1.23</v>
      </c>
      <c r="K37" s="22"/>
      <c r="L37" s="22"/>
      <c r="M37" s="22"/>
      <c r="N37" s="22"/>
      <c r="O37" s="22"/>
      <c r="P37" s="22"/>
    </row>
    <row r="38" spans="1:16" ht="39" customHeight="1" x14ac:dyDescent="0.15">
      <c r="A38" s="22"/>
      <c r="B38" s="35"/>
      <c r="C38" s="1178" t="s">
        <v>527</v>
      </c>
      <c r="D38" s="1179"/>
      <c r="E38" s="1180"/>
      <c r="F38" s="36">
        <v>0</v>
      </c>
      <c r="G38" s="37">
        <v>0</v>
      </c>
      <c r="H38" s="37">
        <v>0.02</v>
      </c>
      <c r="I38" s="37">
        <v>0</v>
      </c>
      <c r="J38" s="38">
        <v>0.01</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2"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550</v>
      </c>
      <c r="L45" s="60">
        <v>566</v>
      </c>
      <c r="M45" s="60">
        <v>546</v>
      </c>
      <c r="N45" s="60">
        <v>552</v>
      </c>
      <c r="O45" s="61">
        <v>579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0</v>
      </c>
      <c r="L48" s="64">
        <v>0</v>
      </c>
      <c r="M48" s="64">
        <v>1</v>
      </c>
      <c r="N48" s="64">
        <v>2</v>
      </c>
      <c r="O48" s="65">
        <v>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122</v>
      </c>
      <c r="L49" s="64">
        <v>114</v>
      </c>
      <c r="M49" s="64">
        <v>77</v>
      </c>
      <c r="N49" s="64">
        <v>70</v>
      </c>
      <c r="O49" s="65">
        <v>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499</v>
      </c>
      <c r="L52" s="64">
        <v>485</v>
      </c>
      <c r="M52" s="64">
        <v>458</v>
      </c>
      <c r="N52" s="64">
        <v>459</v>
      </c>
      <c r="O52" s="65">
        <v>443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174</v>
      </c>
      <c r="L53" s="69">
        <v>196</v>
      </c>
      <c r="M53" s="69">
        <v>167</v>
      </c>
      <c r="N53" s="69">
        <v>166</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3" zoomScale="85" zoomScaleNormal="85" zoomScaleSheetLayoutView="100" workbookViewId="0">
      <selection activeCell="A4" sqref="A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4363</v>
      </c>
      <c r="J41" s="83">
        <v>4141</v>
      </c>
      <c r="K41" s="83">
        <v>4443</v>
      </c>
      <c r="L41" s="83">
        <v>4774</v>
      </c>
      <c r="M41" s="84">
        <v>4832</v>
      </c>
    </row>
    <row r="42" spans="2:13" ht="27.75" customHeight="1" x14ac:dyDescent="0.15">
      <c r="B42" s="1204"/>
      <c r="C42" s="1205"/>
      <c r="D42" s="85"/>
      <c r="E42" s="1208" t="s">
        <v>26</v>
      </c>
      <c r="F42" s="1208"/>
      <c r="G42" s="1208"/>
      <c r="H42" s="1209"/>
      <c r="I42" s="86">
        <v>114</v>
      </c>
      <c r="J42" s="87">
        <v>105</v>
      </c>
      <c r="K42" s="87">
        <v>65</v>
      </c>
      <c r="L42" s="87">
        <v>60</v>
      </c>
      <c r="M42" s="88">
        <v>75</v>
      </c>
    </row>
    <row r="43" spans="2:13" ht="27.75" customHeight="1" x14ac:dyDescent="0.15">
      <c r="B43" s="1204"/>
      <c r="C43" s="1205"/>
      <c r="D43" s="85"/>
      <c r="E43" s="1208" t="s">
        <v>27</v>
      </c>
      <c r="F43" s="1208"/>
      <c r="G43" s="1208"/>
      <c r="H43" s="1209"/>
      <c r="I43" s="86">
        <v>1</v>
      </c>
      <c r="J43" s="87">
        <v>1</v>
      </c>
      <c r="K43" s="87">
        <v>1</v>
      </c>
      <c r="L43" s="87">
        <v>1</v>
      </c>
      <c r="M43" s="88">
        <v>110</v>
      </c>
    </row>
    <row r="44" spans="2:13" ht="27.75" customHeight="1" x14ac:dyDescent="0.15">
      <c r="B44" s="1204"/>
      <c r="C44" s="1205"/>
      <c r="D44" s="85"/>
      <c r="E44" s="1208" t="s">
        <v>28</v>
      </c>
      <c r="F44" s="1208"/>
      <c r="G44" s="1208"/>
      <c r="H44" s="1209"/>
      <c r="I44" s="86">
        <v>621</v>
      </c>
      <c r="J44" s="87">
        <v>943</v>
      </c>
      <c r="K44" s="87">
        <v>864</v>
      </c>
      <c r="L44" s="87">
        <v>798</v>
      </c>
      <c r="M44" s="88">
        <v>720</v>
      </c>
    </row>
    <row r="45" spans="2:13" ht="27.75" customHeight="1" x14ac:dyDescent="0.15">
      <c r="B45" s="1204"/>
      <c r="C45" s="1205"/>
      <c r="D45" s="85"/>
      <c r="E45" s="1208" t="s">
        <v>29</v>
      </c>
      <c r="F45" s="1208"/>
      <c r="G45" s="1208"/>
      <c r="H45" s="1209"/>
      <c r="I45" s="86">
        <v>1020</v>
      </c>
      <c r="J45" s="87">
        <v>972</v>
      </c>
      <c r="K45" s="87">
        <v>685</v>
      </c>
      <c r="L45" s="87">
        <v>852</v>
      </c>
      <c r="M45" s="88">
        <v>889</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1967</v>
      </c>
      <c r="J50" s="87">
        <v>2112</v>
      </c>
      <c r="K50" s="87">
        <v>2087</v>
      </c>
      <c r="L50" s="87">
        <v>2108</v>
      </c>
      <c r="M50" s="88">
        <v>2030</v>
      </c>
    </row>
    <row r="51" spans="2:13" ht="27.75" customHeight="1" x14ac:dyDescent="0.15">
      <c r="B51" s="1204"/>
      <c r="C51" s="1205"/>
      <c r="D51" s="85"/>
      <c r="E51" s="1208" t="s">
        <v>36</v>
      </c>
      <c r="F51" s="1208"/>
      <c r="G51" s="1208"/>
      <c r="H51" s="1209"/>
      <c r="I51" s="86">
        <v>851</v>
      </c>
      <c r="J51" s="87">
        <v>725</v>
      </c>
      <c r="K51" s="87">
        <v>632</v>
      </c>
      <c r="L51" s="87">
        <v>547</v>
      </c>
      <c r="M51" s="88">
        <v>457</v>
      </c>
    </row>
    <row r="52" spans="2:13" ht="27.75" customHeight="1" x14ac:dyDescent="0.15">
      <c r="B52" s="1206"/>
      <c r="C52" s="1207"/>
      <c r="D52" s="85"/>
      <c r="E52" s="1208" t="s">
        <v>37</v>
      </c>
      <c r="F52" s="1208"/>
      <c r="G52" s="1208"/>
      <c r="H52" s="1209"/>
      <c r="I52" s="86">
        <v>3361</v>
      </c>
      <c r="J52" s="87">
        <v>3699</v>
      </c>
      <c r="K52" s="87">
        <v>3699</v>
      </c>
      <c r="L52" s="87">
        <v>3944</v>
      </c>
      <c r="M52" s="88">
        <v>4022</v>
      </c>
    </row>
    <row r="53" spans="2:13" ht="27.75" customHeight="1" thickBot="1" x14ac:dyDescent="0.2">
      <c r="B53" s="1210" t="s">
        <v>38</v>
      </c>
      <c r="C53" s="1211"/>
      <c r="D53" s="92"/>
      <c r="E53" s="1212" t="s">
        <v>39</v>
      </c>
      <c r="F53" s="1212"/>
      <c r="G53" s="1212"/>
      <c r="H53" s="1213"/>
      <c r="I53" s="93">
        <v>-60</v>
      </c>
      <c r="J53" s="94">
        <v>-374</v>
      </c>
      <c r="K53" s="94">
        <v>-360</v>
      </c>
      <c r="L53" s="94">
        <v>-114</v>
      </c>
      <c r="M53" s="95">
        <v>118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3" zoomScale="85" zoomScaleNormal="85" zoomScaleSheetLayoutView="55" workbookViewId="0">
      <selection activeCell="A4" sqref="A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21" t="s">
        <v>540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541</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542</v>
      </c>
      <c r="H51" s="1234"/>
      <c r="I51" s="1239" t="s">
        <v>543</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544</v>
      </c>
      <c r="J53" s="1243"/>
      <c r="K53" s="1250"/>
      <c r="L53" s="1250"/>
      <c r="M53" s="1250"/>
      <c r="N53" s="1252">
        <v>61.4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545</v>
      </c>
      <c r="H55" s="1245"/>
      <c r="I55" s="1243" t="s">
        <v>543</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544</v>
      </c>
      <c r="J57" s="1253"/>
      <c r="K57" s="1250"/>
      <c r="L57" s="1250"/>
      <c r="M57" s="1250"/>
      <c r="N57" s="1252">
        <v>55.8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546</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21" t="s">
        <v>547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542</v>
      </c>
      <c r="H73" s="1234"/>
      <c r="I73" s="1239" t="s">
        <v>543</v>
      </c>
      <c r="J73" s="1239"/>
      <c r="K73" s="1254"/>
      <c r="L73" s="1254"/>
      <c r="M73" s="1242"/>
      <c r="N73" s="1242"/>
      <c r="O73" s="1242">
        <v>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549</v>
      </c>
      <c r="J75" s="1243"/>
      <c r="K75" s="1252">
        <v>9.6999999999999993</v>
      </c>
      <c r="L75" s="1252">
        <v>9.5</v>
      </c>
      <c r="M75" s="1252">
        <v>9.1999999999999993</v>
      </c>
      <c r="N75" s="1252">
        <v>9</v>
      </c>
      <c r="O75" s="1252">
        <v>9.5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545</v>
      </c>
      <c r="H77" s="1245"/>
      <c r="I77" s="1243" t="s">
        <v>543</v>
      </c>
      <c r="J77" s="1243"/>
      <c r="K77" s="1254">
        <v>18.7</v>
      </c>
      <c r="L77" s="1254">
        <v>12.9</v>
      </c>
      <c r="M77" s="1242">
        <v>22.6</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549</v>
      </c>
      <c r="J79" s="1253"/>
      <c r="K79" s="1256">
        <v>10.7</v>
      </c>
      <c r="L79" s="1256">
        <v>10</v>
      </c>
      <c r="M79" s="1256">
        <v>9.5</v>
      </c>
      <c r="N79" s="1256">
        <v>7.2</v>
      </c>
      <c r="O79" s="1256">
        <v>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A4" sqref="A4"/>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A4" sqref="A4"/>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56380</v>
      </c>
      <c r="E3" s="118"/>
      <c r="F3" s="119">
        <v>117673</v>
      </c>
      <c r="G3" s="120"/>
      <c r="H3" s="121"/>
    </row>
    <row r="4" spans="1:8" x14ac:dyDescent="0.15">
      <c r="A4" s="122"/>
      <c r="B4" s="123"/>
      <c r="C4" s="124"/>
      <c r="D4" s="125">
        <v>28399</v>
      </c>
      <c r="E4" s="126"/>
      <c r="F4" s="127">
        <v>62359</v>
      </c>
      <c r="G4" s="128"/>
      <c r="H4" s="129"/>
    </row>
    <row r="5" spans="1:8" x14ac:dyDescent="0.15">
      <c r="A5" s="110" t="s">
        <v>510</v>
      </c>
      <c r="B5" s="115"/>
      <c r="C5" s="116"/>
      <c r="D5" s="117">
        <v>98030</v>
      </c>
      <c r="E5" s="118"/>
      <c r="F5" s="119">
        <v>118223</v>
      </c>
      <c r="G5" s="120"/>
      <c r="H5" s="121"/>
    </row>
    <row r="6" spans="1:8" x14ac:dyDescent="0.15">
      <c r="A6" s="122"/>
      <c r="B6" s="123"/>
      <c r="C6" s="124"/>
      <c r="D6" s="125">
        <v>38794</v>
      </c>
      <c r="E6" s="126"/>
      <c r="F6" s="127">
        <v>57106</v>
      </c>
      <c r="G6" s="128"/>
      <c r="H6" s="129"/>
    </row>
    <row r="7" spans="1:8" x14ac:dyDescent="0.15">
      <c r="A7" s="110" t="s">
        <v>511</v>
      </c>
      <c r="B7" s="115"/>
      <c r="C7" s="116"/>
      <c r="D7" s="117">
        <v>174782</v>
      </c>
      <c r="E7" s="118"/>
      <c r="F7" s="119">
        <v>128485</v>
      </c>
      <c r="G7" s="120"/>
      <c r="H7" s="121"/>
    </row>
    <row r="8" spans="1:8" x14ac:dyDescent="0.15">
      <c r="A8" s="122"/>
      <c r="B8" s="123"/>
      <c r="C8" s="124"/>
      <c r="D8" s="125">
        <v>147409</v>
      </c>
      <c r="E8" s="126"/>
      <c r="F8" s="127">
        <v>62765</v>
      </c>
      <c r="G8" s="128"/>
      <c r="H8" s="129"/>
    </row>
    <row r="9" spans="1:8" x14ac:dyDescent="0.15">
      <c r="A9" s="110" t="s">
        <v>512</v>
      </c>
      <c r="B9" s="115"/>
      <c r="C9" s="116"/>
      <c r="D9" s="117">
        <v>195169</v>
      </c>
      <c r="E9" s="118"/>
      <c r="F9" s="119">
        <v>245039</v>
      </c>
      <c r="G9" s="120"/>
      <c r="H9" s="121"/>
    </row>
    <row r="10" spans="1:8" x14ac:dyDescent="0.15">
      <c r="A10" s="122"/>
      <c r="B10" s="123"/>
      <c r="C10" s="124"/>
      <c r="D10" s="125">
        <v>188469</v>
      </c>
      <c r="E10" s="126"/>
      <c r="F10" s="127">
        <v>108922</v>
      </c>
      <c r="G10" s="128"/>
      <c r="H10" s="129"/>
    </row>
    <row r="11" spans="1:8" x14ac:dyDescent="0.15">
      <c r="A11" s="110" t="s">
        <v>513</v>
      </c>
      <c r="B11" s="115"/>
      <c r="C11" s="116"/>
      <c r="D11" s="117">
        <v>160720</v>
      </c>
      <c r="E11" s="118"/>
      <c r="F11" s="119">
        <v>237994</v>
      </c>
      <c r="G11" s="120"/>
      <c r="H11" s="121"/>
    </row>
    <row r="12" spans="1:8" x14ac:dyDescent="0.15">
      <c r="A12" s="122"/>
      <c r="B12" s="123"/>
      <c r="C12" s="130"/>
      <c r="D12" s="125">
        <v>85594</v>
      </c>
      <c r="E12" s="126"/>
      <c r="F12" s="127">
        <v>110361</v>
      </c>
      <c r="G12" s="128"/>
      <c r="H12" s="129"/>
    </row>
    <row r="13" spans="1:8" x14ac:dyDescent="0.15">
      <c r="A13" s="110"/>
      <c r="B13" s="115"/>
      <c r="C13" s="131"/>
      <c r="D13" s="132">
        <v>137016</v>
      </c>
      <c r="E13" s="133"/>
      <c r="F13" s="134">
        <v>169483</v>
      </c>
      <c r="G13" s="135"/>
      <c r="H13" s="121"/>
    </row>
    <row r="14" spans="1:8" x14ac:dyDescent="0.15">
      <c r="A14" s="122"/>
      <c r="B14" s="123"/>
      <c r="C14" s="124"/>
      <c r="D14" s="125">
        <v>97733</v>
      </c>
      <c r="E14" s="126"/>
      <c r="F14" s="127">
        <v>80303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2.56</v>
      </c>
      <c r="C19" s="136">
        <f>ROUND(VALUE(SUBSTITUTE(実質収支比率等に係る経年分析!G$48,"▲","-")),2)</f>
        <v>2.34</v>
      </c>
      <c r="D19" s="136">
        <f>ROUND(VALUE(SUBSTITUTE(実質収支比率等に係る経年分析!H$48,"▲","-")),2)</f>
        <v>3.46</v>
      </c>
      <c r="E19" s="136">
        <f>ROUND(VALUE(SUBSTITUTE(実質収支比率等に係る経年分析!I$48,"▲","-")),2)</f>
        <v>4.04</v>
      </c>
      <c r="F19" s="136">
        <f>ROUND(VALUE(SUBSTITUTE(実質収支比率等に係る経年分析!J$48,"▲","-")),2)</f>
        <v>3.23</v>
      </c>
    </row>
    <row r="20" spans="1:11" x14ac:dyDescent="0.15">
      <c r="A20" s="136" t="s">
        <v>44</v>
      </c>
      <c r="B20" s="136">
        <f>ROUND(VALUE(SUBSTITUTE(実質収支比率等に係る経年分析!F$47,"▲","-")),2)</f>
        <v>75.94</v>
      </c>
      <c r="C20" s="136">
        <f>ROUND(VALUE(SUBSTITUTE(実質収支比率等に係る経年分析!G$47,"▲","-")),2)</f>
        <v>70.12</v>
      </c>
      <c r="D20" s="136">
        <f>ROUND(VALUE(SUBSTITUTE(実質収支比率等に係る経年分析!H$47,"▲","-")),2)</f>
        <v>74.459999999999994</v>
      </c>
      <c r="E20" s="136">
        <f>ROUND(VALUE(SUBSTITUTE(実質収支比率等に係る経年分析!I$47,"▲","-")),2)</f>
        <v>72.92</v>
      </c>
      <c r="F20" s="136">
        <f>ROUND(VALUE(SUBSTITUTE(実質収支比率等に係る経年分析!J$47,"▲","-")),2)</f>
        <v>73.540000000000006</v>
      </c>
    </row>
    <row r="21" spans="1:11" x14ac:dyDescent="0.15">
      <c r="A21" s="136" t="s">
        <v>45</v>
      </c>
      <c r="B21" s="136">
        <f>IF(ISNUMBER(VALUE(SUBSTITUTE(実質収支比率等に係る経年分析!F$49,"▲","-"))),ROUND(VALUE(SUBSTITUTE(実質収支比率等に係る経年分析!F$49,"▲","-")),2),NA())</f>
        <v>6.89</v>
      </c>
      <c r="C21" s="136">
        <f>IF(ISNUMBER(VALUE(SUBSTITUTE(実質収支比率等に係る経年分析!G$49,"▲","-"))),ROUND(VALUE(SUBSTITUTE(実質収支比率等に係る経年分析!G$49,"▲","-")),2),NA())</f>
        <v>-6.26</v>
      </c>
      <c r="D21" s="136">
        <f>IF(ISNUMBER(VALUE(SUBSTITUTE(実質収支比率等に係る経年分析!H$49,"▲","-"))),ROUND(VALUE(SUBSTITUTE(実質収支比率等に係る経年分析!H$49,"▲","-")),2),NA())</f>
        <v>2.8</v>
      </c>
      <c r="E21" s="136">
        <f>IF(ISNUMBER(VALUE(SUBSTITUTE(実質収支比率等に係る経年分析!I$49,"▲","-"))),ROUND(VALUE(SUBSTITUTE(実質収支比率等に係る経年分析!I$49,"▲","-")),2),NA())</f>
        <v>3.19</v>
      </c>
      <c r="F21" s="136">
        <f>IF(ISNUMBER(VALUE(SUBSTITUTE(実質収支比率等に係る経年分析!J$49,"▲","-"))),ROUND(VALUE(SUBSTITUTE(実質収支比率等に係る経年分析!J$49,"▲","-")),2),NA())</f>
        <v>-3.35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福島町浄化槽整備特別会計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3.22</v>
      </c>
    </row>
    <row r="36" spans="1:16" x14ac:dyDescent="0.15">
      <c r="A36" s="137" t="str">
        <f>IF(連結実質赤字比率に係る赤字・黒字の構成分析!C$34="",NA(),連結実質赤字比率に係る赤字・黒字の構成分析!C$34)</f>
        <v>福島町水道事業会計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499</v>
      </c>
      <c r="E42" s="138"/>
      <c r="F42" s="138"/>
      <c r="G42" s="138">
        <f>'実質公債費比率（分子）の構造'!L$52</f>
        <v>485</v>
      </c>
      <c r="H42" s="138"/>
      <c r="I42" s="138"/>
      <c r="J42" s="138">
        <f>'実質公債費比率（分子）の構造'!M$52</f>
        <v>458</v>
      </c>
      <c r="K42" s="138"/>
      <c r="L42" s="138"/>
      <c r="M42" s="138">
        <f>'実質公債費比率（分子）の構造'!N$52</f>
        <v>459</v>
      </c>
      <c r="N42" s="138"/>
      <c r="O42" s="138"/>
      <c r="P42" s="138">
        <f>'実質公債費比率（分子）の構造'!O$52</f>
        <v>443</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f>'実質公債費比率（分子）の構造'!K$49</f>
        <v>122</v>
      </c>
      <c r="C45" s="138"/>
      <c r="D45" s="138"/>
      <c r="E45" s="138">
        <f>'実質公債費比率（分子）の構造'!L$49</f>
        <v>114</v>
      </c>
      <c r="F45" s="138"/>
      <c r="G45" s="138"/>
      <c r="H45" s="138">
        <f>'実質公債費比率（分子）の構造'!M$49</f>
        <v>77</v>
      </c>
      <c r="I45" s="138"/>
      <c r="J45" s="138"/>
      <c r="K45" s="138">
        <f>'実質公債費比率（分子）の構造'!N$49</f>
        <v>70</v>
      </c>
      <c r="L45" s="138"/>
      <c r="M45" s="138"/>
      <c r="N45" s="138">
        <f>'実質公債費比率（分子）の構造'!O$49</f>
        <v>84</v>
      </c>
      <c r="O45" s="138"/>
      <c r="P45" s="138"/>
    </row>
    <row r="46" spans="1:16" x14ac:dyDescent="0.15">
      <c r="A46" s="138" t="s">
        <v>56</v>
      </c>
      <c r="B46" s="138">
        <f>'実質公債費比率（分子）の構造'!K$48</f>
        <v>0</v>
      </c>
      <c r="C46" s="138"/>
      <c r="D46" s="138"/>
      <c r="E46" s="138">
        <f>'実質公債費比率（分子）の構造'!L$48</f>
        <v>0</v>
      </c>
      <c r="F46" s="138"/>
      <c r="G46" s="138"/>
      <c r="H46" s="138">
        <f>'実質公債費比率（分子）の構造'!M$48</f>
        <v>1</v>
      </c>
      <c r="I46" s="138"/>
      <c r="J46" s="138"/>
      <c r="K46" s="138">
        <f>'実質公債費比率（分子）の構造'!N$48</f>
        <v>2</v>
      </c>
      <c r="L46" s="138"/>
      <c r="M46" s="138"/>
      <c r="N46" s="138">
        <f>'実質公債費比率（分子）の構造'!O$48</f>
        <v>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550</v>
      </c>
      <c r="C49" s="138"/>
      <c r="D49" s="138"/>
      <c r="E49" s="138">
        <f>'実質公債費比率（分子）の構造'!L$45</f>
        <v>566</v>
      </c>
      <c r="F49" s="138"/>
      <c r="G49" s="138"/>
      <c r="H49" s="138">
        <f>'実質公債費比率（分子）の構造'!M$45</f>
        <v>546</v>
      </c>
      <c r="I49" s="138"/>
      <c r="J49" s="138"/>
      <c r="K49" s="138">
        <f>'実質公債費比率（分子）の構造'!N$45</f>
        <v>552</v>
      </c>
      <c r="L49" s="138"/>
      <c r="M49" s="138"/>
      <c r="N49" s="138">
        <f>'実質公債費比率（分子）の構造'!O$45</f>
        <v>579</v>
      </c>
      <c r="O49" s="138"/>
      <c r="P49" s="138"/>
    </row>
    <row r="50" spans="1:16" x14ac:dyDescent="0.15">
      <c r="A50" s="138" t="s">
        <v>60</v>
      </c>
      <c r="B50" s="138" t="e">
        <f>NA()</f>
        <v>#N/A</v>
      </c>
      <c r="C50" s="138">
        <f>IF(ISNUMBER('実質公債費比率（分子）の構造'!K$53),'実質公債費比率（分子）の構造'!K$53,NA())</f>
        <v>174</v>
      </c>
      <c r="D50" s="138" t="e">
        <f>NA()</f>
        <v>#N/A</v>
      </c>
      <c r="E50" s="138" t="e">
        <f>NA()</f>
        <v>#N/A</v>
      </c>
      <c r="F50" s="138">
        <f>IF(ISNUMBER('実質公債費比率（分子）の構造'!L$53),'実質公債費比率（分子）の構造'!L$53,NA())</f>
        <v>196</v>
      </c>
      <c r="G50" s="138" t="e">
        <f>NA()</f>
        <v>#N/A</v>
      </c>
      <c r="H50" s="138" t="e">
        <f>NA()</f>
        <v>#N/A</v>
      </c>
      <c r="I50" s="138">
        <f>IF(ISNUMBER('実質公債費比率（分子）の構造'!M$53),'実質公債費比率（分子）の構造'!M$53,NA())</f>
        <v>167</v>
      </c>
      <c r="J50" s="138" t="e">
        <f>NA()</f>
        <v>#N/A</v>
      </c>
      <c r="K50" s="138" t="e">
        <f>NA()</f>
        <v>#N/A</v>
      </c>
      <c r="L50" s="138">
        <f>IF(ISNUMBER('実質公債費比率（分子）の構造'!N$53),'実質公債費比率（分子）の構造'!N$53,NA())</f>
        <v>166</v>
      </c>
      <c r="M50" s="138" t="e">
        <f>NA()</f>
        <v>#N/A</v>
      </c>
      <c r="N50" s="138" t="e">
        <f>NA()</f>
        <v>#N/A</v>
      </c>
      <c r="O50" s="138">
        <f>IF(ISNUMBER('実質公債費比率（分子）の構造'!O$53),'実質公債費比率（分子）の構造'!O$53,NA())</f>
        <v>224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3361</v>
      </c>
      <c r="E56" s="137"/>
      <c r="F56" s="137"/>
      <c r="G56" s="137">
        <f>'将来負担比率（分子）の構造'!J$52</f>
        <v>3699</v>
      </c>
      <c r="H56" s="137"/>
      <c r="I56" s="137"/>
      <c r="J56" s="137">
        <f>'将来負担比率（分子）の構造'!K$52</f>
        <v>3699</v>
      </c>
      <c r="K56" s="137"/>
      <c r="L56" s="137"/>
      <c r="M56" s="137">
        <f>'将来負担比率（分子）の構造'!L$52</f>
        <v>3944</v>
      </c>
      <c r="N56" s="137"/>
      <c r="O56" s="137"/>
      <c r="P56" s="137">
        <f>'将来負担比率（分子）の構造'!M$52</f>
        <v>4022</v>
      </c>
    </row>
    <row r="57" spans="1:16" x14ac:dyDescent="0.15">
      <c r="A57" s="137" t="s">
        <v>36</v>
      </c>
      <c r="B57" s="137"/>
      <c r="C57" s="137"/>
      <c r="D57" s="137">
        <f>'将来負担比率（分子）の構造'!I$51</f>
        <v>851</v>
      </c>
      <c r="E57" s="137"/>
      <c r="F57" s="137"/>
      <c r="G57" s="137">
        <f>'将来負担比率（分子）の構造'!J$51</f>
        <v>725</v>
      </c>
      <c r="H57" s="137"/>
      <c r="I57" s="137"/>
      <c r="J57" s="137">
        <f>'将来負担比率（分子）の構造'!K$51</f>
        <v>632</v>
      </c>
      <c r="K57" s="137"/>
      <c r="L57" s="137"/>
      <c r="M57" s="137">
        <f>'将来負担比率（分子）の構造'!L$51</f>
        <v>547</v>
      </c>
      <c r="N57" s="137"/>
      <c r="O57" s="137"/>
      <c r="P57" s="137">
        <f>'将来負担比率（分子）の構造'!M$51</f>
        <v>457</v>
      </c>
    </row>
    <row r="58" spans="1:16" x14ac:dyDescent="0.15">
      <c r="A58" s="137" t="s">
        <v>35</v>
      </c>
      <c r="B58" s="137"/>
      <c r="C58" s="137"/>
      <c r="D58" s="137">
        <f>'将来負担比率（分子）の構造'!I$50</f>
        <v>1967</v>
      </c>
      <c r="E58" s="137"/>
      <c r="F58" s="137"/>
      <c r="G58" s="137">
        <f>'将来負担比率（分子）の構造'!J$50</f>
        <v>2112</v>
      </c>
      <c r="H58" s="137"/>
      <c r="I58" s="137"/>
      <c r="J58" s="137">
        <f>'将来負担比率（分子）の構造'!K$50</f>
        <v>2087</v>
      </c>
      <c r="K58" s="137"/>
      <c r="L58" s="137"/>
      <c r="M58" s="137">
        <f>'将来負担比率（分子）の構造'!L$50</f>
        <v>2108</v>
      </c>
      <c r="N58" s="137"/>
      <c r="O58" s="137"/>
      <c r="P58" s="137">
        <f>'将来負担比率（分子）の構造'!M$50</f>
        <v>2030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1020</v>
      </c>
      <c r="C62" s="137"/>
      <c r="D62" s="137"/>
      <c r="E62" s="137">
        <f>'将来負担比率（分子）の構造'!J$45</f>
        <v>972</v>
      </c>
      <c r="F62" s="137"/>
      <c r="G62" s="137"/>
      <c r="H62" s="137">
        <f>'将来負担比率（分子）の構造'!K$45</f>
        <v>685</v>
      </c>
      <c r="I62" s="137"/>
      <c r="J62" s="137"/>
      <c r="K62" s="137">
        <f>'将来負担比率（分子）の構造'!L$45</f>
        <v>852</v>
      </c>
      <c r="L62" s="137"/>
      <c r="M62" s="137"/>
      <c r="N62" s="137">
        <f>'将来負担比率（分子）の構造'!M$45</f>
        <v>889</v>
      </c>
      <c r="O62" s="137"/>
      <c r="P62" s="137"/>
    </row>
    <row r="63" spans="1:16" x14ac:dyDescent="0.15">
      <c r="A63" s="137" t="s">
        <v>28</v>
      </c>
      <c r="B63" s="137">
        <f>'将来負担比率（分子）の構造'!I$44</f>
        <v>621</v>
      </c>
      <c r="C63" s="137"/>
      <c r="D63" s="137"/>
      <c r="E63" s="137">
        <f>'将来負担比率（分子）の構造'!J$44</f>
        <v>943</v>
      </c>
      <c r="F63" s="137"/>
      <c r="G63" s="137"/>
      <c r="H63" s="137">
        <f>'将来負担比率（分子）の構造'!K$44</f>
        <v>864</v>
      </c>
      <c r="I63" s="137"/>
      <c r="J63" s="137"/>
      <c r="K63" s="137">
        <f>'将来負担比率（分子）の構造'!L$44</f>
        <v>798</v>
      </c>
      <c r="L63" s="137"/>
      <c r="M63" s="137"/>
      <c r="N63" s="137">
        <f>'将来負担比率（分子）の構造'!M$44</f>
        <v>720</v>
      </c>
      <c r="O63" s="137"/>
      <c r="P63" s="137"/>
    </row>
    <row r="64" spans="1:16" x14ac:dyDescent="0.15">
      <c r="A64" s="137" t="s">
        <v>27</v>
      </c>
      <c r="B64" s="137">
        <f>'将来負担比率（分子）の構造'!I$43</f>
        <v>1</v>
      </c>
      <c r="C64" s="137"/>
      <c r="D64" s="137"/>
      <c r="E64" s="137">
        <f>'将来負担比率（分子）の構造'!J$43</f>
        <v>1</v>
      </c>
      <c r="F64" s="137"/>
      <c r="G64" s="137"/>
      <c r="H64" s="137">
        <f>'将来負担比率（分子）の構造'!K$43</f>
        <v>1</v>
      </c>
      <c r="I64" s="137"/>
      <c r="J64" s="137"/>
      <c r="K64" s="137">
        <f>'将来負担比率（分子）の構造'!L$43</f>
        <v>1</v>
      </c>
      <c r="L64" s="137"/>
      <c r="M64" s="137"/>
      <c r="N64" s="137">
        <f>'将来負担比率（分子）の構造'!M$43</f>
        <v>110</v>
      </c>
      <c r="O64" s="137"/>
      <c r="P64" s="137"/>
    </row>
    <row r="65" spans="1:16" x14ac:dyDescent="0.15">
      <c r="A65" s="137" t="s">
        <v>26</v>
      </c>
      <c r="B65" s="137">
        <f>'将来負担比率（分子）の構造'!I$42</f>
        <v>114</v>
      </c>
      <c r="C65" s="137"/>
      <c r="D65" s="137"/>
      <c r="E65" s="137">
        <f>'将来負担比率（分子）の構造'!J$42</f>
        <v>105</v>
      </c>
      <c r="F65" s="137"/>
      <c r="G65" s="137"/>
      <c r="H65" s="137">
        <f>'将来負担比率（分子）の構造'!K$42</f>
        <v>65</v>
      </c>
      <c r="I65" s="137"/>
      <c r="J65" s="137"/>
      <c r="K65" s="137">
        <f>'将来負担比率（分子）の構造'!L$42</f>
        <v>60</v>
      </c>
      <c r="L65" s="137"/>
      <c r="M65" s="137"/>
      <c r="N65" s="137">
        <f>'将来負担比率（分子）の構造'!M$42</f>
        <v>75</v>
      </c>
      <c r="O65" s="137"/>
      <c r="P65" s="137"/>
    </row>
    <row r="66" spans="1:16" x14ac:dyDescent="0.15">
      <c r="A66" s="137" t="s">
        <v>25</v>
      </c>
      <c r="B66" s="137">
        <f>'将来負担比率（分子）の構造'!I$41</f>
        <v>4363</v>
      </c>
      <c r="C66" s="137"/>
      <c r="D66" s="137"/>
      <c r="E66" s="137">
        <f>'将来負担比率（分子）の構造'!J$41</f>
        <v>4141</v>
      </c>
      <c r="F66" s="137"/>
      <c r="G66" s="137"/>
      <c r="H66" s="137">
        <f>'将来負担比率（分子）の構造'!K$41</f>
        <v>4443</v>
      </c>
      <c r="I66" s="137"/>
      <c r="J66" s="137"/>
      <c r="K66" s="137">
        <f>'将来負担比率（分子）の構造'!L$41</f>
        <v>4774</v>
      </c>
      <c r="L66" s="137"/>
      <c r="M66" s="137"/>
      <c r="N66" s="137">
        <f>'将来負担比率（分子）の構造'!M$41</f>
        <v>4832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山木　美紗子</cp:lastModifiedBy>
  <cp:lastPrinted>2018-02-27T06:20:37Z</cp:lastPrinted>
  <dcterms:created xsi:type="dcterms:W3CDTF">2018-01-24T03:13:26Z</dcterms:created>
  <dcterms:modified xsi:type="dcterms:W3CDTF">2018-12-03T07:15:41Z</dcterms:modified>
  <cp:category/>
</cp:coreProperties>
</file>