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furuichi1.FUKUSHIMA-NET.014\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E35" i="10"/>
  <c r="AM35" i="10"/>
  <c r="C35" i="10"/>
  <c r="CO34" i="10"/>
  <c r="BW34" i="10"/>
  <c r="BW35" i="10" s="1"/>
  <c r="BW36" i="10" s="1"/>
  <c r="U34" i="10"/>
  <c r="U35" i="10" s="1"/>
  <c r="C34" i="10"/>
  <c r="U36" i="10" l="1"/>
  <c r="U37" i="10" s="1"/>
  <c r="BE34" i="10"/>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<sst xmlns="http://schemas.openxmlformats.org/spreadsheetml/2006/main" count="1113" uniqueCount="604">
  <si>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</si>
  <si>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</si>
  <si>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</si>
  <si>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</si>
  <si>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</si>
  <si>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</si>
  <si>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</si>
  <si>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</si>
  <si>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</si>
  <si>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</si>
  <si>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</si>
  <si>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</si>
  <si>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</si>
  <si>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</si>
  <si>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</si>
  <si>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</si>
  <si>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</si>
  <si>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</si>
  <si>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</si>
  <si>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</si>
  <si>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</si>
  <si>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</si>
  <si>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</si>
  <si>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</si>
  <si>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</si>
  <si>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</si>
  <si>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</si>
  <si>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</si>
  <si>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</si>
  <si>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</si>
  <si>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</si>
  <si>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</si>
  <si>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</si>
  <si>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</si>
  <si>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</si>
  <si>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</si>
  <si>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</si>
  <si>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</si>
  <si>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</si>
  <si>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</si>
  <si>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</si>
  <si>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</si>
  <si>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</si>
  <si>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</si>
  <si>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</si>
  <si>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</si>
  <si>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</si>
  <si>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</si>
  <si>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</si>
  <si>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</si>
  <si>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</si>
  <si>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</si>
  <si>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</si>
  <si>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</si>
  <si>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</si>
  <si>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</si>
  <si>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</si>
  <si>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</si>
  <si>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</si>
  <si>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</si>
  <si>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</si>
  <si>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</si>
  <si>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</si>
  <si>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</si>
  <si>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</si>
  <si>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</si>
  <si>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</si>
  <si>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</si>
  <si>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</si>
  <si>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</si>
  <si>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</si>
  <si>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</si>
  <si>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</si>
  <si>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</si>
  <si>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</si>
  <si>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</si>
  <si>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</si>
  <si>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</si>
  <si>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</si>
  <si>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</si>
  <si>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</si>
  <si>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</si>
  <si>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</si>
  <si>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</si>
  <si>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</si>
  <si>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</si>
  <si>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</si>
  <si>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</si>
  <si>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</si>
  <si>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</si>
  <si>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</si>
  <si>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</si>
  <si>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</si>
  <si>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</si>
  <si>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</si>
  <si>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</si>
  <si>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</si>
  <si>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</si>
  <si>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</si>
  <si>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</si>
  <si>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</si>
  <si>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</si>
  <si>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</si>
  <si>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</si>
  <si>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</si>
  <si>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</si>
  <si>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</si>
  <si>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</si>
  <si>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</si>
  <si>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</si>
  <si>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</si>
  <si>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</si>
  <si>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</si>
  <si>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</si>
  <si>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</si>
  <si>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</si>
  <si>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</si>
  <si>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</si>
  <si>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</si>
  <si>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</si>
  <si>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</si>
  <si>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</si>
  <si>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</si>
  <si>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</si>
  <si>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</si>
  <si>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</si>
  <si>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</si>
  <si>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</si>
  <si>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</si>
  <si>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</si>
  <si>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</si>
  <si>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</si>
  <si>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</si>
  <si>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</si>
  <si>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</si>
  <si>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</si>
  <si>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</si>
  <si>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</si>
  <si>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</si>
  <si>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</si>
  <si>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</si>
  <si>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</si>
  <si>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</si>
  <si>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</si>
  <si>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</si>
  <si>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</si>
  <si>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</si>
  <si>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</si>
  <si>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</si>
  <si>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</si>
  <si>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</si>
  <si>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</si>
  <si>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</si>
  <si>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</si>
  <si>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</si>
  <si>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</si>
  <si>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</si>
  <si>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</si>
  <si>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</si>
  <si>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</si>
  <si>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</si>
  <si>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</si>
  <si>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</si>
  <si>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</si>
  <si>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</si>
  <si>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</si>
  <si>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</si>
  <si>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</si>
  <si>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</si>
  <si>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</si>
  <si>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</si>
  <si>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</si>
  <si>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</si>
  <si>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</si>
  <si>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</si>
  <si>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</si>
  <si>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</si>
  <si>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</si>
  <si>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</si>
  <si>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</si>
  <si>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</si>
  <si>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</si>
  <si>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</si>
  <si>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</si>
  <si>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</si>
  <si>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</si>
  <si>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</si>
  <si>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</si>
  <si>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</si>
  <si>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</si>
  <si>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</si>
  <si>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</si>
  <si>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</si>
  <si>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</si>
  <si>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</si>
  <si>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</si>
  <si>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</si>
  <si>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</si>
  <si>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</si>
  <si>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</si>
  <si>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</si>
  <si>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</si>
  <si>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</si>
  <si>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</si>
  <si>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</si>
  <si>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</si>
  <si>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</si>
  <si>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</si>
  <si>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</si>
  <si>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</si>
  <si>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</si>
  <si>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</si>
  <si>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</si>
  <si>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</si>
  <si>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</si>
  <si>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</si>
  <si>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北海道福島町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</si>
  <si>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</si>
  <si>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</si>
  <si>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</si>
  <si>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</si>
  <si>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</si>
  <si>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</si>
  <si>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</si>
  <si>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</si>
  <si>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</si>
  <si>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</si>
  <si>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</si>
  <si>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</si>
  <si>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</si>
  <si>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</si>
  <si>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</si>
  <si>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</si>
  <si>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</si>
  <si>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</si>
  <si>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</si>
  <si>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</si>
  <si>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</si>
  <si>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</si>
  <si>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</si>
  <si>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</si>
  <si>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</si>
  <si>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</si>
  <si>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</si>
  <si>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</si>
  <si>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</si>
  <si>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</si>
  <si>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</si>
  <si>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</si>
  <si>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</si>
  <si>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</si>
  <si>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</si>
  <si>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</si>
  <si>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</si>
  <si>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</si>
  <si>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</si>
  <si>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</si>
  <si>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</si>
  <si>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</si>
  <si>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</si>
  <si>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</si>
  <si>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</si>
  <si>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</si>
  <si>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</si>
  <si>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</si>
  <si>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</si>
  <si>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</si>
  <si>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</si>
  <si>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</si>
  <si>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</si>
  <si>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</si>
  <si>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</si>
  <si>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</si>
  <si>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</si>
  <si>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</si>
  <si>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</si>
  <si>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</si>
  <si>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</si>
  <si>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</si>
  <si>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</si>
  <si>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</si>
  <si>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</si>
  <si>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</si>
  <si>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</si>
  <si>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</si>
  <si>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</si>
  <si>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</si>
  <si>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</si>
  <si>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</si>
  <si>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</si>
  <si>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</si>
  <si>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</si>
  <si>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</si>
  <si>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</si>
  <si>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</si>
  <si>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</si>
  <si>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</si>
  <si>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</si>
  <si>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</si>
  <si>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</si>
  <si>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</si>
  <si>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</si>
  <si>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</si>
  <si>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</si>
  <si>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</si>
  <si>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</si>
  <si>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</si>
  <si>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</si>
  <si>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</si>
  <si>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</si>
  <si>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</si>
  <si>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</si>
  <si>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</si>
  <si>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</si>
  <si>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</si>
  <si>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</si>
  <si>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</si>
  <si>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</si>
  <si>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</si>
  <si>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</si>
  <si>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</si>
  <si>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</si>
  <si>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</si>
  <si>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</si>
  <si>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</si>
  <si>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</si>
  <si>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</si>
  <si>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</si>
  <si>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</si>
  <si>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</si>
  <si>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</si>
  <si>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</si>
  <si>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</si>
  <si>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</si>
  <si>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</si>
  <si>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</si>
  <si>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</si>
  <si>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</si>
  <si>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</si>
  <si>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</si>
  <si>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</si>
  <si>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</si>
  <si>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</si>
  <si>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</si>
  <si>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</si>
  <si>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</si>
  <si>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</si>
  <si>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</si>
  <si>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</si>
  <si>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</si>
  <si>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</si>
  <si>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</si>
  <si>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</si>
  <si>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</si>
  <si>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</si>
  <si>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</si>
  <si>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</si>
  <si>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</si>
  <si>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</si>
  <si>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</si>
  <si>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</si>
  <si>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</si>
  <si>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</si>
  <si>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</si>
  <si>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</si>
  <si>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</si>
  <si>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</si>
  <si>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</si>
  <si>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</si>
  <si>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</si>
  <si>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北海道福島町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</si>
  <si>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</si>
  <si>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</si>
  <si>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</si>
  <si>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</si>
  <si>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</si>
  <si>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</si>
  <si>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</si>
  <si>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</si>
  <si>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</si>
  <si>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</si>
  <si>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</si>
  <si>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</si>
  <si>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</si>
  <si>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</si>
  <si>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</si>
  <si>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</si>
  <si>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</si>
  <si>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</si>
  <si>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</si>
  <si>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</si>
  <si>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</si>
  <si>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</si>
  <si>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</si>
  <si>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</si>
  <si>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</si>
  <si>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</si>
  <si>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</si>
  <si>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</si>
  <si>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</si>
  <si>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</si>
  <si>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</si>
  <si>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</si>
  <si>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</si>
  <si>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</si>
  <si>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</si>
  <si>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</si>
  <si>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</si>
  <si>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国民健康保険診療所特別会計</t>
    <phoneticPr fontId="5"/>
  </si>
  <si>
    <t>福島町水道事業会計</t>
    <phoneticPr fontId="5"/>
  </si>
  <si>
    <t>法適用企業</t>
    <phoneticPr fontId="5"/>
  </si>
  <si>
    <t>福島町浄化槽整備特別会計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</si>
  <si>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</si>
  <si>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</si>
  <si>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</si>
  <si>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</si>
  <si>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</si>
  <si>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</si>
  <si>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</si>
  <si>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</si>
  <si>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</si>
  <si>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</si>
  <si>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</si>
  <si>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</si>
  <si>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</si>
  <si>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</si>
  <si>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</si>
  <si>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</si>
  <si>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</si>
  <si>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</si>
  <si>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</si>
  <si>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</si>
  <si>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</si>
  <si>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</si>
  <si>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</si>
  <si>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</si>
  <si>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</si>
  <si>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</si>
  <si>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</si>
  <si>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</si>
  <si>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</si>
  <si>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</si>
  <si>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</si>
  <si>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</si>
  <si>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</si>
  <si>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</si>
  <si>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</si>
  <si>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</si>
  <si>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</si>
  <si>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</si>
  <si>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</si>
  <si>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</si>
  <si>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</si>
  <si>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</si>
  <si>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</si>
  <si>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</si>
  <si>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</si>
  <si>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</si>
  <si>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</si>
  <si>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</si>
  <si>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</si>
  <si>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</si>
  <si>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</si>
  <si>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</si>
  <si>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</si>
  <si>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</si>
  <si>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</si>
  <si>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</si>
  <si>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</si>
  <si>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</si>
  <si>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</si>
  <si>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福島町浄化槽整備特別会計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</si>
  <si>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</si>
  <si>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</si>
  <si>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福島町水道事業会計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</si>
  <si>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</si>
  <si>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</si>
  <si>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</si>
  <si>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</si>
  <si>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</si>
  <si>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</si>
  <si>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</si>
  <si>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</si>
  <si>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</si>
  <si>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</si>
  <si>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</si>
  <si>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</si>
  <si>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</si>
  <si>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</si>
  <si>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</si>
  <si>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</si>
  <si>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</si>
  <si>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</si>
  <si>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</si>
  <si>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</si>
  <si>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</si>
  <si>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</si>
  <si>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</si>
  <si>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</si>
  <si>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</si>
  <si>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</si>
  <si>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</si>
  <si>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</si>
  <si>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</si>
  <si>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</si>
  <si>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</si>
  <si>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</si>
  <si>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</si>
  <si>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</si>
  <si>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</si>
  <si>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</si>
  <si>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</si>
  <si>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</si>
  <si>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</si>
  <si>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</si>
  <si>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</si>
  <si>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</si>
  <si>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</si>
  <si>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</si>
  <si>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</si>
  <si>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</si>
  <si>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</si>
  <si>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</si>
  <si>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</si>
  <si>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</si>
  <si>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</si>
  <si>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</si>
  <si>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</si>
  <si>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</si>
  <si>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</si>
  <si>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</si>
  <si>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</si>
  <si>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</si>
  <si>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</si>
  <si>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</si>
  <si>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</si>
  <si>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</si>
  <si>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</si>
  <si>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</si>
  <si>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</si>
  <si>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</si>
  <si>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</si>
  <si>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</si>
  <si>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</si>
  <si>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</si>
  <si>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</si>
  <si>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</si>
  <si>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</si>
  <si>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</si>
  <si>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</si>
  <si>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</si>
  <si>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</si>
  <si>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</si>
  <si>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</si>
  <si>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</si>
  <si>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</si>
  <si>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</si>
  <si>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</si>
  <si>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</si>
  <si>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</si>
  <si>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</si>
  <si>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</si>
  <si>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</si>
  <si>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3.35</t>
  </si>
  <si>
    <t>▲ 7.38</t>
  </si>
  <si>
    <t>▲ 7.68</t>
  </si>
  <si>
    <t>▲ 5.18</t>
  </si>
  <si>
    <t>福島町水道事業会計</t>
  </si>
  <si>
    <t>一般会計</t>
  </si>
  <si>
    <t>国民健康保険特別会計</t>
  </si>
  <si>
    <t>介護保険特別会計</t>
  </si>
  <si>
    <t>国民健康保険診療所特別会計</t>
  </si>
  <si>
    <t>後期高齢者医療特別会計</t>
  </si>
  <si>
    <t>福島町浄化槽整備特別会計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</si>
  <si>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</si>
  <si>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</si>
  <si>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</si>
  <si>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</si>
  <si>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</si>
  <si>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</si>
  <si>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</si>
  <si>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</si>
  <si>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渡島西部広域事務組合</t>
    <rPh sb="0" eb="2">
      <t>オシマ</t>
    </rPh>
    <rPh sb="2" eb="4">
      <t>セイブ</t>
    </rPh>
    <rPh sb="4" eb="6">
      <t>コウイキ</t>
    </rPh>
    <rPh sb="6" eb="8">
      <t>ジム</t>
    </rPh>
    <rPh sb="8" eb="10">
      <t>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</si>
  <si>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</si>
  <si>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</si>
  <si>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公共施設維持保全基金</t>
  </si>
  <si>
    <t>ふるさと定住促進住宅基金</t>
  </si>
  <si>
    <t>人財育成基金</t>
  </si>
  <si>
    <t>ふるさと応援基金</t>
  </si>
  <si>
    <t>花田俊勝奨学金基金</t>
    <rPh sb="0" eb="2">
      <t>ハナタ</t>
    </rPh>
    <rPh sb="2" eb="4">
      <t>トシカツ</t>
    </rPh>
    <rPh sb="4" eb="7">
      <t>ショウガクキン</t>
    </rPh>
    <rPh sb="7" eb="9">
      <t>キキン</t>
    </rPh>
    <phoneticPr fontId="5"/>
  </si>
  <si>
    <t>-</t>
    <phoneticPr fontId="2"/>
  </si>
  <si>
    <t>福島町まちづくり工房</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</si>
  <si>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</si>
  <si>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</si>
  <si>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</si>
  <si>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</si>
  <si>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</si>
  <si>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</si>
  <si>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</si>
  <si>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</si>
  <si>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</si>
  <si>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</si>
  <si>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と比較すると、やや高い傾向となっている。当町の公共施設（建築施設）は、昭和50年代後半から平成初めにかけて建設されたものが多くなっていることが要因と考えられる。今後の資産更新等への備えや各施設の特性に応じて計画的に維持保全し、事業費の平準化に努める必要がある。</t>
    <phoneticPr fontId="5"/>
  </si>
  <si>
    <t xml:space="preserve"> 将来負担比率は類似団体平均と比較して、プラスとなっている。これは、平成28年度から浄化槽整備特別会計に係る繰入見込額が増加したことなどが要因となっている。平成30年度以降は町営住宅建設事業など大型事業の実施をし、地方債の新規発行により地方債残高も増加している。財政調整基金からの繰り入れによる財政運営などで基金積立額も減少となることが予想され、将来負担比率も増加する見込みになることから、今後も、適正な負担比率の維持と抑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</si>
</sst>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14AE-4C17-AD8F-12186B2B29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160720</c:v>
                </c:pt>
                <c:pt idx="1">
                  <c:v>203079</c:v>
                </c:pt>
                <c:pt idx="2">
                  <c:v>189053</c:v>
                </c:pt>
                <c:pt idx="3">
                  <c:v>133860</c:v>
                </c:pt>
                <c:pt idx="4">
                  <c:v>134982</c:v>
                </c:pt>
              </c:numCache>
            </c:numRef>
          </c:val>
          <c:smooth val="0"/>
          <c:extLst xmlns:c16r2="http://schemas.microsoft.com/office/drawing/2015/06/chart">
            <c:ext xmlns:c16="http://schemas.microsoft.com/office/drawing/2014/chart" uri="{C3380CC4-5D6E-409C-BE32-E72D297353CC}">
              <c16:uniqueId val="{00000001-14AE-4C17-AD8F-12186B2B29D6}"/>
            </c:ext>
          </c:extLst>
        </c:ser>
        <c:dLbls>
          <c:showLegendKey val="0"/>
          <c:showVal val="0"/>
          <c:showCatName val="0"/>
          <c:showSerName val="0"/>
          <c:showPercent val="0"/>
          <c:showBubbleSize val="0"/>
        </c:dLbls>
        <c:marker val="1"/>
        <c:smooth val="0"/>
        <c:axId val="981426816"/>
        <c:axId val="981414848"/>
      </c:lineChart>
      <c:catAx>
        <c:axId val="981426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414848"/>
        <c:crosses val="autoZero"/>
        <c:auto val="1"/>
        <c:lblAlgn val="ctr"/>
        <c:lblOffset val="100"/>
        <c:tickLblSkip val="1"/>
        <c:tickMarkSkip val="1"/>
        <c:noMultiLvlLbl val="0"/>
      </c:catAx>
      <c:valAx>
        <c:axId val="9814148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42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3.23</c:v>
                </c:pt>
                <c:pt idx="1">
                  <c:v>4.63</c:v>
                </c:pt>
                <c:pt idx="2">
                  <c:v>2.77</c:v>
                </c:pt>
                <c:pt idx="3">
                  <c:v>3.83</c:v>
                </c:pt>
                <c:pt idx="4">
                  <c:v>4.1399999999999997</c:v>
                </c:pt>
              </c:numCache>
            </c:numRef>
          </c:val>
          <c:extLst xmlns:c16r2="http://schemas.microsoft.com/office/drawing/2015/06/chart">
            <c:ext xmlns:c16="http://schemas.microsoft.com/office/drawing/2014/chart" uri="{C3380CC4-5D6E-409C-BE32-E72D297353CC}">
              <c16:uniqueId val="{00000000-CF29-4F27-AC19-3058A12E35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73.540000000000006</c:v>
                </c:pt>
                <c:pt idx="1">
                  <c:v>64.36</c:v>
                </c:pt>
                <c:pt idx="2">
                  <c:v>58.06</c:v>
                </c:pt>
                <c:pt idx="3">
                  <c:v>52.09</c:v>
                </c:pt>
                <c:pt idx="4">
                  <c:v>50.6</c:v>
                </c:pt>
              </c:numCache>
            </c:numRef>
          </c:val>
          <c:extLst xmlns:c16r2="http://schemas.microsoft.com/office/drawing/2015/06/chart">
            <c:ext xmlns:c16="http://schemas.microsoft.com/office/drawing/2014/chart" uri="{C3380CC4-5D6E-409C-BE32-E72D297353CC}">
              <c16:uniqueId val="{00000001-CF29-4F27-AC19-3058A12E3533}"/>
            </c:ext>
          </c:extLst>
        </c:ser>
        <c:dLbls>
          <c:showLegendKey val="0"/>
          <c:showVal val="0"/>
          <c:showCatName val="0"/>
          <c:showSerName val="0"/>
          <c:showPercent val="0"/>
          <c:showBubbleSize val="0"/>
        </c:dLbls>
        <c:gapWidth val="250"/>
        <c:overlap val="100"/>
        <c:axId val="981413760"/>
        <c:axId val="98141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-3.35</c:v>
                </c:pt>
                <c:pt idx="1">
                  <c:v>-7.38</c:v>
                </c:pt>
                <c:pt idx="2">
                  <c:v>-7.68</c:v>
                </c:pt>
                <c:pt idx="3">
                  <c:v>-5.18</c:v>
                </c:pt>
                <c:pt idx="4">
                  <c:v>1.52</c:v>
                </c:pt>
              </c:numCache>
            </c:numRef>
          </c:val>
          <c:smooth val="0"/>
          <c:extLst xmlns:c16r2="http://schemas.microsoft.com/office/drawing/2015/06/chart">
            <c:ext xmlns:c16="http://schemas.microsoft.com/office/drawing/2014/chart" uri="{C3380CC4-5D6E-409C-BE32-E72D297353CC}">
              <c16:uniqueId val="{00000002-CF29-4F27-AC19-3058A12E3533}"/>
            </c:ext>
          </c:extLst>
        </c:ser>
        <c:dLbls>
          <c:showLegendKey val="0"/>
          <c:showVal val="0"/>
          <c:showCatName val="0"/>
          <c:showSerName val="0"/>
          <c:showPercent val="0"/>
          <c:showBubbleSize val="0"/>
        </c:dLbls>
        <c:marker val="1"/>
        <c:smooth val="0"/>
        <c:axId val="981413760"/>
        <c:axId val="981418656"/>
      </c:lineChart>
      <c:catAx>
        <c:axId val="9814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418656"/>
        <c:crosses val="autoZero"/>
        <c:auto val="1"/>
        <c:lblAlgn val="ctr"/>
        <c:lblOffset val="100"/>
        <c:tickLblSkip val="1"/>
        <c:tickMarkSkip val="1"/>
        <c:noMultiLvlLbl val="0"/>
      </c:catAx>
      <c:valAx>
        <c:axId val="98141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41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E5-4994-B8BB-48FF4C78A1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E5-4994-B8BB-48FF4C78A1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E5-4994-B8BB-48FF4C78A19B}"/>
            </c:ext>
          </c:extLst>
        </c:ser>
        <c:ser>
          <c:idx val="3"/>
          <c:order val="3"/>
          <c:tx>
            <c:strRef>
              <c:f>データシート!$A$30</c:f>
              <c:strCache>
                <c:ptCount val="1"/>
                <c:pt idx="0">
                  <c:v>福島町浄化槽整備特別会計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5E5-4994-B8BB-48FF4C78A1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5E5-4994-B8BB-48FF4C78A19B}"/>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0.27</c:v>
                </c:pt>
                <c:pt idx="6">
                  <c:v>#N/A</c:v>
                </c:pt>
                <c:pt idx="7">
                  <c:v>0.2</c:v>
                </c:pt>
                <c:pt idx="8">
                  <c:v>#N/A</c:v>
                </c:pt>
                <c:pt idx="9">
                  <c:v>0.36</c:v>
                </c:pt>
              </c:numCache>
            </c:numRef>
          </c:val>
          <c:extLst xmlns:c16r2="http://schemas.microsoft.com/office/drawing/2015/06/chart">
            <c:ext xmlns:c16="http://schemas.microsoft.com/office/drawing/2014/chart" uri="{C3380CC4-5D6E-409C-BE32-E72D297353CC}">
              <c16:uniqueId val="{00000005-25E5-4994-B8BB-48FF4C78A1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1.23</c:v>
                </c:pt>
                <c:pt idx="2">
                  <c:v>#N/A</c:v>
                </c:pt>
                <c:pt idx="3">
                  <c:v>2.0499999999999998</c:v>
                </c:pt>
                <c:pt idx="4">
                  <c:v>#N/A</c:v>
                </c:pt>
                <c:pt idx="5">
                  <c:v>1</c:v>
                </c:pt>
                <c:pt idx="6">
                  <c:v>#N/A</c:v>
                </c:pt>
                <c:pt idx="7">
                  <c:v>0.66</c:v>
                </c:pt>
                <c:pt idx="8">
                  <c:v>#N/A</c:v>
                </c:pt>
                <c:pt idx="9">
                  <c:v>0.37</c:v>
                </c:pt>
              </c:numCache>
            </c:numRef>
          </c:val>
          <c:extLst xmlns:c16r2="http://schemas.microsoft.com/office/drawing/2015/06/chart">
            <c:ext xmlns:c16="http://schemas.microsoft.com/office/drawing/2014/chart" uri="{C3380CC4-5D6E-409C-BE32-E72D297353CC}">
              <c16:uniqueId val="{00000006-25E5-4994-B8BB-48FF4C78A1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2.98</c:v>
                </c:pt>
                <c:pt idx="2">
                  <c:v>#N/A</c:v>
                </c:pt>
                <c:pt idx="3">
                  <c:v>4.0999999999999996</c:v>
                </c:pt>
                <c:pt idx="4">
                  <c:v>#N/A</c:v>
                </c:pt>
                <c:pt idx="5">
                  <c:v>1.3</c:v>
                </c:pt>
                <c:pt idx="6">
                  <c:v>#N/A</c:v>
                </c:pt>
                <c:pt idx="7">
                  <c:v>0.55000000000000004</c:v>
                </c:pt>
                <c:pt idx="8">
                  <c:v>#N/A</c:v>
                </c:pt>
                <c:pt idx="9">
                  <c:v>1.27</c:v>
                </c:pt>
              </c:numCache>
            </c:numRef>
          </c:val>
          <c:extLst xmlns:c16r2="http://schemas.microsoft.com/office/drawing/2015/06/chart">
            <c:ext xmlns:c16="http://schemas.microsoft.com/office/drawing/2014/chart" uri="{C3380CC4-5D6E-409C-BE32-E72D297353CC}">
              <c16:uniqueId val="{00000007-25E5-4994-B8BB-48FF4C78A1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3.22</c:v>
                </c:pt>
                <c:pt idx="2">
                  <c:v>#N/A</c:v>
                </c:pt>
                <c:pt idx="3">
                  <c:v>4.62</c:v>
                </c:pt>
                <c:pt idx="4">
                  <c:v>#N/A</c:v>
                </c:pt>
                <c:pt idx="5">
                  <c:v>2.77</c:v>
                </c:pt>
                <c:pt idx="6">
                  <c:v>#N/A</c:v>
                </c:pt>
                <c:pt idx="7">
                  <c:v>3.82</c:v>
                </c:pt>
                <c:pt idx="8">
                  <c:v>#N/A</c:v>
                </c:pt>
                <c:pt idx="9">
                  <c:v>4.13</c:v>
                </c:pt>
              </c:numCache>
            </c:numRef>
          </c:val>
          <c:extLst xmlns:c16r2="http://schemas.microsoft.com/office/drawing/2015/06/chart">
            <c:ext xmlns:c16="http://schemas.microsoft.com/office/drawing/2014/chart" uri="{C3380CC4-5D6E-409C-BE32-E72D297353CC}">
              <c16:uniqueId val="{00000008-25E5-4994-B8BB-48FF4C78A19B}"/>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17.45</c:v>
                </c:pt>
                <c:pt idx="2">
                  <c:v>#N/A</c:v>
                </c:pt>
                <c:pt idx="3">
                  <c:v>19.079999999999998</c:v>
                </c:pt>
                <c:pt idx="4">
                  <c:v>#N/A</c:v>
                </c:pt>
                <c:pt idx="5">
                  <c:v>20.39</c:v>
                </c:pt>
                <c:pt idx="6">
                  <c:v>#N/A</c:v>
                </c:pt>
                <c:pt idx="7">
                  <c:v>22.31</c:v>
                </c:pt>
                <c:pt idx="8">
                  <c:v>#N/A</c:v>
                </c:pt>
                <c:pt idx="9">
                  <c:v>23.53</c:v>
                </c:pt>
              </c:numCache>
            </c:numRef>
          </c:val>
          <c:extLst xmlns:c16r2="http://schemas.microsoft.com/office/drawing/2015/06/chart">
            <c:ext xmlns:c16="http://schemas.microsoft.com/office/drawing/2014/chart" uri="{C3380CC4-5D6E-409C-BE32-E72D297353CC}">
              <c16:uniqueId val="{00000009-25E5-4994-B8BB-48FF4C78A19B}"/>
            </c:ext>
          </c:extLst>
        </c:ser>
        <c:dLbls>
          <c:showLegendKey val="0"/>
          <c:showVal val="0"/>
          <c:showCatName val="0"/>
          <c:showSerName val="0"/>
          <c:showPercent val="0"/>
          <c:showBubbleSize val="0"/>
        </c:dLbls>
        <c:gapWidth val="150"/>
        <c:overlap val="100"/>
        <c:axId val="981424096"/>
        <c:axId val="981421920"/>
      </c:barChart>
      <c:catAx>
        <c:axId val="9814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421920"/>
        <c:crosses val="autoZero"/>
        <c:auto val="1"/>
        <c:lblAlgn val="ctr"/>
        <c:lblOffset val="100"/>
        <c:tickLblSkip val="1"/>
        <c:tickMarkSkip val="1"/>
        <c:noMultiLvlLbl val="0"/>
      </c:catAx>
      <c:valAx>
        <c:axId val="98142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42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443</c:v>
                </c:pt>
                <c:pt idx="5">
                  <c:v>423</c:v>
                </c:pt>
                <c:pt idx="8">
                  <c:v>421</c:v>
                </c:pt>
                <c:pt idx="11">
                  <c:v>445</c:v>
                </c:pt>
                <c:pt idx="14">
                  <c:v>470</c:v>
                </c:pt>
              </c:numCache>
            </c:numRef>
          </c:val>
          <c:extLst xmlns:c16r2="http://schemas.microsoft.com/office/drawing/2015/06/chart">
            <c:ext xmlns:c16="http://schemas.microsoft.com/office/drawing/2014/chart" uri="{C3380CC4-5D6E-409C-BE32-E72D297353CC}">
              <c16:uniqueId val="{00000000-062D-4AC1-9F42-07FDCBA99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062D-4AC1-9F42-07FDCBA99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062D-4AC1-9F42-07FDCBA99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83</c:v>
                </c:pt>
                <c:pt idx="6">
                  <c:v>58</c:v>
                </c:pt>
                <c:pt idx="9">
                  <c:v>58</c:v>
                </c:pt>
                <c:pt idx="12">
                  <c:v>66</c:v>
                </c:pt>
              </c:numCache>
            </c:numRef>
          </c:val>
          <c:extLst xmlns:c16r2="http://schemas.microsoft.com/office/drawing/2015/06/chart">
            <c:ext xmlns:c16="http://schemas.microsoft.com/office/drawing/2014/chart" uri="{C3380CC4-5D6E-409C-BE32-E72D297353CC}">
              <c16:uniqueId val="{00000003-062D-4AC1-9F42-07FDCBA99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4</c:v>
                </c:pt>
                <c:pt idx="6">
                  <c:v>6</c:v>
                </c:pt>
                <c:pt idx="9">
                  <c:v>7</c:v>
                </c:pt>
                <c:pt idx="12">
                  <c:v>9</c:v>
                </c:pt>
              </c:numCache>
            </c:numRef>
          </c:val>
          <c:extLst xmlns:c16r2="http://schemas.microsoft.com/office/drawing/2015/06/chart">
            <c:ext xmlns:c16="http://schemas.microsoft.com/office/drawing/2014/chart" uri="{C3380CC4-5D6E-409C-BE32-E72D297353CC}">
              <c16:uniqueId val="{00000004-062D-4AC1-9F42-07FDCBA99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2D-4AC1-9F42-07FDCBA99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2D-4AC1-9F42-07FDCBA99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579</c:v>
                </c:pt>
                <c:pt idx="3">
                  <c:v>530</c:v>
                </c:pt>
                <c:pt idx="6">
                  <c:v>591</c:v>
                </c:pt>
                <c:pt idx="9">
                  <c:v>605</c:v>
                </c:pt>
                <c:pt idx="12">
                  <c:v>598</c:v>
                </c:pt>
              </c:numCache>
            </c:numRef>
          </c:val>
          <c:extLst xmlns:c16r2="http://schemas.microsoft.com/office/drawing/2015/06/chart">
            <c:ext xmlns:c16="http://schemas.microsoft.com/office/drawing/2014/chart" uri="{C3380CC4-5D6E-409C-BE32-E72D297353CC}">
              <c16:uniqueId val="{00000007-062D-4AC1-9F42-07FDCBA991ED}"/>
            </c:ext>
          </c:extLst>
        </c:ser>
        <c:dLbls>
          <c:showLegendKey val="0"/>
          <c:showVal val="0"/>
          <c:showCatName val="0"/>
          <c:showSerName val="0"/>
          <c:showPercent val="0"/>
          <c:showBubbleSize val="0"/>
        </c:dLbls>
        <c:gapWidth val="100"/>
        <c:overlap val="100"/>
        <c:axId val="981421376"/>
        <c:axId val="98142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224</c:v>
                </c:pt>
                <c:pt idx="2">
                  <c:v>#N/A</c:v>
                </c:pt>
                <c:pt idx="3">
                  <c:v>#N/A</c:v>
                </c:pt>
                <c:pt idx="4">
                  <c:v>195</c:v>
                </c:pt>
                <c:pt idx="5">
                  <c:v>#N/A</c:v>
                </c:pt>
                <c:pt idx="6">
                  <c:v>#N/A</c:v>
                </c:pt>
                <c:pt idx="7">
                  <c:v>234</c:v>
                </c:pt>
                <c:pt idx="8">
                  <c:v>#N/A</c:v>
                </c:pt>
                <c:pt idx="9">
                  <c:v>#N/A</c:v>
                </c:pt>
                <c:pt idx="10">
                  <c:v>226</c:v>
                </c:pt>
                <c:pt idx="11">
                  <c:v>#N/A</c:v>
                </c:pt>
                <c:pt idx="12">
                  <c:v>#N/A</c:v>
                </c:pt>
                <c:pt idx="13">
                  <c:v>203</c:v>
                </c:pt>
                <c:pt idx="14">
                  <c:v>#N/A</c:v>
                </c:pt>
              </c:numCache>
            </c:numRef>
          </c:val>
          <c:smooth val="0"/>
          <c:extLst xmlns:c16r2="http://schemas.microsoft.com/office/drawing/2015/06/chart">
            <c:ext xmlns:c16="http://schemas.microsoft.com/office/drawing/2014/chart" uri="{C3380CC4-5D6E-409C-BE32-E72D297353CC}">
              <c16:uniqueId val="{00000008-062D-4AC1-9F42-07FDCBA991ED}"/>
            </c:ext>
          </c:extLst>
        </c:ser>
        <c:dLbls>
          <c:showLegendKey val="0"/>
          <c:showVal val="0"/>
          <c:showCatName val="0"/>
          <c:showSerName val="0"/>
          <c:showPercent val="0"/>
          <c:showBubbleSize val="0"/>
        </c:dLbls>
        <c:marker val="1"/>
        <c:smooth val="0"/>
        <c:axId val="981421376"/>
        <c:axId val="981422464"/>
      </c:lineChart>
      <c:catAx>
        <c:axId val="9814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422464"/>
        <c:crosses val="autoZero"/>
        <c:auto val="1"/>
        <c:lblAlgn val="ctr"/>
        <c:lblOffset val="100"/>
        <c:tickLblSkip val="1"/>
        <c:tickMarkSkip val="1"/>
        <c:noMultiLvlLbl val="0"/>
      </c:catAx>
      <c:valAx>
        <c:axId val="98142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4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4022</c:v>
                </c:pt>
                <c:pt idx="5">
                  <c:v>3984</c:v>
                </c:pt>
                <c:pt idx="8">
                  <c:v>3971</c:v>
                </c:pt>
                <c:pt idx="11">
                  <c:v>3989</c:v>
                </c:pt>
                <c:pt idx="14">
                  <c:v>3758</c:v>
                </c:pt>
              </c:numCache>
            </c:numRef>
          </c:val>
          <c:extLst xmlns:c16r2="http://schemas.microsoft.com/office/drawing/2015/06/chart">
            <c:ext xmlns:c16="http://schemas.microsoft.com/office/drawing/2014/chart" uri="{C3380CC4-5D6E-409C-BE32-E72D297353CC}">
              <c16:uniqueId val="{00000000-9AA0-4197-B5F2-8F8A073D0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457</c:v>
                </c:pt>
                <c:pt idx="5">
                  <c:v>403</c:v>
                </c:pt>
                <c:pt idx="8">
                  <c:v>453</c:v>
                </c:pt>
                <c:pt idx="11">
                  <c:v>489</c:v>
                </c:pt>
                <c:pt idx="14">
                  <c:v>541</c:v>
                </c:pt>
              </c:numCache>
            </c:numRef>
          </c:val>
          <c:extLst xmlns:c16r2="http://schemas.microsoft.com/office/drawing/2015/06/chart">
            <c:ext xmlns:c16="http://schemas.microsoft.com/office/drawing/2014/chart" uri="{C3380CC4-5D6E-409C-BE32-E72D297353CC}">
              <c16:uniqueId val="{00000001-9AA0-4197-B5F2-8F8A073D0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2030</c:v>
                </c:pt>
                <c:pt idx="5">
                  <c:v>1844</c:v>
                </c:pt>
                <c:pt idx="8">
                  <c:v>1659</c:v>
                </c:pt>
                <c:pt idx="11">
                  <c:v>1452</c:v>
                </c:pt>
                <c:pt idx="14">
                  <c:v>1491</c:v>
                </c:pt>
              </c:numCache>
            </c:numRef>
          </c:val>
          <c:extLst xmlns:c16r2="http://schemas.microsoft.com/office/drawing/2015/06/chart">
            <c:ext xmlns:c16="http://schemas.microsoft.com/office/drawing/2014/chart" uri="{C3380CC4-5D6E-409C-BE32-E72D297353CC}">
              <c16:uniqueId val="{00000002-9AA0-4197-B5F2-8F8A073D0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A0-4197-B5F2-8F8A073D0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A0-4197-B5F2-8F8A073D0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0-4197-B5F2-8F8A073D0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889</c:v>
                </c:pt>
                <c:pt idx="3">
                  <c:v>814</c:v>
                </c:pt>
                <c:pt idx="6">
                  <c:v>754</c:v>
                </c:pt>
                <c:pt idx="9">
                  <c:v>696</c:v>
                </c:pt>
                <c:pt idx="12">
                  <c:v>737</c:v>
                </c:pt>
              </c:numCache>
            </c:numRef>
          </c:val>
          <c:extLst xmlns:c16r2="http://schemas.microsoft.com/office/drawing/2015/06/chart">
            <c:ext xmlns:c16="http://schemas.microsoft.com/office/drawing/2014/chart" uri="{C3380CC4-5D6E-409C-BE32-E72D297353CC}">
              <c16:uniqueId val="{00000006-9AA0-4197-B5F2-8F8A073D0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720</c:v>
                </c:pt>
                <c:pt idx="3">
                  <c:v>661</c:v>
                </c:pt>
                <c:pt idx="6">
                  <c:v>636</c:v>
                </c:pt>
                <c:pt idx="9">
                  <c:v>640</c:v>
                </c:pt>
                <c:pt idx="12">
                  <c:v>706</c:v>
                </c:pt>
              </c:numCache>
            </c:numRef>
          </c:val>
          <c:extLst xmlns:c16r2="http://schemas.microsoft.com/office/drawing/2015/06/chart">
            <c:ext xmlns:c16="http://schemas.microsoft.com/office/drawing/2014/chart" uri="{C3380CC4-5D6E-409C-BE32-E72D297353CC}">
              <c16:uniqueId val="{00000007-9AA0-4197-B5F2-8F8A073D0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c:v>
                </c:pt>
                <c:pt idx="3">
                  <c:v>120</c:v>
                </c:pt>
                <c:pt idx="6">
                  <c:v>129</c:v>
                </c:pt>
                <c:pt idx="9">
                  <c:v>138</c:v>
                </c:pt>
                <c:pt idx="12">
                  <c:v>149</c:v>
                </c:pt>
              </c:numCache>
            </c:numRef>
          </c:val>
          <c:extLst xmlns:c16r2="http://schemas.microsoft.com/office/drawing/2015/06/chart">
            <c:ext xmlns:c16="http://schemas.microsoft.com/office/drawing/2014/chart" uri="{C3380CC4-5D6E-409C-BE32-E72D297353CC}">
              <c16:uniqueId val="{00000008-9AA0-4197-B5F2-8F8A073D0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c:v>
                </c:pt>
                <c:pt idx="3">
                  <c:v>85</c:v>
                </c:pt>
                <c:pt idx="6">
                  <c:v>126</c:v>
                </c:pt>
                <c:pt idx="9">
                  <c:v>97</c:v>
                </c:pt>
                <c:pt idx="12">
                  <c:v>56</c:v>
                </c:pt>
              </c:numCache>
            </c:numRef>
          </c:val>
          <c:extLst xmlns:c16r2="http://schemas.microsoft.com/office/drawing/2015/06/chart">
            <c:ext xmlns:c16="http://schemas.microsoft.com/office/drawing/2014/chart" uri="{C3380CC4-5D6E-409C-BE32-E72D297353CC}">
              <c16:uniqueId val="{00000009-9AA0-4197-B5F2-8F8A073D0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4832</c:v>
                </c:pt>
                <c:pt idx="3">
                  <c:v>4865</c:v>
                </c:pt>
                <c:pt idx="6">
                  <c:v>4943</c:v>
                </c:pt>
                <c:pt idx="9">
                  <c:v>4809</c:v>
                </c:pt>
                <c:pt idx="12">
                  <c:v>4649</c:v>
                </c:pt>
              </c:numCache>
            </c:numRef>
          </c:val>
          <c:extLst xmlns:c16r2="http://schemas.microsoft.com/office/drawing/2015/06/chart">
            <c:ext xmlns:c16="http://schemas.microsoft.com/office/drawing/2014/chart" uri="{C3380CC4-5D6E-409C-BE32-E72D297353CC}">
              <c16:uniqueId val="{0000000A-9AA0-4197-B5F2-8F8A073D02B3}"/>
            </c:ext>
          </c:extLst>
        </c:ser>
        <c:dLbls>
          <c:showLegendKey val="0"/>
          <c:showVal val="0"/>
          <c:showCatName val="0"/>
          <c:showSerName val="0"/>
          <c:showPercent val="0"/>
          <c:showBubbleSize val="0"/>
        </c:dLbls>
        <c:gapWidth val="100"/>
        <c:overlap val="100"/>
        <c:axId val="981413216"/>
        <c:axId val="98142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118</c:v>
                </c:pt>
                <c:pt idx="2">
                  <c:v>#N/A</c:v>
                </c:pt>
                <c:pt idx="3">
                  <c:v>#N/A</c:v>
                </c:pt>
                <c:pt idx="4">
                  <c:v>313</c:v>
                </c:pt>
                <c:pt idx="5">
                  <c:v>#N/A</c:v>
                </c:pt>
                <c:pt idx="6">
                  <c:v>#N/A</c:v>
                </c:pt>
                <c:pt idx="7">
                  <c:v>505</c:v>
                </c:pt>
                <c:pt idx="8">
                  <c:v>#N/A</c:v>
                </c:pt>
                <c:pt idx="9">
                  <c:v>#N/A</c:v>
                </c:pt>
                <c:pt idx="10">
                  <c:v>450</c:v>
                </c:pt>
                <c:pt idx="11">
                  <c:v>#N/A</c:v>
                </c:pt>
                <c:pt idx="12">
                  <c:v>#N/A</c:v>
                </c:pt>
                <c:pt idx="13">
                  <c:v>507</c:v>
                </c:pt>
                <c:pt idx="14">
                  <c:v>#N/A</c:v>
                </c:pt>
              </c:numCache>
            </c:numRef>
          </c:val>
          <c:smooth val="0"/>
          <c:extLst xmlns:c16r2="http://schemas.microsoft.com/office/drawing/2015/06/chart">
            <c:ext xmlns:c16="http://schemas.microsoft.com/office/drawing/2014/chart" uri="{C3380CC4-5D6E-409C-BE32-E72D297353CC}">
              <c16:uniqueId val="{0000000B-9AA0-4197-B5F2-8F8A073D02B3}"/>
            </c:ext>
          </c:extLst>
        </c:ser>
        <c:dLbls>
          <c:showLegendKey val="0"/>
          <c:showVal val="0"/>
          <c:showCatName val="0"/>
          <c:showSerName val="0"/>
          <c:showPercent val="0"/>
          <c:showBubbleSize val="0"/>
        </c:dLbls>
        <c:marker val="1"/>
        <c:smooth val="0"/>
        <c:axId val="981413216"/>
        <c:axId val="981425184"/>
      </c:lineChart>
      <c:catAx>
        <c:axId val="9814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425184"/>
        <c:crosses val="autoZero"/>
        <c:auto val="1"/>
        <c:lblAlgn val="ctr"/>
        <c:lblOffset val="100"/>
        <c:tickLblSkip val="1"/>
        <c:tickMarkSkip val="1"/>
        <c:noMultiLvlLbl val="0"/>
      </c:catAx>
      <c:valAx>
        <c:axId val="98142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4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1369</c:v>
                </c:pt>
                <c:pt idx="1">
                  <c:v>1223</c:v>
                </c:pt>
                <c:pt idx="2">
                  <c:v>1248</c:v>
                </c:pt>
              </c:numCache>
            </c:numRef>
          </c:val>
          <c:extLst xmlns:c16r2="http://schemas.microsoft.com/office/drawing/2015/06/chart">
            <c:ext xmlns:c16="http://schemas.microsoft.com/office/drawing/2014/chart" uri="{C3380CC4-5D6E-409C-BE32-E72D297353CC}">
              <c16:uniqueId val="{00000000-87F6-486F-8476-29B91619D2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87F6-486F-8476-29B91619D2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337</c:v>
                </c:pt>
                <c:pt idx="1">
                  <c:v>278</c:v>
                </c:pt>
                <c:pt idx="2">
                  <c:v>290</c:v>
                </c:pt>
              </c:numCache>
            </c:numRef>
          </c:val>
          <c:extLst xmlns:c16r2="http://schemas.microsoft.com/office/drawing/2015/06/chart">
            <c:ext xmlns:c16="http://schemas.microsoft.com/office/drawing/2014/chart" uri="{C3380CC4-5D6E-409C-BE32-E72D297353CC}">
              <c16:uniqueId val="{00000002-87F6-486F-8476-29B91619D28E}"/>
            </c:ext>
          </c:extLst>
        </c:ser>
        <c:dLbls>
          <c:showLegendKey val="0"/>
          <c:showVal val="0"/>
          <c:showCatName val="0"/>
          <c:showSerName val="0"/>
          <c:showPercent val="0"/>
          <c:showBubbleSize val="0"/>
        </c:dLbls>
        <c:gapWidth val="120"/>
        <c:overlap val="100"/>
        <c:axId val="981419200"/>
        <c:axId val="981415936"/>
      </c:barChart>
      <c:catAx>
        <c:axId val="9814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1415936"/>
        <c:crosses val="autoZero"/>
        <c:auto val="1"/>
        <c:lblAlgn val="ctr"/>
        <c:lblOffset val="100"/>
        <c:tickLblSkip val="1"/>
        <c:tickMarkSkip val="1"/>
        <c:noMultiLvlLbl val="0"/>
      </c:catAx>
      <c:valAx>
        <c:axId val="981415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14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B0-4B60-A8C8-9FBE29166F4F}"/>
                </c:ext>
                <c:ext xmlns:c15="http://schemas.microsoft.com/office/drawing/2012/chart" uri="{CE6537A1-D6FC-4f65-9D91-7224C49458BB}">
                  <c15:layout/>
                  <c15:dlblFieldTable>
                    <c15:dlblFTEntry>
                      <c15:txfldGUID>{730FCBEE-D691-4D45-8F3C-ADA75EA85DDF}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B0-4B60-A8C8-9FBE29166F4F}"/>
                </c:ext>
                <c:ext xmlns:c15="http://schemas.microsoft.com/office/drawing/2012/chart" uri="{CE6537A1-D6FC-4f65-9D91-7224C49458BB}">
                  <c15:dlblFieldTable>
                    <c15:dlblFTEntry>
                      <c15:txfldGUID>{55849E37-5822-4E11-8776-1189AE5A9137}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B0-4B60-A8C8-9FBE29166F4F}"/>
                </c:ext>
                <c:ext xmlns:c15="http://schemas.microsoft.com/office/drawing/2012/chart" uri="{CE6537A1-D6FC-4f65-9D91-7224C49458BB}">
                  <c15:dlblFieldTable>
                    <c15:dlblFTEntry>
                      <c15:txfldGUID>{CAF2B668-8FAC-44D5-99D8-82686CB4ACEA}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B0-4B60-A8C8-9FBE29166F4F}"/>
                </c:ext>
                <c:ext xmlns:c15="http://schemas.microsoft.com/office/drawing/2012/chart" uri="{CE6537A1-D6FC-4f65-9D91-7224C49458BB}">
                  <c15:dlblFieldTable>
                    <c15:dlblFTEntry>
                      <c15:txfldGUID>{268CB8CB-565E-4BE0-ABA3-13B6BAE4B774}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B0-4B60-A8C8-9FBE29166F4F}"/>
                </c:ext>
                <c:ext xmlns:c15="http://schemas.microsoft.com/office/drawing/2012/chart" uri="{CE6537A1-D6FC-4f65-9D91-7224C49458BB}">
                  <c15:dlblFieldTable>
                    <c15:dlblFTEntry>
                      <c15:txfldGUID>{F50F4C04-8466-41C9-8DD9-8BE8D4B65DF5}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B0-4B60-A8C8-9FBE29166F4F}"/>
                </c:ext>
                <c:ext xmlns:c15="http://schemas.microsoft.com/office/drawing/2012/chart" uri="{CE6537A1-D6FC-4f65-9D91-7224C49458BB}">
                  <c15:layout/>
                  <c15:dlblFieldTable>
                    <c15:dlblFTEntry>
                      <c15:txfldGUID>{510607C1-CD58-4E27-8A3E-A3B1BA714E22}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B0-4B60-A8C8-9FBE29166F4F}"/>
                </c:ext>
                <c:ext xmlns:c15="http://schemas.microsoft.com/office/drawing/2012/chart" uri="{CE6537A1-D6FC-4f65-9D91-7224C49458BB}">
                  <c15:layout/>
                  <c15:dlblFieldTable>
                    <c15:dlblFTEntry>
                      <c15:txfldGUID>{460A0BF7-3761-4811-8709-CC2F40B15932}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B0-4B60-A8C8-9FBE29166F4F}"/>
                </c:ext>
                <c:ext xmlns:c15="http://schemas.microsoft.com/office/drawing/2012/chart" uri="{CE6537A1-D6FC-4f65-9D91-7224C49458BB}">
                  <c15:layout/>
                  <c15:dlblFieldTable>
                    <c15:dlblFTEntry>
                      <c15:txfldGUID>{776E1C9C-371F-464F-8755-E7BC0DAA899A}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B0-4B60-A8C8-9FBE29166F4F}"/>
                </c:ext>
                <c:ext xmlns:c15="http://schemas.microsoft.com/office/drawing/2012/chart" uri="{CE6537A1-D6FC-4f65-9D91-7224C49458BB}">
                  <c15:layout/>
                  <c15:dlblFieldTable>
                    <c15:dlblFTEntry>
                      <c15:txfldGUID>{64017605-0F8A-4961-85BF-ECEE163D4240}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67</c:v>
                </c:pt>
                <c:pt idx="16">
                  <c:v>68.900000000000006</c:v>
                </c:pt>
                <c:pt idx="24">
                  <c:v>64.099999999999994</c:v>
                </c:pt>
                <c:pt idx="32">
                  <c:v>66.599999999999994</c:v>
                </c:pt>
              </c:numCache>
            </c:numRef>
          </c:xVal>
          <c:yVal>
            <c:numRef>
              <c:f>公会計指標分析・財政指標組合せ分析表!$BP$51:$DC$51</c:f>
              <c:numCache>
                <c:formatCode>#,##0.0;"▲ "#,##0.0</c:formatCode>
                <c:ptCount val="40"/>
                <c:pt idx="0">
                  <c:v>6</c:v>
                </c:pt>
                <c:pt idx="8">
                  <c:v>15.9</c:v>
                </c:pt>
                <c:pt idx="16">
                  <c:v>25.4</c:v>
                </c:pt>
                <c:pt idx="24">
                  <c:v>23.2</c:v>
                </c:pt>
                <c:pt idx="32">
                  <c:v>24.8</c:v>
                </c:pt>
              </c:numCache>
            </c:numRef>
          </c:yVal>
          <c:smooth val="0"/>
          <c:extLst xmlns:c16r2="http://schemas.microsoft.com/office/drawing/2015/06/chart">
            <c:ext xmlns:c16="http://schemas.microsoft.com/office/drawing/2014/chart" uri="{C3380CC4-5D6E-409C-BE32-E72D297353CC}">
              <c16:uniqueId val="{00000009-15B0-4B60-A8C8-9FBE29166F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B0-4B60-A8C8-9FBE29166F4F}"/>
                </c:ext>
                <c:ext xmlns:c15="http://schemas.microsoft.com/office/drawing/2012/chart" uri="{CE6537A1-D6FC-4f65-9D91-7224C49458BB}">
                  <c15:layout/>
                  <c15:dlblFieldTable>
                    <c15:dlblFTEntry>
                      <c15:txfldGUID>{F5F28FF4-3A70-42B9-B1BB-8B172A9AFB50}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B0-4B60-A8C8-9FBE29166F4F}"/>
                </c:ext>
                <c:ext xmlns:c15="http://schemas.microsoft.com/office/drawing/2012/chart" uri="{CE6537A1-D6FC-4f65-9D91-7224C49458BB}">
                  <c15:dlblFieldTable>
                    <c15:dlblFTEntry>
                      <c15:txfldGUID>{DC0FA1E2-A0D8-4037-B24D-156C4DD3C7A8}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B0-4B60-A8C8-9FBE29166F4F}"/>
                </c:ext>
                <c:ext xmlns:c15="http://schemas.microsoft.com/office/drawing/2012/chart" uri="{CE6537A1-D6FC-4f65-9D91-7224C49458BB}">
                  <c15:dlblFieldTable>
                    <c15:dlblFTEntry>
                      <c15:txfldGUID>{C84F6D5F-764A-4717-8FD0-8393776C036A}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B0-4B60-A8C8-9FBE29166F4F}"/>
                </c:ext>
                <c:ext xmlns:c15="http://schemas.microsoft.com/office/drawing/2012/chart" uri="{CE6537A1-D6FC-4f65-9D91-7224C49458BB}">
                  <c15:dlblFieldTable>
                    <c15:dlblFTEntry>
                      <c15:txfldGUID>{B3848BA2-433D-44C4-AE4E-1C0A0575064F}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B0-4B60-A8C8-9FBE29166F4F}"/>
                </c:ext>
                <c:ext xmlns:c15="http://schemas.microsoft.com/office/drawing/2012/chart" uri="{CE6537A1-D6FC-4f65-9D91-7224C49458BB}">
                  <c15:dlblFieldTable>
                    <c15:dlblFTEntry>
                      <c15:txfldGUID>{C79C431A-D9D7-42C4-BBB3-EF2DBD2F6780}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B0-4B60-A8C8-9FBE29166F4F}"/>
                </c:ext>
                <c:ext xmlns:c15="http://schemas.microsoft.com/office/drawing/2012/chart" uri="{CE6537A1-D6FC-4f65-9D91-7224C49458BB}">
                  <c15:layout/>
                  <c15:dlblFieldTable>
                    <c15:dlblFTEntry>
                      <c15:txfldGUID>{59A6B3AF-6027-42DD-9681-D5481EAD4904}</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B0-4B60-A8C8-9FBE29166F4F}"/>
                </c:ext>
                <c:ext xmlns:c15="http://schemas.microsoft.com/office/drawing/2012/chart" uri="{CE6537A1-D6FC-4f65-9D91-7224C49458BB}">
                  <c15:layout/>
                  <c15:dlblFieldTable>
                    <c15:dlblFTEntry>
                      <c15:txfldGUID>{5F9DE372-5047-4262-839E-2ACF0F9B1AE2}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B0-4B60-A8C8-9FBE29166F4F}"/>
                </c:ext>
                <c:ext xmlns:c15="http://schemas.microsoft.com/office/drawing/2012/chart" uri="{CE6537A1-D6FC-4f65-9D91-7224C49458BB}">
                  <c15:layout/>
                  <c15:dlblFieldTable>
                    <c15:dlblFTEntry>
                      <c15:txfldGUID>{F87C5F01-F1B5-405F-B726-622CEA506ED4}</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86642089159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B0-4B60-A8C8-9FBE29166F4F}"/>
                </c:ext>
                <c:ext xmlns:c15="http://schemas.microsoft.com/office/drawing/2012/chart" uri="{CE6537A1-D6FC-4f65-9D91-7224C49458BB}">
                  <c15:layout/>
                  <c15:dlblFieldTable>
                    <c15:dlblFTEntry>
                      <c15:txfldGUID>{7CEDD3B8-A6D6-4D7F-B18B-D211608B6519}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5B0-4B60-A8C8-9FBE29166F4F}"/>
            </c:ext>
          </c:extLst>
        </c:ser>
        <c:dLbls>
          <c:showLegendKey val="0"/>
          <c:showVal val="1"/>
          <c:showCatName val="0"/>
          <c:showSerName val="0"/>
          <c:showPercent val="0"/>
          <c:showBubbleSize val="0"/>
        </c:dLbls>
        <c:axId val="981425728"/>
        <c:axId val="981420288"/>
      </c:scatterChart>
      <c:valAx>
        <c:axId val="98142572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420288"/>
        <c:crosses val="autoZero"/>
        <c:crossBetween val="midCat"/>
      </c:valAx>
      <c:valAx>
        <c:axId val="98142028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142572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A5-45C3-AD94-4EF6C8D0DEE8}"/>
                </c:ext>
                <c:ext xmlns:c15="http://schemas.microsoft.com/office/drawing/2012/chart" uri="{CE6537A1-D6FC-4f65-9D91-7224C49458BB}">
                  <c15:layout/>
                  <c15:dlblFieldTable>
                    <c15:dlblFTEntry>
                      <c15:txfldGUID>{46908FE8-38C0-418D-8759-1ED0A53F45FA}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A5-45C3-AD94-4EF6C8D0DEE8}"/>
                </c:ext>
                <c:ext xmlns:c15="http://schemas.microsoft.com/office/drawing/2012/chart" uri="{CE6537A1-D6FC-4f65-9D91-7224C49458BB}">
                  <c15:dlblFieldTable>
                    <c15:dlblFTEntry>
                      <c15:txfldGUID>{400718AE-CA65-478D-846C-4C603794F4E3}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A5-45C3-AD94-4EF6C8D0DEE8}"/>
                </c:ext>
                <c:ext xmlns:c15="http://schemas.microsoft.com/office/drawing/2012/chart" uri="{CE6537A1-D6FC-4f65-9D91-7224C49458BB}">
                  <c15:dlblFieldTable>
                    <c15:dlblFTEntry>
                      <c15:txfldGUID>{3B3A43FB-829E-40B8-B441-F8CB23D29788}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A5-45C3-AD94-4EF6C8D0DEE8}"/>
                </c:ext>
                <c:ext xmlns:c15="http://schemas.microsoft.com/office/drawing/2012/chart" uri="{CE6537A1-D6FC-4f65-9D91-7224C49458BB}">
                  <c15:dlblFieldTable>
                    <c15:dlblFTEntry>
                      <c15:txfldGUID>{0A0A1F2D-368F-4D4A-BD98-2922A06FEA60}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A5-45C3-AD94-4EF6C8D0DEE8}"/>
                </c:ext>
                <c:ext xmlns:c15="http://schemas.microsoft.com/office/drawing/2012/chart" uri="{CE6537A1-D6FC-4f65-9D91-7224C49458BB}">
                  <c15:dlblFieldTable>
                    <c15:dlblFTEntry>
                      <c15:txfldGUID>{1F2CC862-FA4B-4D5F-8221-74BB0D69C941}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A5-45C3-AD94-4EF6C8D0DEE8}"/>
                </c:ext>
                <c:ext xmlns:c15="http://schemas.microsoft.com/office/drawing/2012/chart" uri="{CE6537A1-D6FC-4f65-9D91-7224C49458BB}">
                  <c15:layout/>
                  <c15:dlblFieldTable>
                    <c15:dlblFTEntry>
                      <c15:txfldGUID>{5AFA355A-62C8-4A88-9E1B-E242FA056F04}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95587801140757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A5-45C3-AD94-4EF6C8D0DEE8}"/>
                </c:ext>
                <c:ext xmlns:c15="http://schemas.microsoft.com/office/drawing/2012/chart" uri="{CE6537A1-D6FC-4f65-9D91-7224C49458BB}">
                  <c15:layout/>
                  <c15:dlblFieldTable>
                    <c15:dlblFTEntry>
                      <c15:txfldGUID>{D4848CAE-A993-4425-86B9-9723FB20CE10}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311710266475878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A5-45C3-AD94-4EF6C8D0DEE8}"/>
                </c:ext>
                <c:ext xmlns:c15="http://schemas.microsoft.com/office/drawing/2012/chart" uri="{CE6537A1-D6FC-4f65-9D91-7224C49458BB}">
                  <c15:layout/>
                  <c15:dlblFieldTable>
                    <c15:dlblFTEntry>
                      <c15:txfldGUID>{8BCD92C1-DBBF-4DC0-8AC7-B402917E933C}</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6.4413349617476433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A5-45C3-AD94-4EF6C8D0DEE8}"/>
                </c:ext>
                <c:ext xmlns:c15="http://schemas.microsoft.com/office/drawing/2012/chart" uri="{CE6537A1-D6FC-4f65-9D91-7224C49458BB}">
                  <c15:layout/>
                  <c15:dlblFieldTable>
                    <c15:dlblFTEntry>
                      <c15:txfldGUID>{1E60DCFA-7A06-4160-B3C2-5F87FF777643}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9.8000000000000007</c:v>
                </c:pt>
                <c:pt idx="16">
                  <c:v>11</c:v>
                </c:pt>
                <c:pt idx="24">
                  <c:v>11</c:v>
                </c:pt>
                <c:pt idx="32">
                  <c:v>11.1</c:v>
                </c:pt>
              </c:numCache>
            </c:numRef>
          </c:xVal>
          <c:yVal>
            <c:numRef>
              <c:f>公会計指標分析・財政指標組合せ分析表!$BP$73:$DC$73</c:f>
              <c:numCache>
                <c:formatCode>#,##0.0;"▲ "#,##0.0</c:formatCode>
                <c:ptCount val="40"/>
                <c:pt idx="0">
                  <c:v>6</c:v>
                </c:pt>
                <c:pt idx="8">
                  <c:v>15.9</c:v>
                </c:pt>
                <c:pt idx="16">
                  <c:v>25.4</c:v>
                </c:pt>
                <c:pt idx="24">
                  <c:v>23.2</c:v>
                </c:pt>
                <c:pt idx="32">
                  <c:v>24.8</c:v>
                </c:pt>
              </c:numCache>
            </c:numRef>
          </c:yVal>
          <c:smooth val="0"/>
          <c:extLst xmlns:c16r2="http://schemas.microsoft.com/office/drawing/2015/06/chart">
            <c:ext xmlns:c16="http://schemas.microsoft.com/office/drawing/2014/chart" uri="{C3380CC4-5D6E-409C-BE32-E72D297353CC}">
              <c16:uniqueId val="{00000009-AFA5-45C3-AD94-4EF6C8D0DE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147E-2"/>
                  <c:y val="-9.552783156735326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A5-45C3-AD94-4EF6C8D0DEE8}"/>
                </c:ext>
                <c:ext xmlns:c15="http://schemas.microsoft.com/office/drawing/2012/chart" uri="{CE6537A1-D6FC-4f65-9D91-7224C49458BB}">
                  <c15:layout/>
                  <c15:dlblFieldTable>
                    <c15:dlblFTEntry>
                      <c15:txfldGUID>{67061742-6002-4A31-8AD9-E28FA6B6F1F1}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A5-45C3-AD94-4EF6C8D0DEE8}"/>
                </c:ext>
                <c:ext xmlns:c15="http://schemas.microsoft.com/office/drawing/2012/chart" uri="{CE6537A1-D6FC-4f65-9D91-7224C49458BB}">
                  <c15:dlblFieldTable>
                    <c15:dlblFTEntry>
                      <c15:txfldGUID>{CAB48924-4962-47E2-892E-4B370CC3B31D}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A5-45C3-AD94-4EF6C8D0DEE8}"/>
                </c:ext>
                <c:ext xmlns:c15="http://schemas.microsoft.com/office/drawing/2012/chart" uri="{CE6537A1-D6FC-4f65-9D91-7224C49458BB}">
                  <c15:dlblFieldTable>
                    <c15:dlblFTEntry>
                      <c15:txfldGUID>{91E7C7D7-7B93-4B8A-87F8-B1B4A0079BB9}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A5-45C3-AD94-4EF6C8D0DEE8}"/>
                </c:ext>
                <c:ext xmlns:c15="http://schemas.microsoft.com/office/drawing/2012/chart" uri="{CE6537A1-D6FC-4f65-9D91-7224C49458BB}">
                  <c15:dlblFieldTable>
                    <c15:dlblFTEntry>
                      <c15:txfldGUID>{9FF0E529-C1F2-45F9-9834-B71BC405F52E}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A5-45C3-AD94-4EF6C8D0DEE8}"/>
                </c:ext>
                <c:ext xmlns:c15="http://schemas.microsoft.com/office/drawing/2012/chart" uri="{CE6537A1-D6FC-4f65-9D91-7224C49458BB}">
                  <c15:dlblFieldTable>
                    <c15:dlblFTEntry>
                      <c15:txfldGUID>{5FFE9099-EF62-45C2-9483-A68CDCF89AC6}</c15:txfldGUID>
                      <c15:f>#REF!</c15:f>
                      <c15:dlblFieldTableCache>
                        <c:ptCount val="1"/>
                        <c:pt idx="0">
                          <c:v>#REF!</c:v>
                        </c:pt>
                      </c15:dlblFieldTableCache>
                    </c15:dlblFTEntry>
                  </c15:dlblFieldTable>
                  <c15:showDataLabelsRange val="0"/>
                </c:ext>
              </c:extLst>
            </c:dLbl>
            <c:dLbl>
              <c:idx val="8"/>
              <c:layout>
                <c:manualLayout>
                  <c:x val="-2.7363744497744095E-2"/>
                  <c:y val="-8.37024207706381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A5-45C3-AD94-4EF6C8D0DEE8}"/>
                </c:ext>
                <c:ext xmlns:c15="http://schemas.microsoft.com/office/drawing/2012/chart" uri="{CE6537A1-D6FC-4f65-9D91-7224C49458BB}">
                  <c15:layout/>
                  <c15:dlblFieldTable>
                    <c15:dlblFTEntry>
                      <c15:txfldGUID>{8FE85BF6-D653-480E-8227-DD2346F5931D}</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A5-45C3-AD94-4EF6C8D0DEE8}"/>
                </c:ext>
                <c:ext xmlns:c15="http://schemas.microsoft.com/office/drawing/2012/chart" uri="{CE6537A1-D6FC-4f65-9D91-7224C49458BB}">
                  <c15:layout/>
                  <c15:dlblFieldTable>
                    <c15:dlblFTEntry>
                      <c15:txfldGUID>{5BDD9567-377F-4B9A-9EE9-B0498420C562}</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3100191028221176E-2"/>
                  <c:y val="-5.41388937788502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A5-45C3-AD94-4EF6C8D0DEE8}"/>
                </c:ext>
                <c:ext xmlns:c15="http://schemas.microsoft.com/office/drawing/2012/chart" uri="{CE6537A1-D6FC-4f65-9D91-7224C49458BB}">
                  <c15:layout/>
                  <c15:dlblFieldTable>
                    <c15:dlblFTEntry>
                      <c15:txfldGUID>{DADBE04A-46C8-408A-82A2-2B9A67C31AD6}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1.62974422343341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A5-45C3-AD94-4EF6C8D0DEE8}"/>
                </c:ext>
                <c:ext xmlns:c15="http://schemas.microsoft.com/office/drawing/2012/chart" uri="{CE6537A1-D6FC-4f65-9D91-7224C49458BB}">
                  <c15:layout/>
                  <c15:dlblFieldTable>
                    <c15:dlblFTEntry>
                      <c15:txfldGUID>{361F89A5-CD2B-4A47-9D06-6E787D4F91AB}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FA5-45C3-AD94-4EF6C8D0DEE8}"/>
            </c:ext>
          </c:extLst>
        </c:ser>
        <c:dLbls>
          <c:showLegendKey val="0"/>
          <c:showVal val="1"/>
          <c:showCatName val="0"/>
          <c:showSerName val="0"/>
          <c:showPercent val="0"/>
          <c:showBubbleSize val="0"/>
        </c:dLbls>
        <c:axId val="981426272"/>
        <c:axId val="981416480"/>
      </c:scatterChart>
      <c:valAx>
        <c:axId val="981426272"/>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416480"/>
        <c:crosses val="autoZero"/>
        <c:crossBetween val="midCat"/>
      </c:valAx>
      <c:valAx>
        <c:axId val="98141648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14262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過去に行われた大型建設に係る起債の償還がピークを越え、地方債残高が徐々に減少してきたこと、また、地方交付税が順調に算入されてきたことなどから、横ばいで推移し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今後は定住向け町有住宅建設事業</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減債基金のうち、満期一括償還地方債の償還財源として積み立てた額はありません。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将来負担比率は、平成２４年度から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平成２７年度までは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数値でありました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が、平成２８年度からは、浄化槽整備特別会計に係る繰入見込額が増加したことなどから、プラスに転じています。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定住向け町有住宅</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建設事業など大型事業に係る地方債の新規発行により地方債残高</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財政調整基金をはじめとした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基金積立額も減少となることが予想されることから、将来負担比率も増加する見込みになりますが、今後も、適正な負担比率の維持と抑制を図り、健全な財政運営に努めてまいります。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年度において財政調整基金を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、ふるさと応援基金を１千９百万円積立てた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３千７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・基金の使途の明確化を図るために、将来の歳出増加に備えて、公共施設維持保全基金など、個々の特定目的基金に積み立てていくことを予定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・公共施設維持保全基金：公共施設の計画的な維持保全及び解体に要する経費の財源</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・ふるさと定住促進住宅基金：町の人口減少が続く中で、定住促進住宅の整備充実を図り、若者等の定住・移住を促進する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・人財育成基金：各分野における町の将来を担うリーダー等の人材育成（資格取得、研修会等）を図る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・ふるさと応援基金：産業の充実及び整備、生活環境の整備及び健康福祉の充実、人材育成及び文化の向上、コミュニティその他まちづくりに関する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事業の発展に関する事業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花田俊勝奨学金基金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大学院を除く。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、短期大学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就業年限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年を除く。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、専修学校の専門課程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就業年限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に在学する福島町住民の子どもで、経済的理由により修学困難な者に対する奨学資金の貸付</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・公共施設維持保全基金：各生活館等改修事業などの財源に充てるため、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４千４百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万円取り崩した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が、今後の事業財源確保のため５千万円積立てたことにより増加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・ふるさと定住促進住宅基金：定住促進住宅整備事業の財源として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・人財育成基金：人財育成支援事業（資格取得、研修会等）の財源として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万円を充当した一方で、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て増減なし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返礼品などの経費などで２千３百万円を取り崩した一方、寄付額を４千２百万円を積み立てたことにより増加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・花田俊勝奨学金基金：新規貸付者への財源として、２百万円を取り崩したことによる減少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第５次総合計画の財政推計等の状況を見ながら積立金額を検討する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・ふるさと定住促進住宅基金：定住促進住宅整備事業を実施するため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、財政推計等の状況を見ながら積立金額を検討する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・人財育成基金：人材育成を長期的に実施するための安定財源として、毎年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を積立予定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ふるさと応援基金：返礼品などおＰＲによる寄付額を増加し、毎年１千万円の積み立てを目標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年度において繰越金により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千万円積み立てた一方で、年度間の財源の調整を図るため、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５百</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万円取り崩した。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・平成２８年度からスタートした第５次総合計画の推進により、現状の財源計画をもって事業実施した場合、不足する財源を補うために財政調整基金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からの繰入を見込まなければならず、基金残高については減少することとなりますが、依存財源に多くを頼る当町が、弾力的な財政運営、かつ、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自立を一定程度確保するため、財政調整基金は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に１０億円程度を確保できるように努める。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・減債基金条例に基づき、経済事情の著しい変動等により財源が不足する場合において、町債の償還の財源に充てるときや償還期限を繰り上げて行う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町債の償還の財源に充てるときなどに使用することとしている。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0404F2-1281-4A65-BD97-0732351D8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2E08A44-439D-4471-8998-EAD2A9DC7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1C3B8635-FCFD-47B3-91AB-8CD218B53F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271CD6E5-410E-444C-82DC-599166B9DE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C724EC2-9A5E-4690-AE5B-57DDD9292CC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B25D258-2A73-4899-B857-9D97D4DCCAA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6EC9FDC3-83C0-4823-8786-00B8E374E01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9582BBA-52B1-47ED-A690-EAC901A23C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9E213C5-D8A4-4FD2-B9B5-DB5F802D53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BD44911-7C4E-4E00-8CA6-270733C82C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9736A15C-A9FD-4B17-96DA-81E9BAD8DB1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B45CA13-C64A-4134-AE4C-0FD9F3AC9EA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CAC0C2D-AE15-4E12-8BBF-B0AA569532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204296C-6F24-4A1D-8733-470845BBB1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762FC5E-4D84-4520-892D-CA7DFF4E699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1C6CC1D-3718-4C26-820D-2706B4B4F4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6A69AFA6-2168-4E01-B06F-8802BEE955A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12DA33C-8F8C-46ED-8D5F-61A64BACC8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C7AED292-A9DB-4606-82A1-14F6E89577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40D581A-943F-406F-9CBD-45ADBF7FD3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9E2135BC-BE15-41D6-AF71-A4775A87A4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7DB02558-0C76-4B90-B3BB-AA43E0ECE6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C0B5B37-2444-4499-972B-AF69982308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87954E9E-7150-4BB8-9A69-EDED3606DBC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BDF2AD7-3295-4923-AC39-63391D7C83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F6EDF1E-6447-4C48-9FB4-2846A8428B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1B5070D-7F14-403C-8C0A-C24D055876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7DCA6C09-F792-4606-9089-53D7431CAC4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C12E431-C3F8-4406-844A-C7FCA18F8A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6E3137E9-5DE1-49C5-BA5A-D9F00F8F040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100DCB34-6257-43EB-838D-275CCB1D63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1515FB15-4B13-40AE-8CDF-CE927653754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E4C20C9E-2244-449C-BE80-8C5A866BA70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51F9553-6CC6-4202-A536-041D3F375DC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6291B348-0977-4522-B8CA-5749D262B6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2714A77D-4604-421E-96C7-D432BD037D7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7804CAF8-C406-4998-B0AE-09069A22A71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1DF03648-AE91-4627-B5A8-3DCAACE311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7F4C54F4-6AE3-4F72-8F56-42EA14A00B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6D59D80-868D-4911-8732-5658F28621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EB917040-8B1E-438F-B4EF-93FF687282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9C74E91-8F0F-4627-966D-089BEF8B4F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831129D7-1696-4651-8AB2-DB6728E6BBF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9654C20C-B3F5-4FAD-AE81-779D153D95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29ADC1C-27C5-4094-8CD7-0C080B1BF5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DD7AC70F-1DA7-4E89-9206-E06223D9B3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327DE29-A9C4-4992-982E-7752E20162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月に福島町公共施設維持保全計画を策定し、町有建物の現状と課題、維持保全に向けた基本的な考え方、改修等の経費や時期を示している。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月には、公共施設や全てのインフラ施設を対象にした福島町公共施設等総合管理計画を策定しており、今後は、当該計画に基づき施設の維持管理を適切に進めていく必要がある。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B36CBEC6-47E0-43BC-AAB5-20A94539EC0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6E8FC89-1346-48E2-9744-1921159F6E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939FEF9A-D086-4E2E-BE47-07930352155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5A9B8C9E-C722-480D-AF10-29A7B87225E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F96D7777-D29D-4C49-976B-A8246FD3520A}"/>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85B9DD24-36C1-4B2E-99C4-8991C295D3E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CF0ED630-3A59-4AA6-9FBE-4B69B65F534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7FB601F5-1059-4E9E-BF10-6CD7555F8CF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089FC7AF-206C-437D-BB15-3DBA4C4D872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E69039C6-9C49-437A-9623-8A23752E1C4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CFB390B1-9897-41B6-89C0-7FB72ECFEBE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8E217372-42AF-4032-83F6-8D8196E37B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3CCCA090-939A-464D-87E7-83DEB2344B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39A6D693-08A9-499D-B94E-EBEC71D8925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a:extLst>
            <a:ext uri="{FF2B5EF4-FFF2-40B4-BE49-F238E27FC236}">
              <a16:creationId xmlns:a16="http://schemas.microsoft.com/office/drawing/2014/main" xmlns="" id="{CF5860EF-9CF4-47BB-A07D-EDFBAFE2BEDE}"/>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a:extLst>
            <a:ext uri="{FF2B5EF4-FFF2-40B4-BE49-F238E27FC236}">
              <a16:creationId xmlns:a16="http://schemas.microsoft.com/office/drawing/2014/main" xmlns="" id="{427528F0-F95D-4DEB-A547-788BC1AA7C72}"/>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a:extLst>
            <a:ext uri="{FF2B5EF4-FFF2-40B4-BE49-F238E27FC236}">
              <a16:creationId xmlns:a16="http://schemas.microsoft.com/office/drawing/2014/main" xmlns="" id="{068A6821-8BD1-489C-9D3B-E9993D475C2E}"/>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a:extLst>
            <a:ext uri="{FF2B5EF4-FFF2-40B4-BE49-F238E27FC236}">
              <a16:creationId xmlns:a16="http://schemas.microsoft.com/office/drawing/2014/main" xmlns="" id="{394B6F85-AD5F-47D5-8FDD-75B82BC68662}"/>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a:extLst>
            <a:ext uri="{FF2B5EF4-FFF2-40B4-BE49-F238E27FC236}">
              <a16:creationId xmlns:a16="http://schemas.microsoft.com/office/drawing/2014/main" xmlns="" id="{7A8392F4-8037-446A-AB72-2FF012B09B31}"/>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8" name="有形固定資産減価償却率平均値テキスト">
          <a:extLst>
            <a:ext uri="{FF2B5EF4-FFF2-40B4-BE49-F238E27FC236}">
              <a16:creationId xmlns:a16="http://schemas.microsoft.com/office/drawing/2014/main" xmlns="" id="{86CE59C4-5CC1-4345-A621-5A8F5F8A56CB}"/>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a:extLst>
            <a:ext uri="{FF2B5EF4-FFF2-40B4-BE49-F238E27FC236}">
              <a16:creationId xmlns:a16="http://schemas.microsoft.com/office/drawing/2014/main" xmlns="" id="{CB9C2292-9C1A-4A72-8BB7-867B00C01841}"/>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xmlns="" id="{E74A89F5-A264-4C18-A7C6-7A8CD8376C4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xmlns="" id="{E62A3887-6A4D-448C-BFEE-86C5A4B60E1B}"/>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a:extLst>
            <a:ext uri="{FF2B5EF4-FFF2-40B4-BE49-F238E27FC236}">
              <a16:creationId xmlns:a16="http://schemas.microsoft.com/office/drawing/2014/main" xmlns="" id="{192BC695-53C0-46D3-9067-DBF7AD13E6DD}"/>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a:extLst>
            <a:ext uri="{FF2B5EF4-FFF2-40B4-BE49-F238E27FC236}">
              <a16:creationId xmlns:a16="http://schemas.microsoft.com/office/drawing/2014/main" xmlns="" id="{031E3E9A-E398-4A49-B8BC-6D81993CAE8C}"/>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DC28FCD8-BFD6-41F2-9295-9393C907381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F543DADF-75C2-4BA0-BBB2-CB62A873272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6597FF2-5C19-4669-B340-9BC7401A5F3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FE5607CD-85C8-4D50-A921-DF176D40900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AE4BC52-E7FF-42FB-9FBC-C0C9B1CF422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楕円 78">
          <a:extLst>
            <a:ext uri="{FF2B5EF4-FFF2-40B4-BE49-F238E27FC236}">
              <a16:creationId xmlns:a16="http://schemas.microsoft.com/office/drawing/2014/main" xmlns="" id="{1ABC6C4F-D079-4D1C-A6CF-F630791634A5}"/>
            </a:ext>
          </a:extLst>
        </xdr:cNvPr>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80" name="有形固定資産減価償却率該当値テキスト">
          <a:extLst>
            <a:ext uri="{FF2B5EF4-FFF2-40B4-BE49-F238E27FC236}">
              <a16:creationId xmlns:a16="http://schemas.microsoft.com/office/drawing/2014/main" xmlns="" id="{E7656381-A085-4C5C-8308-881E64691475}"/>
            </a:ext>
          </a:extLst>
        </xdr:cNvPr>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110744</xdr:rowOff>
    </xdr:from>
    <xdr:to>
      <xdr:col>19</xdr:col>
      <xdr:colOff>187325</xdr:colOff>
      <xdr:row>30</xdr:row>
      <xdr:rowOff>40894</xdr:rowOff>
    </xdr:to>
    <xdr:sp macro="" textlink="">
      <xdr:nvSpPr>
        <xdr:cNvPr id="81" name="楕円 80">
          <a:extLst>
            <a:ext uri="{FF2B5EF4-FFF2-40B4-BE49-F238E27FC236}">
              <a16:creationId xmlns:a16="http://schemas.microsoft.com/office/drawing/2014/main" xmlns="" id="{21B9B504-2EB8-4CC2-937C-FF8247DABAD2}"/>
            </a:ext>
          </a:extLst>
        </xdr:cNvPr>
        <xdr:cNvSpPr/>
      </xdr:nvSpPr>
      <xdr:spPr>
        <a:xfrm>
          <a:off x="4000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161544</xdr:rowOff>
    </xdr:from>
    <xdr:to>
      <xdr:col>23</xdr:col>
      <xdr:colOff>85725</xdr:colOff>
      <xdr:row>30</xdr:row>
      <xdr:rowOff>44069</xdr:rowOff>
    </xdr:to>
    <xdr:cxnSp macro="">
      <xdr:nvCxnSpPr>
        <xdr:cNvPr id="82" name="直線コネクタ 81">
          <a:extLst>
            <a:ext uri="{FF2B5EF4-FFF2-40B4-BE49-F238E27FC236}">
              <a16:creationId xmlns:a16="http://schemas.microsoft.com/office/drawing/2014/main" xmlns="" id="{D8DC209D-6CDD-4DB7-821D-8EED111F05EA}"/>
            </a:ext>
          </a:extLst>
        </xdr:cNvPr>
        <xdr:cNvCxnSpPr/>
      </xdr:nvCxnSpPr>
      <xdr:spPr>
        <a:xfrm>
          <a:off x="4051300" y="5905119"/>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42926</xdr:rowOff>
    </xdr:from>
    <xdr:to>
      <xdr:col>15</xdr:col>
      <xdr:colOff>187325</xdr:colOff>
      <xdr:row>30</xdr:row>
      <xdr:rowOff>144526</xdr:rowOff>
    </xdr:to>
    <xdr:sp macro="" textlink="">
      <xdr:nvSpPr>
        <xdr:cNvPr id="83" name="楕円 82">
          <a:extLst>
            <a:ext uri="{FF2B5EF4-FFF2-40B4-BE49-F238E27FC236}">
              <a16:creationId xmlns:a16="http://schemas.microsoft.com/office/drawing/2014/main" xmlns="" id="{09BB04ED-A194-4993-A308-8E78F7407E2F}"/>
            </a:ext>
          </a:extLst>
        </xdr:cNvPr>
        <xdr:cNvSpPr/>
      </xdr:nvSpPr>
      <xdr:spPr>
        <a:xfrm>
          <a:off x="3238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161544</xdr:rowOff>
    </xdr:from>
    <xdr:to>
      <xdr:col>19</xdr:col>
      <xdr:colOff>136525</xdr:colOff>
      <xdr:row>30</xdr:row>
      <xdr:rowOff>93726</xdr:rowOff>
    </xdr:to>
    <xdr:cxnSp macro="">
      <xdr:nvCxnSpPr>
        <xdr:cNvPr id="84" name="直線コネクタ 83">
          <a:extLst>
            <a:ext uri="{FF2B5EF4-FFF2-40B4-BE49-F238E27FC236}">
              <a16:creationId xmlns:a16="http://schemas.microsoft.com/office/drawing/2014/main" xmlns="" id="{9C8C35F4-C6C7-4E7A-9003-951FCF4BF7A2}"/>
            </a:ext>
          </a:extLst>
        </xdr:cNvPr>
        <xdr:cNvCxnSpPr/>
      </xdr:nvCxnSpPr>
      <xdr:spPr>
        <a:xfrm flipV="1">
          <a:off x="3289300" y="5905119"/>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5" name="楕円 84">
          <a:extLst>
            <a:ext uri="{FF2B5EF4-FFF2-40B4-BE49-F238E27FC236}">
              <a16:creationId xmlns:a16="http://schemas.microsoft.com/office/drawing/2014/main" xmlns="" id="{7A9C6FAD-3DE9-496E-8CF7-4F72E5F86607}"/>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93726</xdr:rowOff>
    </xdr:to>
    <xdr:cxnSp macro="">
      <xdr:nvCxnSpPr>
        <xdr:cNvPr id="86" name="直線コネクタ 85">
          <a:extLst>
            <a:ext uri="{FF2B5EF4-FFF2-40B4-BE49-F238E27FC236}">
              <a16:creationId xmlns:a16="http://schemas.microsoft.com/office/drawing/2014/main" xmlns="" id="{FBF9DEC8-BDD7-4C76-A700-F6184989A924}"/>
            </a:ext>
          </a:extLst>
        </xdr:cNvPr>
        <xdr:cNvCxnSpPr/>
      </xdr:nvCxnSpPr>
      <xdr:spPr>
        <a:xfrm>
          <a:off x="2527300" y="596773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7" name="楕円 86">
          <a:extLst>
            <a:ext uri="{FF2B5EF4-FFF2-40B4-BE49-F238E27FC236}">
              <a16:creationId xmlns:a16="http://schemas.microsoft.com/office/drawing/2014/main" xmlns="" id="{13CE3B39-0936-481F-8DE3-C76D00E1F20B}"/>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52705</xdr:rowOff>
    </xdr:to>
    <xdr:cxnSp macro="">
      <xdr:nvCxnSpPr>
        <xdr:cNvPr id="88" name="直線コネクタ 87">
          <a:extLst>
            <a:ext uri="{FF2B5EF4-FFF2-40B4-BE49-F238E27FC236}">
              <a16:creationId xmlns:a16="http://schemas.microsoft.com/office/drawing/2014/main" xmlns="" id="{2C9688A9-6D21-4C3A-BFAE-1E77A78E2149}"/>
            </a:ext>
          </a:extLst>
        </xdr:cNvPr>
        <xdr:cNvCxnSpPr/>
      </xdr:nvCxnSpPr>
      <xdr:spPr>
        <a:xfrm>
          <a:off x="1765300" y="588137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xmlns="" id="{3569EE29-CCC6-4CBA-B8A0-06A760AF0312}"/>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a:extLst>
            <a:ext uri="{FF2B5EF4-FFF2-40B4-BE49-F238E27FC236}">
              <a16:creationId xmlns:a16="http://schemas.microsoft.com/office/drawing/2014/main" xmlns="" id="{E42A0309-1BC2-4953-A7DF-B028C443ADF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91" name="n_3aveValue有形固定資産減価償却率">
          <a:extLst>
            <a:ext uri="{FF2B5EF4-FFF2-40B4-BE49-F238E27FC236}">
              <a16:creationId xmlns:a16="http://schemas.microsoft.com/office/drawing/2014/main" xmlns="" id="{43E6F8E5-F29B-4CDE-97FE-A5E5D6D029DE}"/>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2" name="n_4aveValue有形固定資産減価償却率">
          <a:extLst>
            <a:ext uri="{FF2B5EF4-FFF2-40B4-BE49-F238E27FC236}">
              <a16:creationId xmlns:a16="http://schemas.microsoft.com/office/drawing/2014/main" xmlns="" id="{740412EB-FE03-4491-BA09-CAF0BEEC6D29}"/>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32021</xdr:rowOff>
    </xdr:from>
    <xdr:ext cx="405111" cy="259045"/>
    <xdr:sp macro="" textlink="">
      <xdr:nvSpPr>
        <xdr:cNvPr id="93" name="n_1mainValue有形固定資産減価償却率">
          <a:extLst>
            <a:ext uri="{FF2B5EF4-FFF2-40B4-BE49-F238E27FC236}">
              <a16:creationId xmlns:a16="http://schemas.microsoft.com/office/drawing/2014/main" xmlns="" id="{C0D226A0-1A3B-4493-AC41-F3010A02C633}"/>
            </a:ext>
          </a:extLst>
        </xdr:cNvPr>
        <xdr:cNvSpPr txBox="1"/>
      </xdr:nvSpPr>
      <xdr:spPr>
        <a:xfrm>
          <a:off x="3836044" y="59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135653</xdr:rowOff>
    </xdr:from>
    <xdr:ext cx="405111" cy="259045"/>
    <xdr:sp macro="" textlink="">
      <xdr:nvSpPr>
        <xdr:cNvPr id="94" name="n_2mainValue有形固定資産減価償却率">
          <a:extLst>
            <a:ext uri="{FF2B5EF4-FFF2-40B4-BE49-F238E27FC236}">
              <a16:creationId xmlns:a16="http://schemas.microsoft.com/office/drawing/2014/main" xmlns="" id="{44CD2259-EFBC-4558-B948-F20CE6C0BEC7}"/>
            </a:ext>
          </a:extLst>
        </xdr:cNvPr>
        <xdr:cNvSpPr txBox="1"/>
      </xdr:nvSpPr>
      <xdr:spPr>
        <a:xfrm>
          <a:off x="3086744"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5" name="n_3mainValue有形固定資産減価償却率">
          <a:extLst>
            <a:ext uri="{FF2B5EF4-FFF2-40B4-BE49-F238E27FC236}">
              <a16:creationId xmlns:a16="http://schemas.microsoft.com/office/drawing/2014/main" xmlns="" id="{6941C00C-1DC0-45AE-8516-EB6DFC80BA86}"/>
            </a:ext>
          </a:extLst>
        </xdr:cNvPr>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6" name="n_4mainValue有形固定資産減価償却率">
          <a:extLst>
            <a:ext uri="{FF2B5EF4-FFF2-40B4-BE49-F238E27FC236}">
              <a16:creationId xmlns:a16="http://schemas.microsoft.com/office/drawing/2014/main" xmlns="" id="{969BCC7F-3101-44F3-B891-6D7EBA2A62C0}"/>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9B6BAF7B-CD1B-4493-B6E7-F55294C317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56FA0E2B-B4BF-4B10-A7C8-C4FE811E4F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AA7E874D-B1E2-415B-981F-70C0DE9E25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8414B2F6-DEBB-4C2B-A98F-D47AFF8D19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EAADAA12-8135-4998-8826-704A4ED336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CB94868E-C6BC-4A59-9721-3F6843F9FB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001E1AD9-F41A-4B4A-A003-9F0430A8D6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2F4C2786-AA1A-42C9-95AE-8FCC195C8D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DD7A87AF-3383-4699-A6F6-051CDF20B1B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B6F38F18-35E4-4639-A559-010F8AF16A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D0F6A951-58B0-416E-8FAD-24B7F1C636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A09AFD32-1570-4F1C-9EF3-9E0207E31E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72C10CE4-A277-4467-90D9-1F8C948CF9F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債務償還比率は、昨年より減少しているが類似団体平均を上回っている。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今後も、比率の低下に向け、計画的な基金への積立や地方債残高の抑制などに取り組んでいく必要がある。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BC00660E-890F-40CA-9FDD-ADF44D4B4A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C9FBD292-7FA0-4864-B748-CD45F1E513E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BDCF0519-5CCB-4387-A926-2D3B3D3FDC1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A0009C2C-8FF8-4F4B-97E4-1EB1F2B8BD4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xmlns="" id="{7E224B94-3F04-41E5-95A6-F3BDA023FE5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D45891E7-5A9C-4C89-A2CF-A85D8B52008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844142F6-F713-4E54-927A-446132A55E1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E597AE50-DF01-4DFE-823F-6A548731F8B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DC7A9F50-3B7B-4DD3-A58B-0A76F023980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EB4DC23C-CD58-45BA-AA78-02CE953663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20163E94-23EB-4F75-9BAE-4EE422136BD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6C3AB8F6-6DC3-4B05-A4B5-75969A80A8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9FA7B39C-8D8B-4CA4-AF5A-80691D2AE2F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83EC0CB2-CEC6-4BF7-849E-9ACF4B56095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87626565-AE3F-4838-B914-ED86358A3B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5" name="直線コネクタ 124">
          <a:extLst>
            <a:ext uri="{FF2B5EF4-FFF2-40B4-BE49-F238E27FC236}">
              <a16:creationId xmlns:a16="http://schemas.microsoft.com/office/drawing/2014/main" xmlns="" id="{78949635-2659-40B7-9D67-9DDF123D040F}"/>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6" name="債務償還比率最小値テキスト">
          <a:extLst>
            <a:ext uri="{FF2B5EF4-FFF2-40B4-BE49-F238E27FC236}">
              <a16:creationId xmlns:a16="http://schemas.microsoft.com/office/drawing/2014/main" xmlns="" id="{C29AF7E0-0F38-416A-B781-8DAAE32C2E3E}"/>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7" name="直線コネクタ 126">
          <a:extLst>
            <a:ext uri="{FF2B5EF4-FFF2-40B4-BE49-F238E27FC236}">
              <a16:creationId xmlns:a16="http://schemas.microsoft.com/office/drawing/2014/main" xmlns="" id="{5772D9AE-D990-4815-8C93-AA741F0D6616}"/>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234DA7A9-9969-4608-B288-5C78BE3489A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B8E190EE-0132-4AC5-9224-67AFCB7807C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0" name="債務償還比率平均値テキスト">
          <a:extLst>
            <a:ext uri="{FF2B5EF4-FFF2-40B4-BE49-F238E27FC236}">
              <a16:creationId xmlns:a16="http://schemas.microsoft.com/office/drawing/2014/main" xmlns="" id="{F78A00FD-1263-459D-882F-EFCC49B80CF7}"/>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1" name="フローチャート: 判断 130">
          <a:extLst>
            <a:ext uri="{FF2B5EF4-FFF2-40B4-BE49-F238E27FC236}">
              <a16:creationId xmlns:a16="http://schemas.microsoft.com/office/drawing/2014/main" xmlns="" id="{79B79F77-C87A-42D4-BAD2-8E9A6933B1D8}"/>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2" name="フローチャート: 判断 131">
          <a:extLst>
            <a:ext uri="{FF2B5EF4-FFF2-40B4-BE49-F238E27FC236}">
              <a16:creationId xmlns:a16="http://schemas.microsoft.com/office/drawing/2014/main" xmlns="" id="{5D27234E-61EA-48C2-95A1-DA7C1607A45E}"/>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3" name="フローチャート: 判断 132">
          <a:extLst>
            <a:ext uri="{FF2B5EF4-FFF2-40B4-BE49-F238E27FC236}">
              <a16:creationId xmlns:a16="http://schemas.microsoft.com/office/drawing/2014/main" xmlns="" id="{F323C1F8-FC06-4A1B-A6CF-11A6E5C576B2}"/>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4" name="フローチャート: 判断 133">
          <a:extLst>
            <a:ext uri="{FF2B5EF4-FFF2-40B4-BE49-F238E27FC236}">
              <a16:creationId xmlns:a16="http://schemas.microsoft.com/office/drawing/2014/main" xmlns="" id="{BB84B396-59A5-463A-9CC6-F37ACC64C0EC}"/>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5" name="フローチャート: 判断 134">
          <a:extLst>
            <a:ext uri="{FF2B5EF4-FFF2-40B4-BE49-F238E27FC236}">
              <a16:creationId xmlns:a16="http://schemas.microsoft.com/office/drawing/2014/main" xmlns="" id="{22F053B4-0758-44D9-B799-4F44B4DE43AA}"/>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D5881D85-BE1D-4D03-8E71-BA59A1051B2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FE310BF2-84E1-4C53-89F0-F61303F2C85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8FF391F0-59C1-42D9-B1C1-A595DAA4746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2A67F851-F4BC-4402-8BD4-2BBD9F87F9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15B4379-BF80-4A05-A4D3-843D25A985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117591</xdr:rowOff>
    </xdr:from>
    <xdr:to>
      <xdr:col>76</xdr:col>
      <xdr:colOff>73025</xdr:colOff>
      <xdr:row>31</xdr:row>
      <xdr:rowOff>47741</xdr:rowOff>
    </xdr:to>
    <xdr:sp macro="" textlink="">
      <xdr:nvSpPr>
        <xdr:cNvPr id="141" name="楕円 140">
          <a:extLst>
            <a:ext uri="{FF2B5EF4-FFF2-40B4-BE49-F238E27FC236}">
              <a16:creationId xmlns:a16="http://schemas.microsoft.com/office/drawing/2014/main" xmlns="" id="{5B2531D0-1407-47C7-8847-36DB41D6AD17}"/>
            </a:ext>
          </a:extLst>
        </xdr:cNvPr>
        <xdr:cNvSpPr/>
      </xdr:nvSpPr>
      <xdr:spPr>
        <a:xfrm>
          <a:off x="14744700" y="60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96018</xdr:rowOff>
    </xdr:from>
    <xdr:ext cx="469744" cy="259045"/>
    <xdr:sp macro="" textlink="">
      <xdr:nvSpPr>
        <xdr:cNvPr id="142" name="債務償還比率該当値テキスト">
          <a:extLst>
            <a:ext uri="{FF2B5EF4-FFF2-40B4-BE49-F238E27FC236}">
              <a16:creationId xmlns:a16="http://schemas.microsoft.com/office/drawing/2014/main" xmlns="" id="{9E802C2C-C3EA-4503-B316-8A80768DC155}"/>
            </a:ext>
          </a:extLst>
        </xdr:cNvPr>
        <xdr:cNvSpPr txBox="1"/>
      </xdr:nvSpPr>
      <xdr:spPr>
        <a:xfrm>
          <a:off x="14846300" y="601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78560</xdr:rowOff>
    </xdr:from>
    <xdr:to>
      <xdr:col>72</xdr:col>
      <xdr:colOff>123825</xdr:colOff>
      <xdr:row>32</xdr:row>
      <xdr:rowOff>8710</xdr:rowOff>
    </xdr:to>
    <xdr:sp macro="" textlink="">
      <xdr:nvSpPr>
        <xdr:cNvPr id="143" name="楕円 142">
          <a:extLst>
            <a:ext uri="{FF2B5EF4-FFF2-40B4-BE49-F238E27FC236}">
              <a16:creationId xmlns:a16="http://schemas.microsoft.com/office/drawing/2014/main" xmlns="" id="{45A76BE0-2685-4D0F-B5EC-25BDAC6E317B}"/>
            </a:ext>
          </a:extLst>
        </xdr:cNvPr>
        <xdr:cNvSpPr/>
      </xdr:nvSpPr>
      <xdr:spPr>
        <a:xfrm>
          <a:off x="14033500" y="61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168391</xdr:rowOff>
    </xdr:from>
    <xdr:to>
      <xdr:col>76</xdr:col>
      <xdr:colOff>22225</xdr:colOff>
      <xdr:row>31</xdr:row>
      <xdr:rowOff>129360</xdr:rowOff>
    </xdr:to>
    <xdr:cxnSp macro="">
      <xdr:nvCxnSpPr>
        <xdr:cNvPr id="144" name="直線コネクタ 143">
          <a:extLst>
            <a:ext uri="{FF2B5EF4-FFF2-40B4-BE49-F238E27FC236}">
              <a16:creationId xmlns:a16="http://schemas.microsoft.com/office/drawing/2014/main" xmlns="" id="{B318B3F4-8AFF-4553-93EC-F6F0BC42EFF4}"/>
            </a:ext>
          </a:extLst>
        </xdr:cNvPr>
        <xdr:cNvCxnSpPr/>
      </xdr:nvCxnSpPr>
      <xdr:spPr>
        <a:xfrm flipV="1">
          <a:off x="14084300" y="6083416"/>
          <a:ext cx="711200" cy="13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148908</xdr:rowOff>
    </xdr:from>
    <xdr:to>
      <xdr:col>68</xdr:col>
      <xdr:colOff>123825</xdr:colOff>
      <xdr:row>32</xdr:row>
      <xdr:rowOff>79058</xdr:rowOff>
    </xdr:to>
    <xdr:sp macro="" textlink="">
      <xdr:nvSpPr>
        <xdr:cNvPr id="145" name="楕円 144">
          <a:extLst>
            <a:ext uri="{FF2B5EF4-FFF2-40B4-BE49-F238E27FC236}">
              <a16:creationId xmlns:a16="http://schemas.microsoft.com/office/drawing/2014/main" xmlns="" id="{8182D321-8FDF-4F3D-81A6-055A09754423}"/>
            </a:ext>
          </a:extLst>
        </xdr:cNvPr>
        <xdr:cNvSpPr/>
      </xdr:nvSpPr>
      <xdr:spPr>
        <a:xfrm>
          <a:off x="13271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129360</xdr:rowOff>
    </xdr:from>
    <xdr:to>
      <xdr:col>72</xdr:col>
      <xdr:colOff>73025</xdr:colOff>
      <xdr:row>32</xdr:row>
      <xdr:rowOff>28258</xdr:rowOff>
    </xdr:to>
    <xdr:cxnSp macro="">
      <xdr:nvCxnSpPr>
        <xdr:cNvPr id="146" name="直線コネクタ 145">
          <a:extLst>
            <a:ext uri="{FF2B5EF4-FFF2-40B4-BE49-F238E27FC236}">
              <a16:creationId xmlns:a16="http://schemas.microsoft.com/office/drawing/2014/main" xmlns="" id="{9D40A609-F09B-4083-9BA2-C766B0CFCA6C}"/>
            </a:ext>
          </a:extLst>
        </xdr:cNvPr>
        <xdr:cNvCxnSpPr/>
      </xdr:nvCxnSpPr>
      <xdr:spPr>
        <a:xfrm flipV="1">
          <a:off x="13322300" y="6215835"/>
          <a:ext cx="762000" cy="7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847</xdr:rowOff>
    </xdr:from>
    <xdr:to>
      <xdr:col>64</xdr:col>
      <xdr:colOff>123825</xdr:colOff>
      <xdr:row>32</xdr:row>
      <xdr:rowOff>102447</xdr:rowOff>
    </xdr:to>
    <xdr:sp macro="" textlink="">
      <xdr:nvSpPr>
        <xdr:cNvPr id="147" name="楕円 146">
          <a:extLst>
            <a:ext uri="{FF2B5EF4-FFF2-40B4-BE49-F238E27FC236}">
              <a16:creationId xmlns:a16="http://schemas.microsoft.com/office/drawing/2014/main" xmlns="" id="{D6E0E099-DDDC-4F2D-8DFA-6204D27FDE03}"/>
            </a:ext>
          </a:extLst>
        </xdr:cNvPr>
        <xdr:cNvSpPr/>
      </xdr:nvSpPr>
      <xdr:spPr>
        <a:xfrm>
          <a:off x="12509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28258</xdr:rowOff>
    </xdr:from>
    <xdr:to>
      <xdr:col>68</xdr:col>
      <xdr:colOff>73025</xdr:colOff>
      <xdr:row>32</xdr:row>
      <xdr:rowOff>51647</xdr:rowOff>
    </xdr:to>
    <xdr:cxnSp macro="">
      <xdr:nvCxnSpPr>
        <xdr:cNvPr id="148" name="直線コネクタ 147">
          <a:extLst>
            <a:ext uri="{FF2B5EF4-FFF2-40B4-BE49-F238E27FC236}">
              <a16:creationId xmlns:a16="http://schemas.microsoft.com/office/drawing/2014/main" xmlns="" id="{B4058206-FF0C-415D-AA7B-FB111CA7C144}"/>
            </a:ext>
          </a:extLst>
        </xdr:cNvPr>
        <xdr:cNvCxnSpPr/>
      </xdr:nvCxnSpPr>
      <xdr:spPr>
        <a:xfrm flipV="1">
          <a:off x="12560300" y="6286183"/>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87196</xdr:rowOff>
    </xdr:from>
    <xdr:to>
      <xdr:col>60</xdr:col>
      <xdr:colOff>123825</xdr:colOff>
      <xdr:row>32</xdr:row>
      <xdr:rowOff>17346</xdr:rowOff>
    </xdr:to>
    <xdr:sp macro="" textlink="">
      <xdr:nvSpPr>
        <xdr:cNvPr id="149" name="楕円 148">
          <a:extLst>
            <a:ext uri="{FF2B5EF4-FFF2-40B4-BE49-F238E27FC236}">
              <a16:creationId xmlns:a16="http://schemas.microsoft.com/office/drawing/2014/main" xmlns="" id="{E85B6E5D-7BD6-4DFB-B5DD-2529C2D3B20D}"/>
            </a:ext>
          </a:extLst>
        </xdr:cNvPr>
        <xdr:cNvSpPr/>
      </xdr:nvSpPr>
      <xdr:spPr>
        <a:xfrm>
          <a:off x="11747500" y="61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137996</xdr:rowOff>
    </xdr:from>
    <xdr:to>
      <xdr:col>64</xdr:col>
      <xdr:colOff>73025</xdr:colOff>
      <xdr:row>32</xdr:row>
      <xdr:rowOff>51647</xdr:rowOff>
    </xdr:to>
    <xdr:cxnSp macro="">
      <xdr:nvCxnSpPr>
        <xdr:cNvPr id="150" name="直線コネクタ 149">
          <a:extLst>
            <a:ext uri="{FF2B5EF4-FFF2-40B4-BE49-F238E27FC236}">
              <a16:creationId xmlns:a16="http://schemas.microsoft.com/office/drawing/2014/main" xmlns="" id="{EB803E8A-5726-42A0-964A-CB705563C15F}"/>
            </a:ext>
          </a:extLst>
        </xdr:cNvPr>
        <xdr:cNvCxnSpPr/>
      </xdr:nvCxnSpPr>
      <xdr:spPr>
        <a:xfrm>
          <a:off x="11798300" y="6224471"/>
          <a:ext cx="762000" cy="8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1" name="n_1aveValue債務償還比率">
          <a:extLst>
            <a:ext uri="{FF2B5EF4-FFF2-40B4-BE49-F238E27FC236}">
              <a16:creationId xmlns:a16="http://schemas.microsoft.com/office/drawing/2014/main" xmlns="" id="{E2728932-F7DC-4A98-A6D1-0554BD83D965}"/>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a:extLst>
            <a:ext uri="{FF2B5EF4-FFF2-40B4-BE49-F238E27FC236}">
              <a16:creationId xmlns:a16="http://schemas.microsoft.com/office/drawing/2014/main" xmlns="" id="{898711E1-46AE-45EB-93F5-0BF041105178}"/>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a:extLst>
            <a:ext uri="{FF2B5EF4-FFF2-40B4-BE49-F238E27FC236}">
              <a16:creationId xmlns:a16="http://schemas.microsoft.com/office/drawing/2014/main" xmlns="" id="{56C9EEB3-E401-4558-95BF-AEFB9E832FF1}"/>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a:extLst>
            <a:ext uri="{FF2B5EF4-FFF2-40B4-BE49-F238E27FC236}">
              <a16:creationId xmlns:a16="http://schemas.microsoft.com/office/drawing/2014/main" xmlns="" id="{2AC990FE-8298-4DB2-A66E-7FD85FE34FCF}"/>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171287</xdr:rowOff>
    </xdr:from>
    <xdr:ext cx="469744" cy="259045"/>
    <xdr:sp macro="" textlink="">
      <xdr:nvSpPr>
        <xdr:cNvPr id="155" name="n_1mainValue債務償還比率">
          <a:extLst>
            <a:ext uri="{FF2B5EF4-FFF2-40B4-BE49-F238E27FC236}">
              <a16:creationId xmlns:a16="http://schemas.microsoft.com/office/drawing/2014/main" xmlns="" id="{72DD2FD2-8AE3-4F2E-8988-FC9C893E80E0}"/>
            </a:ext>
          </a:extLst>
        </xdr:cNvPr>
        <xdr:cNvSpPr txBox="1"/>
      </xdr:nvSpPr>
      <xdr:spPr>
        <a:xfrm>
          <a:off x="13836727" y="625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70185</xdr:rowOff>
    </xdr:from>
    <xdr:ext cx="469744" cy="259045"/>
    <xdr:sp macro="" textlink="">
      <xdr:nvSpPr>
        <xdr:cNvPr id="156" name="n_2mainValue債務償還比率">
          <a:extLst>
            <a:ext uri="{FF2B5EF4-FFF2-40B4-BE49-F238E27FC236}">
              <a16:creationId xmlns:a16="http://schemas.microsoft.com/office/drawing/2014/main" xmlns="" id="{27E704AA-E991-4538-AE22-2B9ABB02F0DE}"/>
            </a:ext>
          </a:extLst>
        </xdr:cNvPr>
        <xdr:cNvSpPr txBox="1"/>
      </xdr:nvSpPr>
      <xdr:spPr>
        <a:xfrm>
          <a:off x="13087427" y="632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93574</xdr:rowOff>
    </xdr:from>
    <xdr:ext cx="469744" cy="259045"/>
    <xdr:sp macro="" textlink="">
      <xdr:nvSpPr>
        <xdr:cNvPr id="157" name="n_3mainValue債務償還比率">
          <a:extLst>
            <a:ext uri="{FF2B5EF4-FFF2-40B4-BE49-F238E27FC236}">
              <a16:creationId xmlns:a16="http://schemas.microsoft.com/office/drawing/2014/main" xmlns="" id="{7354EFD2-0E48-44BC-949F-5FFF088FF122}"/>
            </a:ext>
          </a:extLst>
        </xdr:cNvPr>
        <xdr:cNvSpPr txBox="1"/>
      </xdr:nvSpPr>
      <xdr:spPr>
        <a:xfrm>
          <a:off x="12325427" y="635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8473</xdr:rowOff>
    </xdr:from>
    <xdr:ext cx="469744" cy="259045"/>
    <xdr:sp macro="" textlink="">
      <xdr:nvSpPr>
        <xdr:cNvPr id="158" name="n_4mainValue債務償還比率">
          <a:extLst>
            <a:ext uri="{FF2B5EF4-FFF2-40B4-BE49-F238E27FC236}">
              <a16:creationId xmlns:a16="http://schemas.microsoft.com/office/drawing/2014/main" xmlns="" id="{339C3B5F-AA4B-4F98-8706-2CB3489D112C}"/>
            </a:ext>
          </a:extLst>
        </xdr:cNvPr>
        <xdr:cNvSpPr txBox="1"/>
      </xdr:nvSpPr>
      <xdr:spPr>
        <a:xfrm>
          <a:off x="11563427" y="626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DCD39ED6-6443-4E26-ADC1-69D2140D4F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19809670-A71C-458F-AE44-BDB5CE9C71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5F073A4C-4072-42A5-BDD4-0CDF708355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DF937CF1-853F-479D-9DD1-22B414DA3E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72ADD625-5C58-4414-944E-5DC003209F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3F25A2DD-6FE2-481F-A862-A562E3736DC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7C0D44A-9C69-45DC-BCBA-638C49CABA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C01C815-6691-43AC-B6F7-2FF2AA938F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B12A0FF-0048-400E-B3E2-6D5FEA0B67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8863A55-ACC8-4F27-9E84-498A4B8194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6E518DF-9FA4-4BB2-9ADE-2CAC043A96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479BC0D-7DAA-48A6-878A-54AAD410F1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04474D-373B-44AC-A0EE-9A0670A267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72F274A-E4D9-468B-B4BE-D23C95A32F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930E0A9-E835-48BE-9025-71EF7D84DA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57DD9FA-49E6-48F9-8E40-385C1DE727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73252A1-AA20-4878-BD00-38C7BFED31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BBFDE04-E6DD-46EB-A923-77638DDA34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C6FC3EF-8AA4-4853-A102-0E7494F69A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41E4E4E-0654-4829-85C5-67D09DF5FB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81B186F-CF15-49A2-9766-DC23EA48AF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FC0D65C-506C-4DA1-9972-C6710400D3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D9EAC1C-F3D7-42F6-8548-9DE78A742C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C65BD3E-240F-4721-947F-E3C9196F45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FCB0390-475A-4A2B-BC0E-832F3F9D59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BDBDB1-872C-4A60-80CB-1E4A3FB032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15CE675-E8F9-4AB0-AD6B-1F472F2842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2E5DBC3-BB21-439B-8B35-23A31DA883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A3C2B2F-52E2-40DA-B5BF-583500EEF3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6E5F33-EDD7-4746-9231-570154721B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EC0C5C6-19EC-4C6F-AE92-57EB16753E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0F738C8-8512-4E40-8BBC-BE0273D751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BA21BDE-FA16-44A5-AEDD-41794C1385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293DD1B-1419-40A9-80DE-0572520DD5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A89B272-E20C-49F8-9E0B-E45EE4D8AB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BAA6E30-7B5C-44DD-B106-0A55007C2EC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5A98AE0-F100-4398-B300-FB70C91A5B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9C83A08-128A-457B-AF97-40D8422D30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502ACA2-A9CB-4D47-996E-2C1013227A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466B55A-7CCF-4BA1-B08F-0305D7320D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90FCBB6-F7F7-48FD-B05F-B851DA5F34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FA545AF-E9A8-4221-A841-2E3080CF54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2668CEE-A72B-4D42-96F0-D080BCC339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7114AD3-DB29-4C68-8D61-A21605DD0A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D73F713-B687-42DB-9E28-8E0CD4F0D9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F796DFF-424E-43E0-99E2-49D5699B86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6825022-A1D7-4CB9-B89D-7E631C0AC5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EEC0FD3-4504-439E-B846-0BB9442C50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D544C39-8E3C-42E8-A557-1DAC22BB974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A6090FD-963D-4220-A1BD-251B8DB98BB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C0133B57-FCFB-4F20-8B28-19CFE83702F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96C738A-1A73-44D6-A54B-DED2D57AA5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691B92D-ACA4-4BFF-86AD-43880324B2A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306D879E-5CC4-45A5-999F-C41DA150843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832F021-5ED4-4F57-AEE4-7B6BBE857E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F4611BFE-2A3D-43EF-A3D5-2BFD6140D4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47B5A3B-718F-416D-9D0E-B4C4A24D995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51F4AB6-D112-43D3-A4FB-5A696646CF4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16B24F1-A313-40B9-81F7-FBCDE4D6D6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9D3F2D9-9618-4F05-8E47-9E41E4AC849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708D02D1-2F95-46DC-90F0-1931350422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xmlns="" id="{FF8E35C1-EF80-4474-8A1B-02729EF16B52}"/>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FCB5C28-CA0E-48FC-BF6D-B4A35A67D1F1}"/>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xmlns="" id="{052F1BBA-C094-4FE4-8087-BA7390F06938}"/>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014D0B2-726F-4FA1-B9F8-C8FC74CA704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xmlns="" id="{9F77F20B-2723-4A1F-8516-0F6B5EE2A587}"/>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5D27E786-544C-45DF-8807-468E966BA92B}"/>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258D61BC-70A8-4961-9428-C5438B72A2F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xmlns="" id="{EA812E00-29AB-4BE3-9163-5297B3A4EC4D}"/>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xmlns="" id="{57DEDE78-2521-44ED-A7C1-683E567A15B4}"/>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xmlns="" id="{EEDDC609-A635-45A8-8718-768BBC2B7EA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xmlns="" id="{5299E532-A22E-4C8E-87B7-C3F1C771D158}"/>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B97688A-67E0-4A21-86A4-043B47B352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44118CA-5069-4DDC-A7AA-1C6A589F3F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DB4DF34-EC56-4F57-B225-9FCCBDAC20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22CFEEC-2892-452C-BC26-5AEA695FB8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3CDA856-E3AC-41E0-9E2E-8DE44079F2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3" name="楕円 72">
          <a:extLst>
            <a:ext uri="{FF2B5EF4-FFF2-40B4-BE49-F238E27FC236}">
              <a16:creationId xmlns:a16="http://schemas.microsoft.com/office/drawing/2014/main" xmlns="" id="{EEB1A64E-ED5D-4E7F-AA2F-7535DAC6E77F}"/>
            </a:ext>
          </a:extLst>
        </xdr:cNvPr>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65A5C25-000D-4EF9-8439-A1412034EEFB}"/>
            </a:ext>
          </a:extLst>
        </xdr:cNvPr>
        <xdr:cNvSpPr txBox="1"/>
      </xdr:nvSpPr>
      <xdr:spPr>
        <a:xfrm>
          <a:off x="4673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5" name="楕円 74">
          <a:extLst>
            <a:ext uri="{FF2B5EF4-FFF2-40B4-BE49-F238E27FC236}">
              <a16:creationId xmlns:a16="http://schemas.microsoft.com/office/drawing/2014/main" xmlns="" id="{96732F5D-CA0A-4EB2-A960-AF80AA1FC8DC}"/>
            </a:ext>
          </a:extLst>
        </xdr:cNvPr>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39</xdr:row>
      <xdr:rowOff>131445</xdr:rowOff>
    </xdr:to>
    <xdr:cxnSp macro="">
      <xdr:nvCxnSpPr>
        <xdr:cNvPr id="76" name="直線コネクタ 75">
          <a:extLst>
            <a:ext uri="{FF2B5EF4-FFF2-40B4-BE49-F238E27FC236}">
              <a16:creationId xmlns:a16="http://schemas.microsoft.com/office/drawing/2014/main" xmlns="" id="{1EF2195E-9C9D-4D2F-9D71-147440F59749}"/>
            </a:ext>
          </a:extLst>
        </xdr:cNvPr>
        <xdr:cNvCxnSpPr/>
      </xdr:nvCxnSpPr>
      <xdr:spPr>
        <a:xfrm>
          <a:off x="3797300" y="67932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160655</xdr:rowOff>
    </xdr:from>
    <xdr:to>
      <xdr:col>15</xdr:col>
      <xdr:colOff>101600</xdr:colOff>
      <xdr:row>40</xdr:row>
      <xdr:rowOff>90805</xdr:rowOff>
    </xdr:to>
    <xdr:sp macro="" textlink="">
      <xdr:nvSpPr>
        <xdr:cNvPr id="77" name="楕円 76">
          <a:extLst>
            <a:ext uri="{FF2B5EF4-FFF2-40B4-BE49-F238E27FC236}">
              <a16:creationId xmlns:a16="http://schemas.microsoft.com/office/drawing/2014/main" xmlns="" id="{4D0AC83F-EC4C-48DE-9CF8-87C367CBDDC3}"/>
            </a:ext>
          </a:extLst>
        </xdr:cNvPr>
        <xdr:cNvSpPr/>
      </xdr:nvSpPr>
      <xdr:spPr>
        <a:xfrm>
          <a:off x="2857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40</xdr:row>
      <xdr:rowOff>40005</xdr:rowOff>
    </xdr:to>
    <xdr:cxnSp macro="">
      <xdr:nvCxnSpPr>
        <xdr:cNvPr id="78" name="直線コネクタ 77">
          <a:extLst>
            <a:ext uri="{FF2B5EF4-FFF2-40B4-BE49-F238E27FC236}">
              <a16:creationId xmlns:a16="http://schemas.microsoft.com/office/drawing/2014/main" xmlns="" id="{1E8E9C93-A32E-467F-AF07-2A8999B70B86}"/>
            </a:ext>
          </a:extLst>
        </xdr:cNvPr>
        <xdr:cNvCxnSpPr/>
      </xdr:nvCxnSpPr>
      <xdr:spPr>
        <a:xfrm flipV="1">
          <a:off x="2908300" y="67932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79" name="楕円 78">
          <a:extLst>
            <a:ext uri="{FF2B5EF4-FFF2-40B4-BE49-F238E27FC236}">
              <a16:creationId xmlns:a16="http://schemas.microsoft.com/office/drawing/2014/main" xmlns="" id="{E85CD97F-203D-49D1-A780-2E5BEDE529D6}"/>
            </a:ext>
          </a:extLst>
        </xdr:cNvPr>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xdr:rowOff>
    </xdr:from>
    <xdr:to>
      <xdr:col>15</xdr:col>
      <xdr:colOff>50800</xdr:colOff>
      <xdr:row>40</xdr:row>
      <xdr:rowOff>40005</xdr:rowOff>
    </xdr:to>
    <xdr:cxnSp macro="">
      <xdr:nvCxnSpPr>
        <xdr:cNvPr id="80" name="直線コネクタ 79">
          <a:extLst>
            <a:ext uri="{FF2B5EF4-FFF2-40B4-BE49-F238E27FC236}">
              <a16:creationId xmlns:a16="http://schemas.microsoft.com/office/drawing/2014/main" xmlns="" id="{EBB46B7A-AAF1-4E90-B05A-9BCAE3830C35}"/>
            </a:ext>
          </a:extLst>
        </xdr:cNvPr>
        <xdr:cNvCxnSpPr/>
      </xdr:nvCxnSpPr>
      <xdr:spPr>
        <a:xfrm>
          <a:off x="2019300" y="6865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27305</xdr:rowOff>
    </xdr:from>
    <xdr:to>
      <xdr:col>6</xdr:col>
      <xdr:colOff>38100</xdr:colOff>
      <xdr:row>39</xdr:row>
      <xdr:rowOff>128905</xdr:rowOff>
    </xdr:to>
    <xdr:sp macro="" textlink="">
      <xdr:nvSpPr>
        <xdr:cNvPr id="81" name="楕円 80">
          <a:extLst>
            <a:ext uri="{FF2B5EF4-FFF2-40B4-BE49-F238E27FC236}">
              <a16:creationId xmlns:a16="http://schemas.microsoft.com/office/drawing/2014/main" xmlns="" id="{9277E1FD-E258-4697-A4FF-D44DFC96A6E9}"/>
            </a:ext>
          </a:extLst>
        </xdr:cNvPr>
        <xdr:cNvSpPr/>
      </xdr:nvSpPr>
      <xdr:spPr>
        <a:xfrm>
          <a:off x="1079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78105</xdr:rowOff>
    </xdr:from>
    <xdr:to>
      <xdr:col>10</xdr:col>
      <xdr:colOff>114300</xdr:colOff>
      <xdr:row>40</xdr:row>
      <xdr:rowOff>7620</xdr:rowOff>
    </xdr:to>
    <xdr:cxnSp macro="">
      <xdr:nvCxnSpPr>
        <xdr:cNvPr id="82" name="直線コネクタ 81">
          <a:extLst>
            <a:ext uri="{FF2B5EF4-FFF2-40B4-BE49-F238E27FC236}">
              <a16:creationId xmlns:a16="http://schemas.microsoft.com/office/drawing/2014/main" xmlns="" id="{89C920A9-0756-44A2-9130-7BDA58997343}"/>
            </a:ext>
          </a:extLst>
        </xdr:cNvPr>
        <xdr:cNvCxnSpPr/>
      </xdr:nvCxnSpPr>
      <xdr:spPr>
        <a:xfrm>
          <a:off x="1130300" y="67646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a:extLst>
            <a:ext uri="{FF2B5EF4-FFF2-40B4-BE49-F238E27FC236}">
              <a16:creationId xmlns:a16="http://schemas.microsoft.com/office/drawing/2014/main" xmlns="" id="{C159BF62-E5F3-4C86-A7E8-57D1F67F5CB2}"/>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xmlns="" id="{DAC9DA0F-62F7-4618-9257-6371F6CC1DDA}"/>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xmlns="" id="{3F8BD7B8-20AD-4705-B51D-136D5FE67FAF}"/>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xmlns="" id="{E574B096-6330-4BF7-A6F5-F0C4B448ADA4}"/>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xmlns="" id="{BABD8EC0-394B-46F8-A9B8-F7FAEA6982CB}"/>
            </a:ext>
          </a:extLst>
        </xdr:cNvPr>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xmlns="" id="{8154AA58-4982-4983-AD81-1C01C40FF34A}"/>
            </a:ext>
          </a:extLst>
        </xdr:cNvPr>
        <xdr:cNvSpPr txBox="1"/>
      </xdr:nvSpPr>
      <xdr:spPr>
        <a:xfrm>
          <a:off x="2705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xmlns="" id="{14A711FD-E911-47D9-A8A0-769E11810E9A}"/>
            </a:ext>
          </a:extLst>
        </xdr:cNvPr>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xmlns="" id="{5BAB81D5-DA4C-4EFA-B321-52516BDF98B3}"/>
            </a:ext>
          </a:extLst>
        </xdr:cNvPr>
        <xdr:cNvSpPr txBox="1"/>
      </xdr:nvSpPr>
      <xdr:spPr>
        <a:xfrm>
          <a:off x="927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FFDE6DE5-B872-4DFA-B313-090716EBA4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21001452-60B5-41B0-BC02-7CB750600A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EEB5D947-332F-4AA6-AFDD-A70C0F4F63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14F63E4-35B4-4F2D-AEA6-2B4BAEC0B5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E0CDDDB8-4EA6-4326-B6BE-B4D0CB9224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948846E1-C661-4BBD-B3BF-F67B985E79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1ADCC3F0-A1B5-4FC0-9B7F-ACF5C1C492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1A232DCA-A826-4FE2-A856-FD7A3C475F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13D5A7A4-C05A-48E9-8917-6DE5C09B88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E272E267-9611-4D16-8EB5-36F4AD791C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2227EAA-41E5-47CC-9720-EA1A3199E3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DDD2A935-FBA5-4A8A-8187-76BB82D707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17CD1197-BC62-4E05-9837-8E46006484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0D59EE51-5DCC-48CF-829C-057AA85D242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BD993DA4-FD3A-4E1D-A6E6-D5519F889B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xmlns="" id="{F9829569-59F6-40FE-B59F-514096ED493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6C8E78EF-DAAB-47F0-A60C-DA4FCA52C48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xmlns="" id="{385B977D-64F4-4305-9DF1-36B5EABDDCB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F209C44A-A40C-466D-A736-9DD2D947B4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xmlns="" id="{742D0F05-D775-41E2-BF1B-300752833DC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72A31940-F247-4237-AEA5-E1D5A8E3F6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0B085DDD-F1C0-400C-A1A8-AB70FF07449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2239F9F5-636D-4B47-9973-E22F75139C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xmlns="" id="{CDF48B54-DC0A-4C5C-8934-D547A43A5CFA}"/>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xmlns="" id="{AF14B031-D02F-47E4-AD78-E32EA7B42C4C}"/>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xmlns="" id="{4237646D-C81D-4DE1-8180-9B9E7AB50322}"/>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xmlns="" id="{D745305E-08C9-4B98-9A41-D7C16A5423BB}"/>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xmlns="" id="{0F32074C-A506-4744-BF79-5086A7B76E12}"/>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xmlns="" id="{3EBA21B8-EF4B-4348-AB35-4B7FC30723F9}"/>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xmlns="" id="{078ED769-BCFA-406B-80BE-DEC4D4A8901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xmlns="" id="{3D0A6B97-974D-4406-A065-88E3E37B53BF}"/>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xmlns="" id="{D6ED1285-536A-4E6C-B72D-139CE19FD79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xmlns="" id="{6F7CFBFC-433A-4B0D-A733-1B520F292EDF}"/>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xmlns="" id="{53561863-D1EB-4486-A99E-F0437E78C114}"/>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8924D20-8412-4792-A6D8-DCFE4A8F08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B0A0719-04DC-41E2-A212-74480BB643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AF74769-830E-4479-B3F9-F16CBB1778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CA46556-2262-40D7-A85A-B7DDAF7FA4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8413B44-8D49-401B-AE69-BB9803B88A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137970</xdr:rowOff>
    </xdr:from>
    <xdr:to>
      <xdr:col>55</xdr:col>
      <xdr:colOff>50800</xdr:colOff>
      <xdr:row>41</xdr:row>
      <xdr:rowOff>68120</xdr:rowOff>
    </xdr:to>
    <xdr:sp macro="" textlink="">
      <xdr:nvSpPr>
        <xdr:cNvPr id="130" name="楕円 129">
          <a:extLst>
            <a:ext uri="{FF2B5EF4-FFF2-40B4-BE49-F238E27FC236}">
              <a16:creationId xmlns:a16="http://schemas.microsoft.com/office/drawing/2014/main" xmlns="" id="{A55B123C-C143-4766-BE58-16560176D7BF}"/>
            </a:ext>
          </a:extLst>
        </xdr:cNvPr>
        <xdr:cNvSpPr/>
      </xdr:nvSpPr>
      <xdr:spPr>
        <a:xfrm>
          <a:off x="10426700" y="69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52897</xdr:rowOff>
    </xdr:from>
    <xdr:ext cx="534377" cy="259045"/>
    <xdr:sp macro="" textlink="">
      <xdr:nvSpPr>
        <xdr:cNvPr id="131" name="【道路】&#10;一人当たり延長該当値テキスト">
          <a:extLst>
            <a:ext uri="{FF2B5EF4-FFF2-40B4-BE49-F238E27FC236}">
              <a16:creationId xmlns:a16="http://schemas.microsoft.com/office/drawing/2014/main" xmlns="" id="{BFAF0F3F-11DA-415C-BB40-E2BFD14E772B}"/>
            </a:ext>
          </a:extLst>
        </xdr:cNvPr>
        <xdr:cNvSpPr txBox="1"/>
      </xdr:nvSpPr>
      <xdr:spPr>
        <a:xfrm>
          <a:off x="10515600" y="69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146909</xdr:rowOff>
    </xdr:from>
    <xdr:to>
      <xdr:col>50</xdr:col>
      <xdr:colOff>165100</xdr:colOff>
      <xdr:row>41</xdr:row>
      <xdr:rowOff>77059</xdr:rowOff>
    </xdr:to>
    <xdr:sp macro="" textlink="">
      <xdr:nvSpPr>
        <xdr:cNvPr id="132" name="楕円 131">
          <a:extLst>
            <a:ext uri="{FF2B5EF4-FFF2-40B4-BE49-F238E27FC236}">
              <a16:creationId xmlns:a16="http://schemas.microsoft.com/office/drawing/2014/main" xmlns="" id="{754B4159-12D0-4882-858B-0889424F78DC}"/>
            </a:ext>
          </a:extLst>
        </xdr:cNvPr>
        <xdr:cNvSpPr/>
      </xdr:nvSpPr>
      <xdr:spPr>
        <a:xfrm>
          <a:off x="9588500" y="70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17320</xdr:rowOff>
    </xdr:from>
    <xdr:to>
      <xdr:col>55</xdr:col>
      <xdr:colOff>0</xdr:colOff>
      <xdr:row>41</xdr:row>
      <xdr:rowOff>26259</xdr:rowOff>
    </xdr:to>
    <xdr:cxnSp macro="">
      <xdr:nvCxnSpPr>
        <xdr:cNvPr id="133" name="直線コネクタ 132">
          <a:extLst>
            <a:ext uri="{FF2B5EF4-FFF2-40B4-BE49-F238E27FC236}">
              <a16:creationId xmlns:a16="http://schemas.microsoft.com/office/drawing/2014/main" xmlns="" id="{F0C6376A-93B9-4CE9-A8B5-EA202BDCD469}"/>
            </a:ext>
          </a:extLst>
        </xdr:cNvPr>
        <xdr:cNvCxnSpPr/>
      </xdr:nvCxnSpPr>
      <xdr:spPr>
        <a:xfrm flipV="1">
          <a:off x="9639300" y="7046770"/>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140165</xdr:rowOff>
    </xdr:from>
    <xdr:to>
      <xdr:col>46</xdr:col>
      <xdr:colOff>38100</xdr:colOff>
      <xdr:row>41</xdr:row>
      <xdr:rowOff>70315</xdr:rowOff>
    </xdr:to>
    <xdr:sp macro="" textlink="">
      <xdr:nvSpPr>
        <xdr:cNvPr id="134" name="楕円 133">
          <a:extLst>
            <a:ext uri="{FF2B5EF4-FFF2-40B4-BE49-F238E27FC236}">
              <a16:creationId xmlns:a16="http://schemas.microsoft.com/office/drawing/2014/main" xmlns="" id="{3610D251-5BF9-4AD0-8677-A7340839AD86}"/>
            </a:ext>
          </a:extLst>
        </xdr:cNvPr>
        <xdr:cNvSpPr/>
      </xdr:nvSpPr>
      <xdr:spPr>
        <a:xfrm>
          <a:off x="8699500" y="69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19515</xdr:rowOff>
    </xdr:from>
    <xdr:to>
      <xdr:col>50</xdr:col>
      <xdr:colOff>114300</xdr:colOff>
      <xdr:row>41</xdr:row>
      <xdr:rowOff>26259</xdr:rowOff>
    </xdr:to>
    <xdr:cxnSp macro="">
      <xdr:nvCxnSpPr>
        <xdr:cNvPr id="135" name="直線コネクタ 134">
          <a:extLst>
            <a:ext uri="{FF2B5EF4-FFF2-40B4-BE49-F238E27FC236}">
              <a16:creationId xmlns:a16="http://schemas.microsoft.com/office/drawing/2014/main" xmlns="" id="{65E5CDD5-6B42-486A-9D58-61881AAEE057}"/>
            </a:ext>
          </a:extLst>
        </xdr:cNvPr>
        <xdr:cNvCxnSpPr/>
      </xdr:nvCxnSpPr>
      <xdr:spPr>
        <a:xfrm>
          <a:off x="8750300" y="704896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145781</xdr:rowOff>
    </xdr:from>
    <xdr:to>
      <xdr:col>41</xdr:col>
      <xdr:colOff>101600</xdr:colOff>
      <xdr:row>41</xdr:row>
      <xdr:rowOff>75931</xdr:rowOff>
    </xdr:to>
    <xdr:sp macro="" textlink="">
      <xdr:nvSpPr>
        <xdr:cNvPr id="136" name="楕円 135">
          <a:extLst>
            <a:ext uri="{FF2B5EF4-FFF2-40B4-BE49-F238E27FC236}">
              <a16:creationId xmlns:a16="http://schemas.microsoft.com/office/drawing/2014/main" xmlns="" id="{DF4DB767-8687-46A6-8654-254A3586AB1D}"/>
            </a:ext>
          </a:extLst>
        </xdr:cNvPr>
        <xdr:cNvSpPr/>
      </xdr:nvSpPr>
      <xdr:spPr>
        <a:xfrm>
          <a:off x="7810500" y="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19515</xdr:rowOff>
    </xdr:from>
    <xdr:to>
      <xdr:col>45</xdr:col>
      <xdr:colOff>177800</xdr:colOff>
      <xdr:row>41</xdr:row>
      <xdr:rowOff>25131</xdr:rowOff>
    </xdr:to>
    <xdr:cxnSp macro="">
      <xdr:nvCxnSpPr>
        <xdr:cNvPr id="137" name="直線コネクタ 136">
          <a:extLst>
            <a:ext uri="{FF2B5EF4-FFF2-40B4-BE49-F238E27FC236}">
              <a16:creationId xmlns:a16="http://schemas.microsoft.com/office/drawing/2014/main" xmlns="" id="{CE32C348-30F3-4791-A875-A519B1460CAC}"/>
            </a:ext>
          </a:extLst>
        </xdr:cNvPr>
        <xdr:cNvCxnSpPr/>
      </xdr:nvCxnSpPr>
      <xdr:spPr>
        <a:xfrm flipV="1">
          <a:off x="7861300" y="7048965"/>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150695</xdr:rowOff>
    </xdr:from>
    <xdr:to>
      <xdr:col>36</xdr:col>
      <xdr:colOff>165100</xdr:colOff>
      <xdr:row>41</xdr:row>
      <xdr:rowOff>80845</xdr:rowOff>
    </xdr:to>
    <xdr:sp macro="" textlink="">
      <xdr:nvSpPr>
        <xdr:cNvPr id="138" name="楕円 137">
          <a:extLst>
            <a:ext uri="{FF2B5EF4-FFF2-40B4-BE49-F238E27FC236}">
              <a16:creationId xmlns:a16="http://schemas.microsoft.com/office/drawing/2014/main" xmlns="" id="{18CFF5E9-5B7C-41A6-85EC-0564CF73B047}"/>
            </a:ext>
          </a:extLst>
        </xdr:cNvPr>
        <xdr:cNvSpPr/>
      </xdr:nvSpPr>
      <xdr:spPr>
        <a:xfrm>
          <a:off x="6921500" y="70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25131</xdr:rowOff>
    </xdr:from>
    <xdr:to>
      <xdr:col>41</xdr:col>
      <xdr:colOff>50800</xdr:colOff>
      <xdr:row>41</xdr:row>
      <xdr:rowOff>30045</xdr:rowOff>
    </xdr:to>
    <xdr:cxnSp macro="">
      <xdr:nvCxnSpPr>
        <xdr:cNvPr id="139" name="直線コネクタ 138">
          <a:extLst>
            <a:ext uri="{FF2B5EF4-FFF2-40B4-BE49-F238E27FC236}">
              <a16:creationId xmlns:a16="http://schemas.microsoft.com/office/drawing/2014/main" xmlns="" id="{1F9D9FF5-FEF7-4E07-83E6-8B321DEB433B}"/>
            </a:ext>
          </a:extLst>
        </xdr:cNvPr>
        <xdr:cNvCxnSpPr/>
      </xdr:nvCxnSpPr>
      <xdr:spPr>
        <a:xfrm flipV="1">
          <a:off x="6972300" y="7054581"/>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xmlns="" id="{7E016C81-96D3-4B0D-BA82-1BF5AE95B17D}"/>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xmlns="" id="{F59B81FC-C990-486D-88A8-28F8AA1AF870}"/>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xmlns="" id="{86C07A97-CC58-491B-93EE-B2530CAB0A13}"/>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xmlns="" id="{470FA285-A037-46F9-910D-9A0CE210A0B3}"/>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68186</xdr:rowOff>
    </xdr:from>
    <xdr:ext cx="534377" cy="259045"/>
    <xdr:sp macro="" textlink="">
      <xdr:nvSpPr>
        <xdr:cNvPr id="144" name="n_1mainValue【道路】&#10;一人当たり延長">
          <a:extLst>
            <a:ext uri="{FF2B5EF4-FFF2-40B4-BE49-F238E27FC236}">
              <a16:creationId xmlns:a16="http://schemas.microsoft.com/office/drawing/2014/main" xmlns="" id="{1F7637B0-307A-433A-A7C0-DA53DFDF51F9}"/>
            </a:ext>
          </a:extLst>
        </xdr:cNvPr>
        <xdr:cNvSpPr txBox="1"/>
      </xdr:nvSpPr>
      <xdr:spPr>
        <a:xfrm>
          <a:off x="9359411" y="70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61442</xdr:rowOff>
    </xdr:from>
    <xdr:ext cx="534377" cy="259045"/>
    <xdr:sp macro="" textlink="">
      <xdr:nvSpPr>
        <xdr:cNvPr id="145" name="n_2mainValue【道路】&#10;一人当たり延長">
          <a:extLst>
            <a:ext uri="{FF2B5EF4-FFF2-40B4-BE49-F238E27FC236}">
              <a16:creationId xmlns:a16="http://schemas.microsoft.com/office/drawing/2014/main" xmlns="" id="{F0BE5136-D4A3-4FB1-AF8C-D7728AAC21ED}"/>
            </a:ext>
          </a:extLst>
        </xdr:cNvPr>
        <xdr:cNvSpPr txBox="1"/>
      </xdr:nvSpPr>
      <xdr:spPr>
        <a:xfrm>
          <a:off x="8483111" y="709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67058</xdr:rowOff>
    </xdr:from>
    <xdr:ext cx="534377" cy="259045"/>
    <xdr:sp macro="" textlink="">
      <xdr:nvSpPr>
        <xdr:cNvPr id="146" name="n_3mainValue【道路】&#10;一人当たり延長">
          <a:extLst>
            <a:ext uri="{FF2B5EF4-FFF2-40B4-BE49-F238E27FC236}">
              <a16:creationId xmlns:a16="http://schemas.microsoft.com/office/drawing/2014/main" xmlns="" id="{9CCF6950-5B3A-44DA-989C-5760F6F545ED}"/>
            </a:ext>
          </a:extLst>
        </xdr:cNvPr>
        <xdr:cNvSpPr txBox="1"/>
      </xdr:nvSpPr>
      <xdr:spPr>
        <a:xfrm>
          <a:off x="7594111" y="70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71972</xdr:rowOff>
    </xdr:from>
    <xdr:ext cx="534377" cy="259045"/>
    <xdr:sp macro="" textlink="">
      <xdr:nvSpPr>
        <xdr:cNvPr id="147" name="n_4mainValue【道路】&#10;一人当たり延長">
          <a:extLst>
            <a:ext uri="{FF2B5EF4-FFF2-40B4-BE49-F238E27FC236}">
              <a16:creationId xmlns:a16="http://schemas.microsoft.com/office/drawing/2014/main" xmlns="" id="{2BB08F65-D830-4181-B922-18C5CAE406D2}"/>
            </a:ext>
          </a:extLst>
        </xdr:cNvPr>
        <xdr:cNvSpPr txBox="1"/>
      </xdr:nvSpPr>
      <xdr:spPr>
        <a:xfrm>
          <a:off x="6705111" y="71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908AB4D6-AD91-4E7B-8A93-5712A74767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BAF0D56B-DC4A-4C3E-8EC3-5856622793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C46C3413-25FF-4C37-ACE4-130908C131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12EE0AFC-00BF-45D0-BFD4-C40EBD9449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235A9055-C964-42C0-BCBE-C34CABAACC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BFCD3817-1E28-40F3-8586-11E0385B904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8BF8C772-AC89-4DA3-8100-3728E838D2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AE3A32AF-4C26-4F2F-9D2F-B0780BCA2A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460E3CFC-922E-4C8A-953D-74A4E94279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FB65D520-D79B-42FF-9CD5-A855CEDADF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B5442187-9123-4FA1-9C2C-80ADB3FCF6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39E901D6-648D-4D36-8114-178FE7E20E6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xmlns="" id="{E5B1BDC9-D482-4149-BF92-F7F8F7C6D3D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AAC66D51-4EA6-4FAE-B642-B97F2AF9F3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377F2D0E-BF55-46F1-96E7-74A4DEA83B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DE6418E9-9E56-4BD9-A32D-2FBF0B979AA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EACC1850-3E67-4EC1-B5D5-DF715248409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F386EEA0-364B-4CE0-A76D-1AB30E5999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41614D95-9827-4BCC-ADD3-17C24E534E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6295929C-7CB2-4CB3-A234-8106B9B2364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xmlns="" id="{08999008-2065-4DD3-94A9-0BAC2ED122A2}"/>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8C30313F-BE3B-416C-8125-8A7DB41152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3FE97313-64D9-4E8C-96FF-595B7DE0CD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xmlns="" id="{B8E72565-B449-4CD8-891A-D573E8F9D30A}"/>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3858CA86-AAC1-41BE-94F2-4FE57E446FF1}"/>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xmlns="" id="{4A6B6C97-841A-4DEB-9EE3-F6279D86467C}"/>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xmlns="" id="{4CC2A067-5E6F-46D1-BF8F-32A7CBEF5EAF}"/>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xmlns="" id="{90B770E8-E709-43C2-BBCA-8D9B293A301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1B6D995A-81D1-4507-9AE5-B2C7E3D5D6C9}"/>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xmlns="" id="{94CE5BE9-76CB-452E-8CCE-A79B6C9749A8}"/>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xmlns="" id="{F9DC735A-23AE-4F5F-A4C4-A0259FCECCA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xmlns="" id="{95542206-347A-4F12-AF7C-9BEC4303022F}"/>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xmlns="" id="{AC43E372-306D-491E-97EB-1231A724B212}"/>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xmlns="" id="{0D0203CF-1C4B-4A92-B592-B57DB45F4D5E}"/>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40DEF29D-C9CC-49BC-94E9-D764210D70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4E79626-7CB8-48A4-8AA2-EB7C7F796C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23EBB6E-312B-48BF-929F-C6338F0FB2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8603B0E-7238-4B02-82B9-1D0F4550F3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D9C28A0-EF30-4982-9AA2-BE5C656FFF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7" name="楕円 186">
          <a:extLst>
            <a:ext uri="{FF2B5EF4-FFF2-40B4-BE49-F238E27FC236}">
              <a16:creationId xmlns:a16="http://schemas.microsoft.com/office/drawing/2014/main" xmlns="" id="{D91A72E0-3566-452F-AE25-550D998B7318}"/>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53992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2688CEC9-C11D-4BCF-A90C-970B60DA634B}"/>
            </a:ext>
          </a:extLst>
        </xdr:cNvPr>
        <xdr:cNvSpPr txBox="1"/>
      </xdr:nvSpPr>
      <xdr:spPr>
        <a:xfrm>
          <a:off x="4673600" y="1051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9" name="楕円 188">
          <a:extLst>
            <a:ext uri="{FF2B5EF4-FFF2-40B4-BE49-F238E27FC236}">
              <a16:creationId xmlns:a16="http://schemas.microsoft.com/office/drawing/2014/main" xmlns="" id="{E7E0CE0F-F902-4C9A-A046-603B3E9FD39F}"/>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81915</xdr:rowOff>
    </xdr:to>
    <xdr:cxnSp macro="">
      <xdr:nvCxnSpPr>
        <xdr:cNvPr id="190" name="直線コネクタ 189">
          <a:extLst>
            <a:ext uri="{FF2B5EF4-FFF2-40B4-BE49-F238E27FC236}">
              <a16:creationId xmlns:a16="http://schemas.microsoft.com/office/drawing/2014/main" xmlns="" id="{43838CC3-A913-445E-9142-AC5EF89341B4}"/>
            </a:ext>
          </a:extLst>
        </xdr:cNvPr>
        <xdr:cNvCxnSpPr/>
      </xdr:nvCxnSpPr>
      <xdr:spPr>
        <a:xfrm>
          <a:off x="3797300" y="10673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191" name="楕円 190">
          <a:extLst>
            <a:ext uri="{FF2B5EF4-FFF2-40B4-BE49-F238E27FC236}">
              <a16:creationId xmlns:a16="http://schemas.microsoft.com/office/drawing/2014/main" xmlns="" id="{8BA4ED61-84E1-4618-9BC1-3DA187696CD0}"/>
            </a:ext>
          </a:extLst>
        </xdr:cNvPr>
        <xdr:cNvSpPr/>
      </xdr:nvSpPr>
      <xdr:spPr>
        <a:xfrm>
          <a:off x="2857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43815</xdr:rowOff>
    </xdr:to>
    <xdr:cxnSp macro="">
      <xdr:nvCxnSpPr>
        <xdr:cNvPr id="192" name="直線コネクタ 191">
          <a:extLst>
            <a:ext uri="{FF2B5EF4-FFF2-40B4-BE49-F238E27FC236}">
              <a16:creationId xmlns:a16="http://schemas.microsoft.com/office/drawing/2014/main" xmlns="" id="{805C7C39-A5E7-4FB2-AAB2-444E913E4085}"/>
            </a:ext>
          </a:extLst>
        </xdr:cNvPr>
        <xdr:cNvCxnSpPr/>
      </xdr:nvCxnSpPr>
      <xdr:spPr>
        <a:xfrm>
          <a:off x="2908300" y="106622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93" name="楕円 192">
          <a:extLst>
            <a:ext uri="{FF2B5EF4-FFF2-40B4-BE49-F238E27FC236}">
              <a16:creationId xmlns:a16="http://schemas.microsoft.com/office/drawing/2014/main" xmlns="" id="{B963CC30-81F4-48FC-B318-11268D3EC0AC}"/>
            </a:ext>
          </a:extLst>
        </xdr:cNvPr>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32385</xdr:rowOff>
    </xdr:to>
    <xdr:cxnSp macro="">
      <xdr:nvCxnSpPr>
        <xdr:cNvPr id="194" name="直線コネクタ 193">
          <a:extLst>
            <a:ext uri="{FF2B5EF4-FFF2-40B4-BE49-F238E27FC236}">
              <a16:creationId xmlns:a16="http://schemas.microsoft.com/office/drawing/2014/main" xmlns="" id="{4AC80C98-E03F-4A1E-8CDB-393EACFA170B}"/>
            </a:ext>
          </a:extLst>
        </xdr:cNvPr>
        <xdr:cNvCxnSpPr/>
      </xdr:nvCxnSpPr>
      <xdr:spPr>
        <a:xfrm>
          <a:off x="2019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5" name="楕円 194">
          <a:extLst>
            <a:ext uri="{FF2B5EF4-FFF2-40B4-BE49-F238E27FC236}">
              <a16:creationId xmlns:a16="http://schemas.microsoft.com/office/drawing/2014/main" xmlns="" id="{8E7D6229-EE7B-482F-B727-07BE14BB3810}"/>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xdr:rowOff>
    </xdr:from>
    <xdr:to>
      <xdr:col>10</xdr:col>
      <xdr:colOff>114300</xdr:colOff>
      <xdr:row>62</xdr:row>
      <xdr:rowOff>15240</xdr:rowOff>
    </xdr:to>
    <xdr:cxnSp macro="">
      <xdr:nvCxnSpPr>
        <xdr:cNvPr id="196" name="直線コネクタ 195">
          <a:extLst>
            <a:ext uri="{FF2B5EF4-FFF2-40B4-BE49-F238E27FC236}">
              <a16:creationId xmlns:a16="http://schemas.microsoft.com/office/drawing/2014/main" xmlns="" id="{7604EA16-F9A0-44AF-A456-1966EB19B9AE}"/>
            </a:ext>
          </a:extLst>
        </xdr:cNvPr>
        <xdr:cNvCxnSpPr/>
      </xdr:nvCxnSpPr>
      <xdr:spPr>
        <a:xfrm flipV="1">
          <a:off x="1130300" y="106318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319070F9-2335-48DC-93FA-50A5837AEB88}"/>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4499441A-C22F-4680-A9DC-D9E05AB595B5}"/>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44E920D6-F98D-44F7-B459-CE39657C871B}"/>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E010F382-500B-4089-8857-9166507CD47D}"/>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111142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75483C22-0A0B-41D5-B88F-9311F7B48223}"/>
            </a:ext>
          </a:extLst>
        </xdr:cNvPr>
        <xdr:cNvSpPr txBox="1"/>
      </xdr:nvSpPr>
      <xdr:spPr>
        <a:xfrm>
          <a:off x="35820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99712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0BCA966F-8A4C-49BE-9C3E-606FA72C0E5E}"/>
            </a:ext>
          </a:extLst>
        </xdr:cNvPr>
        <xdr:cNvSpPr txBox="1"/>
      </xdr:nvSpPr>
      <xdr:spPr>
        <a:xfrm>
          <a:off x="2705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69232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03D9DA94-F7C0-4F99-BBC9-7A50C7DBFAF8}"/>
            </a:ext>
          </a:extLst>
        </xdr:cNvPr>
        <xdr:cNvSpPr txBox="1"/>
      </xdr:nvSpPr>
      <xdr:spPr>
        <a:xfrm>
          <a:off x="1816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82567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16344AA4-23BF-4E89-85B0-3D040DCC4E77}"/>
            </a:ext>
          </a:extLst>
        </xdr:cNvPr>
        <xdr:cNvSpPr txBox="1"/>
      </xdr:nvSpPr>
      <xdr:spPr>
        <a:xfrm>
          <a:off x="927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C6915AEB-2C2D-4DA2-B4ED-FE6385977F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C1AE6F41-1E1A-428F-B64B-8568CB0573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8933867-38EE-4ADE-9B46-03116D92F5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19C21D52-F176-4B65-9EBB-904486A0EF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CD3E8637-6BF4-4842-9A50-193331A35C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F2763986-F8A1-4BA3-A6F5-B605660B2A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D8A81EF8-3A37-4D78-9EB6-5676E8FE70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1689218D-F6AF-4458-95F1-A3FC511CA4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C076398F-E6FA-4663-812B-EAF8323E18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FF9C8D86-90EA-4D4A-ABE5-4CB3A7CCD5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CCEB1E58-4449-49BB-B16F-835FE02A5AB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xmlns="" id="{A2B7F620-DB19-41E8-81AB-A5E88F02044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8FC22E29-DF83-483E-A580-08A85B004B9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xmlns="" id="{D46C52A5-65B8-4431-AEC4-63CEB3ECDC6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C3E66342-7AD0-4C91-9613-BEFD25D489B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xmlns="" id="{0DE9717D-C94B-4912-8A7B-0A4178FAD09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CDF326BC-201F-44E6-8809-73A3B70BEFC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xmlns="" id="{D76A4CDE-A8B1-45A2-A6EA-F413A6BEF53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EB7CC684-3700-4D39-8101-D7ECD903DF0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xmlns="" id="{499D4921-85DD-49D4-9BE5-8871F60A6A9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DA98C5C2-E899-41CA-8EDC-54C3A04404C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xmlns="" id="{A4559247-497C-4351-974B-C987CFF9784A}"/>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32555504-5B26-4623-9274-74F794CF61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xmlns="" id="{5887D93C-984E-42FB-A50C-1F61AF4BD5D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16FF3470-0369-4F8A-AED4-7193E671F7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xmlns="" id="{F78FD93B-1662-4EB1-A486-B4B2EC49BD1F}"/>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D0DFB90E-F65F-461B-87D5-E60A1135F71D}"/>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xmlns="" id="{A0052B3B-A1E4-4423-AFA7-DF55A41D6C4A}"/>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975855F9-EDB2-44E5-B1EC-B02BBF257E4E}"/>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xmlns="" id="{1375C918-65D4-4A7A-A6E7-0FDE2C751F3F}"/>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5C56491-C08C-42DA-A8CA-11B4BE131B4B}"/>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xmlns="" id="{39E14CB5-921B-4791-9686-CE1FF4E29433}"/>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xmlns="" id="{98BF106C-68C1-41A7-AB98-023B9E232ADE}"/>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xmlns="" id="{F6DEACE4-7199-4805-B0D9-F20CF325ED87}"/>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xmlns="" id="{C24D27C8-C573-4C8A-BDB3-1DE597378D47}"/>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xmlns="" id="{77FE4CCF-97CB-4291-80A1-0A0DD96F56EF}"/>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D84D4B28-561F-4A5A-A1CA-9C1E5B452D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2CB94628-8766-490E-83BA-6AA292098D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C13A4318-AAAA-4334-84FE-A2D20947A6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9F4B188E-92BF-4724-B090-069092AAC1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965AD84B-3E9E-4FAA-ACBD-E2F5730A51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112553</xdr:rowOff>
    </xdr:from>
    <xdr:to>
      <xdr:col>55</xdr:col>
      <xdr:colOff>50800</xdr:colOff>
      <xdr:row>64</xdr:row>
      <xdr:rowOff>42703</xdr:rowOff>
    </xdr:to>
    <xdr:sp macro="" textlink="">
      <xdr:nvSpPr>
        <xdr:cNvPr id="246" name="楕円 245">
          <a:extLst>
            <a:ext uri="{FF2B5EF4-FFF2-40B4-BE49-F238E27FC236}">
              <a16:creationId xmlns:a16="http://schemas.microsoft.com/office/drawing/2014/main" xmlns="" id="{99A85776-5C73-4922-B0A6-46C86591E481}"/>
            </a:ext>
          </a:extLst>
        </xdr:cNvPr>
        <xdr:cNvSpPr/>
      </xdr:nvSpPr>
      <xdr:spPr>
        <a:xfrm>
          <a:off x="10426700" y="109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90980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4A2F2D8F-2C36-431B-95E7-A8358C083424}"/>
            </a:ext>
          </a:extLst>
        </xdr:cNvPr>
        <xdr:cNvSpPr txBox="1"/>
      </xdr:nvSpPr>
      <xdr:spPr>
        <a:xfrm>
          <a:off x="10515600" y="1089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117516</xdr:rowOff>
    </xdr:from>
    <xdr:to>
      <xdr:col>50</xdr:col>
      <xdr:colOff>165100</xdr:colOff>
      <xdr:row>64</xdr:row>
      <xdr:rowOff>47666</xdr:rowOff>
    </xdr:to>
    <xdr:sp macro="" textlink="">
      <xdr:nvSpPr>
        <xdr:cNvPr id="248" name="楕円 247">
          <a:extLst>
            <a:ext uri="{FF2B5EF4-FFF2-40B4-BE49-F238E27FC236}">
              <a16:creationId xmlns:a16="http://schemas.microsoft.com/office/drawing/2014/main" xmlns="" id="{7F62CDFB-03D9-4903-AAFE-0D183A2EE2DF}"/>
            </a:ext>
          </a:extLst>
        </xdr:cNvPr>
        <xdr:cNvSpPr/>
      </xdr:nvSpPr>
      <xdr:spPr>
        <a:xfrm>
          <a:off x="9588500" y="109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163353</xdr:rowOff>
    </xdr:from>
    <xdr:to>
      <xdr:col>55</xdr:col>
      <xdr:colOff>0</xdr:colOff>
      <xdr:row>63</xdr:row>
      <xdr:rowOff>168316</xdr:rowOff>
    </xdr:to>
    <xdr:cxnSp macro="">
      <xdr:nvCxnSpPr>
        <xdr:cNvPr id="249" name="直線コネクタ 248">
          <a:extLst>
            <a:ext uri="{FF2B5EF4-FFF2-40B4-BE49-F238E27FC236}">
              <a16:creationId xmlns:a16="http://schemas.microsoft.com/office/drawing/2014/main" xmlns="" id="{117548AA-C772-49D8-8580-B33CBDFAA965}"/>
            </a:ext>
          </a:extLst>
        </xdr:cNvPr>
        <xdr:cNvCxnSpPr/>
      </xdr:nvCxnSpPr>
      <xdr:spPr>
        <a:xfrm flipV="1">
          <a:off x="9639300" y="10964703"/>
          <a:ext cx="8382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120183</xdr:rowOff>
    </xdr:from>
    <xdr:to>
      <xdr:col>46</xdr:col>
      <xdr:colOff>38100</xdr:colOff>
      <xdr:row>64</xdr:row>
      <xdr:rowOff>50333</xdr:rowOff>
    </xdr:to>
    <xdr:sp macro="" textlink="">
      <xdr:nvSpPr>
        <xdr:cNvPr id="250" name="楕円 249">
          <a:extLst>
            <a:ext uri="{FF2B5EF4-FFF2-40B4-BE49-F238E27FC236}">
              <a16:creationId xmlns:a16="http://schemas.microsoft.com/office/drawing/2014/main" xmlns="" id="{DAE62AF5-1D66-4D79-9A8E-5B161CDBF406}"/>
            </a:ext>
          </a:extLst>
        </xdr:cNvPr>
        <xdr:cNvSpPr/>
      </xdr:nvSpPr>
      <xdr:spPr>
        <a:xfrm>
          <a:off x="8699500" y="10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168316</xdr:rowOff>
    </xdr:from>
    <xdr:to>
      <xdr:col>50</xdr:col>
      <xdr:colOff>114300</xdr:colOff>
      <xdr:row>63</xdr:row>
      <xdr:rowOff>170983</xdr:rowOff>
    </xdr:to>
    <xdr:cxnSp macro="">
      <xdr:nvCxnSpPr>
        <xdr:cNvPr id="251" name="直線コネクタ 250">
          <a:extLst>
            <a:ext uri="{FF2B5EF4-FFF2-40B4-BE49-F238E27FC236}">
              <a16:creationId xmlns:a16="http://schemas.microsoft.com/office/drawing/2014/main" xmlns="" id="{D30CB55F-C707-48F4-AAAF-D9FFB681095E}"/>
            </a:ext>
          </a:extLst>
        </xdr:cNvPr>
        <xdr:cNvCxnSpPr/>
      </xdr:nvCxnSpPr>
      <xdr:spPr>
        <a:xfrm flipV="1">
          <a:off x="8750300" y="1096966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124229</xdr:rowOff>
    </xdr:from>
    <xdr:to>
      <xdr:col>41</xdr:col>
      <xdr:colOff>101600</xdr:colOff>
      <xdr:row>64</xdr:row>
      <xdr:rowOff>54379</xdr:rowOff>
    </xdr:to>
    <xdr:sp macro="" textlink="">
      <xdr:nvSpPr>
        <xdr:cNvPr id="252" name="楕円 251">
          <a:extLst>
            <a:ext uri="{FF2B5EF4-FFF2-40B4-BE49-F238E27FC236}">
              <a16:creationId xmlns:a16="http://schemas.microsoft.com/office/drawing/2014/main" xmlns="" id="{C84A4658-CF05-4DAE-BB33-C0AD13FA3BE8}"/>
            </a:ext>
          </a:extLst>
        </xdr:cNvPr>
        <xdr:cNvSpPr/>
      </xdr:nvSpPr>
      <xdr:spPr>
        <a:xfrm>
          <a:off x="7810500" y="109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170983</xdr:rowOff>
    </xdr:from>
    <xdr:to>
      <xdr:col>45</xdr:col>
      <xdr:colOff>177800</xdr:colOff>
      <xdr:row>64</xdr:row>
      <xdr:rowOff>3579</xdr:rowOff>
    </xdr:to>
    <xdr:cxnSp macro="">
      <xdr:nvCxnSpPr>
        <xdr:cNvPr id="253" name="直線コネクタ 252">
          <a:extLst>
            <a:ext uri="{FF2B5EF4-FFF2-40B4-BE49-F238E27FC236}">
              <a16:creationId xmlns:a16="http://schemas.microsoft.com/office/drawing/2014/main" xmlns="" id="{784C1BEA-28E2-4DA4-8FCC-C2CD128B43B2}"/>
            </a:ext>
          </a:extLst>
        </xdr:cNvPr>
        <xdr:cNvCxnSpPr/>
      </xdr:nvCxnSpPr>
      <xdr:spPr>
        <a:xfrm flipV="1">
          <a:off x="7861300" y="1097233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132531</xdr:rowOff>
    </xdr:from>
    <xdr:to>
      <xdr:col>36</xdr:col>
      <xdr:colOff>165100</xdr:colOff>
      <xdr:row>64</xdr:row>
      <xdr:rowOff>62681</xdr:rowOff>
    </xdr:to>
    <xdr:sp macro="" textlink="">
      <xdr:nvSpPr>
        <xdr:cNvPr id="254" name="楕円 253">
          <a:extLst>
            <a:ext uri="{FF2B5EF4-FFF2-40B4-BE49-F238E27FC236}">
              <a16:creationId xmlns:a16="http://schemas.microsoft.com/office/drawing/2014/main" xmlns="" id="{9DF53ADC-034D-4CE0-98BD-35D2FEC9A29D}"/>
            </a:ext>
          </a:extLst>
        </xdr:cNvPr>
        <xdr:cNvSpPr/>
      </xdr:nvSpPr>
      <xdr:spPr>
        <a:xfrm>
          <a:off x="6921500" y="10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3579</xdr:rowOff>
    </xdr:from>
    <xdr:to>
      <xdr:col>41</xdr:col>
      <xdr:colOff>50800</xdr:colOff>
      <xdr:row>64</xdr:row>
      <xdr:rowOff>11881</xdr:rowOff>
    </xdr:to>
    <xdr:cxnSp macro="">
      <xdr:nvCxnSpPr>
        <xdr:cNvPr id="255" name="直線コネクタ 254">
          <a:extLst>
            <a:ext uri="{FF2B5EF4-FFF2-40B4-BE49-F238E27FC236}">
              <a16:creationId xmlns:a16="http://schemas.microsoft.com/office/drawing/2014/main" xmlns="" id="{4469A2BC-0367-4C64-BD3F-EA85D6753964}"/>
            </a:ext>
          </a:extLst>
        </xdr:cNvPr>
        <xdr:cNvCxnSpPr/>
      </xdr:nvCxnSpPr>
      <xdr:spPr>
        <a:xfrm flipV="1">
          <a:off x="6972300" y="10976379"/>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xmlns="" id="{D4159189-251F-47A5-9658-D13A4D645DC9}"/>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F736B89B-C398-4F88-B81B-29E0E802B474}"/>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FEE36C81-F73D-4315-9668-6113DDAE5D4F}"/>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xmlns="" id="{144007A3-0223-4557-B0B9-791D9E868F4F}"/>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38793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0D62F12A-5DE6-4114-8DC2-BC31C8337CFB}"/>
            </a:ext>
          </a:extLst>
        </xdr:cNvPr>
        <xdr:cNvSpPr txBox="1"/>
      </xdr:nvSpPr>
      <xdr:spPr>
        <a:xfrm>
          <a:off x="9327095" y="1101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41460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20BF0098-78DF-474D-BD97-7020B8E7EF27}"/>
            </a:ext>
          </a:extLst>
        </xdr:cNvPr>
        <xdr:cNvSpPr txBox="1"/>
      </xdr:nvSpPr>
      <xdr:spPr>
        <a:xfrm>
          <a:off x="8450795" y="1101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45506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A109CA5D-EE35-4282-A0E4-A36A6E5D2524}"/>
            </a:ext>
          </a:extLst>
        </xdr:cNvPr>
        <xdr:cNvSpPr txBox="1"/>
      </xdr:nvSpPr>
      <xdr:spPr>
        <a:xfrm>
          <a:off x="7561795" y="110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53808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E0D32127-C87E-4E54-83EC-5D72C64A49DA}"/>
            </a:ext>
          </a:extLst>
        </xdr:cNvPr>
        <xdr:cNvSpPr txBox="1"/>
      </xdr:nvSpPr>
      <xdr:spPr>
        <a:xfrm>
          <a:off x="6672795" y="110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B47E8504-656D-4E0A-AE9F-8217571276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3D6AFDCC-A921-40CF-83C4-08A5B0312E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4F917048-2B47-43AE-AA68-BE11F43099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32162C55-E01F-4142-87AA-C4EEDB657C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8E655EBE-7EE8-401B-BCFD-2BED539154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963B77F0-FC67-4C47-BA12-1048C15A79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CA5943D5-9608-4E81-A9F9-CC04066AEB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C4527332-E57D-408B-8452-D9A5D9BC7D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E66ED438-1D7D-4B30-9EE7-C788F8901C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106F024E-D418-42FF-A917-018210AA97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2B5FEECE-920D-44B9-99D9-76D3AE677B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239BBA00-EEFC-41C7-8E0F-B7D888BB523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90E03A-A3B2-4250-9D2D-C92A56293F5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30092B0-50A1-4B55-950E-5E5840B5CA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46801AB9-8841-4580-BA0E-4936911E440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2A5687E8-A751-4024-A4CD-281F09B5F7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E37F5079-FBCC-4129-9C83-A4AAC8C1CA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C2C0686E-6008-4AB2-8C82-912D43F30F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F6274D7D-4323-41BA-B7CC-26ADDCF28F2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5757D1C9-2342-4C1D-8E96-D6743C9804A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CA921445-2A7E-4010-AAA9-3906B3F22E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91E937EC-9717-4FDC-83EC-D90A323E9B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587D8AC8-4750-4398-BE1E-B2688EA36F4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7B45D930-202E-49A1-A3D2-EAAE7928DC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xmlns="" id="{5E15B263-BD80-49B8-9100-553C79C448E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xmlns="" id="{53E9732E-36AF-4028-A7F0-BE70031F7EAF}"/>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xmlns="" id="{433F8E9B-090C-49E9-9DE8-8569F4176FBC}"/>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3F5AE098-BCA1-4AA5-BED0-5A2EC0205F9B}"/>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xmlns="" id="{DFC63EF0-925D-4503-B631-E1B836C2700A}"/>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AD338D3B-75CC-4D1B-8FFA-FEE22A0F372B}"/>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xmlns="" id="{8EB3CDD3-04EE-4F90-8C08-F2AA0F00726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xmlns="" id="{E25F6F18-48B4-4E98-8F54-32C28257B5D2}"/>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xmlns="" id="{C6F2D7D0-185E-4A89-BCB3-A4F837B86DC1}"/>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xmlns="" id="{87F9FFE8-3540-4EBD-8C40-643787480529}"/>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xmlns="" id="{19F86226-1946-4BF3-A075-92607ED96EE7}"/>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F1093838-835E-4F23-87A2-6D57EB5FD3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A28B93AD-1570-42E2-AFF5-6143BEEA04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E5B4B58-7988-42A1-A176-E81445BE14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D453CCA-24F5-4549-9970-E756C0BCCB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0439FF7-5240-4B25-80F4-7AE6DD152D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4" name="楕円 303">
          <a:extLst>
            <a:ext uri="{FF2B5EF4-FFF2-40B4-BE49-F238E27FC236}">
              <a16:creationId xmlns:a16="http://schemas.microsoft.com/office/drawing/2014/main" xmlns="" id="{7320D4D4-7437-4E05-9BD7-D79DCBDF2DEA}"/>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3ABBCB65-EF7F-48BF-9B45-AC846178E735}"/>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6" name="楕円 305">
          <a:extLst>
            <a:ext uri="{FF2B5EF4-FFF2-40B4-BE49-F238E27FC236}">
              <a16:creationId xmlns:a16="http://schemas.microsoft.com/office/drawing/2014/main" xmlns="" id="{BC80BF9E-1E7B-4DC6-9AE8-805E12C88C77}"/>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120014</xdr:rowOff>
    </xdr:to>
    <xdr:cxnSp macro="">
      <xdr:nvCxnSpPr>
        <xdr:cNvPr id="307" name="直線コネクタ 306">
          <a:extLst>
            <a:ext uri="{FF2B5EF4-FFF2-40B4-BE49-F238E27FC236}">
              <a16:creationId xmlns:a16="http://schemas.microsoft.com/office/drawing/2014/main" xmlns="" id="{1B828B3D-B341-4BF6-B6E2-688666290C8B}"/>
            </a:ext>
          </a:extLst>
        </xdr:cNvPr>
        <xdr:cNvCxnSpPr/>
      </xdr:nvCxnSpPr>
      <xdr:spPr>
        <a:xfrm>
          <a:off x="3797300" y="143198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308" name="楕円 307">
          <a:extLst>
            <a:ext uri="{FF2B5EF4-FFF2-40B4-BE49-F238E27FC236}">
              <a16:creationId xmlns:a16="http://schemas.microsoft.com/office/drawing/2014/main" xmlns="" id="{27E7A8F7-959F-4A87-B9F7-6FFD7AC3A85C}"/>
            </a:ext>
          </a:extLst>
        </xdr:cNvPr>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84</xdr:row>
      <xdr:rowOff>116205</xdr:rowOff>
    </xdr:to>
    <xdr:cxnSp macro="">
      <xdr:nvCxnSpPr>
        <xdr:cNvPr id="309" name="直線コネクタ 308">
          <a:extLst>
            <a:ext uri="{FF2B5EF4-FFF2-40B4-BE49-F238E27FC236}">
              <a16:creationId xmlns:a16="http://schemas.microsoft.com/office/drawing/2014/main" xmlns="" id="{2BB9FDF6-F304-402C-8E4B-81D30D368A96}"/>
            </a:ext>
          </a:extLst>
        </xdr:cNvPr>
        <xdr:cNvCxnSpPr/>
      </xdr:nvCxnSpPr>
      <xdr:spPr>
        <a:xfrm flipV="1">
          <a:off x="2908300" y="14319886"/>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29211</xdr:rowOff>
    </xdr:from>
    <xdr:to>
      <xdr:col>10</xdr:col>
      <xdr:colOff>165100</xdr:colOff>
      <xdr:row>84</xdr:row>
      <xdr:rowOff>130811</xdr:rowOff>
    </xdr:to>
    <xdr:sp macro="" textlink="">
      <xdr:nvSpPr>
        <xdr:cNvPr id="310" name="楕円 309">
          <a:extLst>
            <a:ext uri="{FF2B5EF4-FFF2-40B4-BE49-F238E27FC236}">
              <a16:creationId xmlns:a16="http://schemas.microsoft.com/office/drawing/2014/main" xmlns="" id="{96CD8AF3-12DD-4DE0-BAAC-3821A81AC3AB}"/>
            </a:ext>
          </a:extLst>
        </xdr:cNvPr>
        <xdr:cNvSpPr/>
      </xdr:nvSpPr>
      <xdr:spPr>
        <a:xfrm>
          <a:off x="196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116205</xdr:rowOff>
    </xdr:to>
    <xdr:cxnSp macro="">
      <xdr:nvCxnSpPr>
        <xdr:cNvPr id="311" name="直線コネクタ 310">
          <a:extLst>
            <a:ext uri="{FF2B5EF4-FFF2-40B4-BE49-F238E27FC236}">
              <a16:creationId xmlns:a16="http://schemas.microsoft.com/office/drawing/2014/main" xmlns="" id="{D0C69B96-80C4-423B-A579-22FE554BB201}"/>
            </a:ext>
          </a:extLst>
        </xdr:cNvPr>
        <xdr:cNvCxnSpPr/>
      </xdr:nvCxnSpPr>
      <xdr:spPr>
        <a:xfrm>
          <a:off x="2019300" y="14481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29211</xdr:rowOff>
    </xdr:from>
    <xdr:to>
      <xdr:col>6</xdr:col>
      <xdr:colOff>38100</xdr:colOff>
      <xdr:row>84</xdr:row>
      <xdr:rowOff>130811</xdr:rowOff>
    </xdr:to>
    <xdr:sp macro="" textlink="">
      <xdr:nvSpPr>
        <xdr:cNvPr id="312" name="楕円 311">
          <a:extLst>
            <a:ext uri="{FF2B5EF4-FFF2-40B4-BE49-F238E27FC236}">
              <a16:creationId xmlns:a16="http://schemas.microsoft.com/office/drawing/2014/main" xmlns="" id="{5FE54381-460C-4C9C-A320-0509BF3DB28A}"/>
            </a:ext>
          </a:extLst>
        </xdr:cNvPr>
        <xdr:cNvSpPr/>
      </xdr:nvSpPr>
      <xdr:spPr>
        <a:xfrm>
          <a:off x="107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80011</xdr:rowOff>
    </xdr:from>
    <xdr:to>
      <xdr:col>10</xdr:col>
      <xdr:colOff>114300</xdr:colOff>
      <xdr:row>84</xdr:row>
      <xdr:rowOff>80011</xdr:rowOff>
    </xdr:to>
    <xdr:cxnSp macro="">
      <xdr:nvCxnSpPr>
        <xdr:cNvPr id="313" name="直線コネクタ 312">
          <a:extLst>
            <a:ext uri="{FF2B5EF4-FFF2-40B4-BE49-F238E27FC236}">
              <a16:creationId xmlns:a16="http://schemas.microsoft.com/office/drawing/2014/main" xmlns="" id="{EB135EB8-C96F-4B5B-9F8A-F33D4E9799C4}"/>
            </a:ext>
          </a:extLst>
        </xdr:cNvPr>
        <xdr:cNvCxnSpPr/>
      </xdr:nvCxnSpPr>
      <xdr:spPr>
        <a:xfrm>
          <a:off x="1130300" y="1448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xmlns="" id="{80E571A7-ABF0-4DA2-9F74-3815E45AC8BC}"/>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xmlns="" id="{BAC286C5-8474-41F0-8B0A-8EAF4CFDEA3D}"/>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xmlns="" id="{F010FB3A-B854-4B48-8B38-2195A0E8FD2E}"/>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xmlns="" id="{91EE546B-3251-49F6-9BB2-E070EADAEB8E}"/>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8" name="n_1mainValue【公営住宅】&#10;有形固定資産減価償却率">
          <a:extLst>
            <a:ext uri="{FF2B5EF4-FFF2-40B4-BE49-F238E27FC236}">
              <a16:creationId xmlns:a16="http://schemas.microsoft.com/office/drawing/2014/main" xmlns="" id="{A93F01E2-57EC-4511-A855-3A9C7987D6E6}"/>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319" name="n_2mainValue【公営住宅】&#10;有形固定資産減価償却率">
          <a:extLst>
            <a:ext uri="{FF2B5EF4-FFF2-40B4-BE49-F238E27FC236}">
              <a16:creationId xmlns:a16="http://schemas.microsoft.com/office/drawing/2014/main" xmlns="" id="{D183470C-964A-4808-BFE4-A65323F67C30}"/>
            </a:ext>
          </a:extLst>
        </xdr:cNvPr>
        <xdr:cNvSpPr txBox="1"/>
      </xdr:nvSpPr>
      <xdr:spPr>
        <a:xfrm>
          <a:off x="2705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121938</xdr:rowOff>
    </xdr:from>
    <xdr:ext cx="405111" cy="259045"/>
    <xdr:sp macro="" textlink="">
      <xdr:nvSpPr>
        <xdr:cNvPr id="320" name="n_3mainValue【公営住宅】&#10;有形固定資産減価償却率">
          <a:extLst>
            <a:ext uri="{FF2B5EF4-FFF2-40B4-BE49-F238E27FC236}">
              <a16:creationId xmlns:a16="http://schemas.microsoft.com/office/drawing/2014/main" xmlns="" id="{37144FDA-4F79-496F-9DB7-95B07C32C9BC}"/>
            </a:ext>
          </a:extLst>
        </xdr:cNvPr>
        <xdr:cNvSpPr txBox="1"/>
      </xdr:nvSpPr>
      <xdr:spPr>
        <a:xfrm>
          <a:off x="1816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121938</xdr:rowOff>
    </xdr:from>
    <xdr:ext cx="405111" cy="259045"/>
    <xdr:sp macro="" textlink="">
      <xdr:nvSpPr>
        <xdr:cNvPr id="321" name="n_4mainValue【公営住宅】&#10;有形固定資産減価償却率">
          <a:extLst>
            <a:ext uri="{FF2B5EF4-FFF2-40B4-BE49-F238E27FC236}">
              <a16:creationId xmlns:a16="http://schemas.microsoft.com/office/drawing/2014/main" xmlns="" id="{1E0B2674-E50E-4BA9-B925-E45DB45836D8}"/>
            </a:ext>
          </a:extLst>
        </xdr:cNvPr>
        <xdr:cNvSpPr txBox="1"/>
      </xdr:nvSpPr>
      <xdr:spPr>
        <a:xfrm>
          <a:off x="927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C7C766F5-D135-4E36-95E2-6DC3A7E27A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327D18F2-F3F8-4BAD-8660-83F09B238A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23CD5231-DD2C-4203-8828-063DA2C9B8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1A35E803-2EFA-4792-B949-C624352531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AB22FA78-C700-4962-9482-CC8FD6B60B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8ACE3D8D-F44A-44D0-B0F2-B2C4D83D15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A639AAEC-0197-4EB8-B2AC-6E913D0A45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F5BB688D-7C79-4221-941A-E36B616D5E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54305A8F-0AF0-4638-ABEF-8076872296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2A0C62BC-534C-4CB2-A960-463A36D052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DE3E45C4-9919-4577-8F9F-F103A88F773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689C224D-55F1-48EF-A441-47688CA54E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79D207EC-8830-4710-9916-151D02A930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BF317F17-3C7F-4AB6-96B1-1F4B814B3AA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B2161A27-4A35-4E02-B3A5-AABB7086AB1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90A708AF-4536-49FA-8E12-C8ACE6214D3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797E7F69-26BE-4820-846A-3FC5FAB137E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F90C0BB5-6CF4-459F-81B1-064C0140AC2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A87F559E-C6FA-4C0A-BA59-B1B28066E6E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xmlns="" id="{9A3F6489-C2FF-416A-B0DC-DBC684CECFC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A8C0043D-933D-4AA7-9886-29D0B40663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6FBB1A7D-78F7-479F-9640-C871F8093C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BD99EDE8-1010-4EBE-A19C-68318A56E4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xmlns="" id="{427077D0-671C-455C-A0A4-3C45A884FE18}"/>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xmlns="" id="{552767FC-77DD-4489-A675-C853350569B2}"/>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xmlns="" id="{93102DAD-B6E4-40F3-B12C-38D8F6F0BF4C}"/>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xmlns="" id="{37CCE28B-4DCC-4154-AF6A-D123FB084155}"/>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xmlns="" id="{A9A468CC-D722-4FF0-A8D0-1EC1DD7B3949}"/>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xmlns="" id="{0C96775C-0F03-4711-B3A1-9EE21F4289DC}"/>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xmlns="" id="{E62F28F1-A06F-4F8E-BFC7-E3EB79DA5C61}"/>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xmlns="" id="{49A1B8C2-5E60-49E1-85B9-25919243AF6A}"/>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xmlns="" id="{8122DE16-A78F-487F-A140-5E688EBC4DA2}"/>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xmlns="" id="{DEBCD20F-99BF-4E35-9794-9C3505FA5C71}"/>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xmlns="" id="{D8BA9D54-FA8C-47BD-B65C-59189E09A86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E12070B-2120-4F4B-B531-17C31F2EDE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D4871973-2957-4608-BE9A-46C67CAD56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8EC8CB1-607F-402D-A0CA-B151BB1C8D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34A6B29A-1A46-4D33-BCBA-D346A5A0A9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C1C30977-C1A2-4CD9-8065-DFC022E7AB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20065</xdr:rowOff>
    </xdr:from>
    <xdr:to>
      <xdr:col>55</xdr:col>
      <xdr:colOff>50800</xdr:colOff>
      <xdr:row>83</xdr:row>
      <xdr:rowOff>121665</xdr:rowOff>
    </xdr:to>
    <xdr:sp macro="" textlink="">
      <xdr:nvSpPr>
        <xdr:cNvPr id="361" name="楕円 360">
          <a:extLst>
            <a:ext uri="{FF2B5EF4-FFF2-40B4-BE49-F238E27FC236}">
              <a16:creationId xmlns:a16="http://schemas.microsoft.com/office/drawing/2014/main" xmlns="" id="{957A9004-0987-4045-8AC6-46F584DDBDA3}"/>
            </a:ext>
          </a:extLst>
        </xdr:cNvPr>
        <xdr:cNvSpPr/>
      </xdr:nvSpPr>
      <xdr:spPr>
        <a:xfrm>
          <a:off x="104267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42942</xdr:rowOff>
    </xdr:from>
    <xdr:ext cx="469744" cy="259045"/>
    <xdr:sp macro="" textlink="">
      <xdr:nvSpPr>
        <xdr:cNvPr id="362" name="【公営住宅】&#10;一人当たり面積該当値テキスト">
          <a:extLst>
            <a:ext uri="{FF2B5EF4-FFF2-40B4-BE49-F238E27FC236}">
              <a16:creationId xmlns:a16="http://schemas.microsoft.com/office/drawing/2014/main" xmlns="" id="{567B44F4-481D-4FD4-9618-776F0A927600}"/>
            </a:ext>
          </a:extLst>
        </xdr:cNvPr>
        <xdr:cNvSpPr txBox="1"/>
      </xdr:nvSpPr>
      <xdr:spPr>
        <a:xfrm>
          <a:off x="10515600"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78612</xdr:rowOff>
    </xdr:from>
    <xdr:to>
      <xdr:col>50</xdr:col>
      <xdr:colOff>165100</xdr:colOff>
      <xdr:row>84</xdr:row>
      <xdr:rowOff>8762</xdr:rowOff>
    </xdr:to>
    <xdr:sp macro="" textlink="">
      <xdr:nvSpPr>
        <xdr:cNvPr id="363" name="楕円 362">
          <a:extLst>
            <a:ext uri="{FF2B5EF4-FFF2-40B4-BE49-F238E27FC236}">
              <a16:creationId xmlns:a16="http://schemas.microsoft.com/office/drawing/2014/main" xmlns="" id="{2F385247-402B-4B4B-844F-5F4DB4AB36D2}"/>
            </a:ext>
          </a:extLst>
        </xdr:cNvPr>
        <xdr:cNvSpPr/>
      </xdr:nvSpPr>
      <xdr:spPr>
        <a:xfrm>
          <a:off x="9588500" y="143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70865</xdr:rowOff>
    </xdr:from>
    <xdr:to>
      <xdr:col>55</xdr:col>
      <xdr:colOff>0</xdr:colOff>
      <xdr:row>83</xdr:row>
      <xdr:rowOff>129412</xdr:rowOff>
    </xdr:to>
    <xdr:cxnSp macro="">
      <xdr:nvCxnSpPr>
        <xdr:cNvPr id="364" name="直線コネクタ 363">
          <a:extLst>
            <a:ext uri="{FF2B5EF4-FFF2-40B4-BE49-F238E27FC236}">
              <a16:creationId xmlns:a16="http://schemas.microsoft.com/office/drawing/2014/main" xmlns="" id="{95770310-BFED-42DD-9C29-6127A6647811}"/>
            </a:ext>
          </a:extLst>
        </xdr:cNvPr>
        <xdr:cNvCxnSpPr/>
      </xdr:nvCxnSpPr>
      <xdr:spPr>
        <a:xfrm flipV="1">
          <a:off x="9639300" y="14301215"/>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35813</xdr:rowOff>
    </xdr:from>
    <xdr:to>
      <xdr:col>46</xdr:col>
      <xdr:colOff>38100</xdr:colOff>
      <xdr:row>83</xdr:row>
      <xdr:rowOff>137413</xdr:rowOff>
    </xdr:to>
    <xdr:sp macro="" textlink="">
      <xdr:nvSpPr>
        <xdr:cNvPr id="365" name="楕円 364">
          <a:extLst>
            <a:ext uri="{FF2B5EF4-FFF2-40B4-BE49-F238E27FC236}">
              <a16:creationId xmlns:a16="http://schemas.microsoft.com/office/drawing/2014/main" xmlns="" id="{DDDE59E3-EEBD-4B72-A94F-32BED8016D12}"/>
            </a:ext>
          </a:extLst>
        </xdr:cNvPr>
        <xdr:cNvSpPr/>
      </xdr:nvSpPr>
      <xdr:spPr>
        <a:xfrm>
          <a:off x="8699500" y="142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86613</xdr:rowOff>
    </xdr:from>
    <xdr:to>
      <xdr:col>50</xdr:col>
      <xdr:colOff>114300</xdr:colOff>
      <xdr:row>83</xdr:row>
      <xdr:rowOff>129412</xdr:rowOff>
    </xdr:to>
    <xdr:cxnSp macro="">
      <xdr:nvCxnSpPr>
        <xdr:cNvPr id="366" name="直線コネクタ 365">
          <a:extLst>
            <a:ext uri="{FF2B5EF4-FFF2-40B4-BE49-F238E27FC236}">
              <a16:creationId xmlns:a16="http://schemas.microsoft.com/office/drawing/2014/main" xmlns="" id="{ECC6E054-B9D5-44E5-AE27-BD99613F7567}"/>
            </a:ext>
          </a:extLst>
        </xdr:cNvPr>
        <xdr:cNvCxnSpPr/>
      </xdr:nvCxnSpPr>
      <xdr:spPr>
        <a:xfrm>
          <a:off x="8750300" y="14316963"/>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51815</xdr:rowOff>
    </xdr:from>
    <xdr:to>
      <xdr:col>41</xdr:col>
      <xdr:colOff>101600</xdr:colOff>
      <xdr:row>83</xdr:row>
      <xdr:rowOff>153415</xdr:rowOff>
    </xdr:to>
    <xdr:sp macro="" textlink="">
      <xdr:nvSpPr>
        <xdr:cNvPr id="367" name="楕円 366">
          <a:extLst>
            <a:ext uri="{FF2B5EF4-FFF2-40B4-BE49-F238E27FC236}">
              <a16:creationId xmlns:a16="http://schemas.microsoft.com/office/drawing/2014/main" xmlns="" id="{5F618925-0A9C-4D60-9E25-D673CF5BFD7C}"/>
            </a:ext>
          </a:extLst>
        </xdr:cNvPr>
        <xdr:cNvSpPr/>
      </xdr:nvSpPr>
      <xdr:spPr>
        <a:xfrm>
          <a:off x="7810500" y="142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86613</xdr:rowOff>
    </xdr:from>
    <xdr:to>
      <xdr:col>45</xdr:col>
      <xdr:colOff>177800</xdr:colOff>
      <xdr:row>83</xdr:row>
      <xdr:rowOff>102615</xdr:rowOff>
    </xdr:to>
    <xdr:cxnSp macro="">
      <xdr:nvCxnSpPr>
        <xdr:cNvPr id="368" name="直線コネクタ 367">
          <a:extLst>
            <a:ext uri="{FF2B5EF4-FFF2-40B4-BE49-F238E27FC236}">
              <a16:creationId xmlns:a16="http://schemas.microsoft.com/office/drawing/2014/main" xmlns="" id="{2DC5898F-00B1-4C0A-8552-287CC220902B}"/>
            </a:ext>
          </a:extLst>
        </xdr:cNvPr>
        <xdr:cNvCxnSpPr/>
      </xdr:nvCxnSpPr>
      <xdr:spPr>
        <a:xfrm flipV="1">
          <a:off x="7861300" y="143169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75437</xdr:rowOff>
    </xdr:from>
    <xdr:to>
      <xdr:col>36</xdr:col>
      <xdr:colOff>165100</xdr:colOff>
      <xdr:row>84</xdr:row>
      <xdr:rowOff>5587</xdr:rowOff>
    </xdr:to>
    <xdr:sp macro="" textlink="">
      <xdr:nvSpPr>
        <xdr:cNvPr id="369" name="楕円 368">
          <a:extLst>
            <a:ext uri="{FF2B5EF4-FFF2-40B4-BE49-F238E27FC236}">
              <a16:creationId xmlns:a16="http://schemas.microsoft.com/office/drawing/2014/main" xmlns="" id="{40379219-8B2F-4E2C-9BE4-81D58808FDB0}"/>
            </a:ext>
          </a:extLst>
        </xdr:cNvPr>
        <xdr:cNvSpPr/>
      </xdr:nvSpPr>
      <xdr:spPr>
        <a:xfrm>
          <a:off x="6921500" y="143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102615</xdr:rowOff>
    </xdr:from>
    <xdr:to>
      <xdr:col>41</xdr:col>
      <xdr:colOff>50800</xdr:colOff>
      <xdr:row>83</xdr:row>
      <xdr:rowOff>126237</xdr:rowOff>
    </xdr:to>
    <xdr:cxnSp macro="">
      <xdr:nvCxnSpPr>
        <xdr:cNvPr id="370" name="直線コネクタ 369">
          <a:extLst>
            <a:ext uri="{FF2B5EF4-FFF2-40B4-BE49-F238E27FC236}">
              <a16:creationId xmlns:a16="http://schemas.microsoft.com/office/drawing/2014/main" xmlns="" id="{75CCF70A-62DA-4517-A261-05B2307A5F88}"/>
            </a:ext>
          </a:extLst>
        </xdr:cNvPr>
        <xdr:cNvCxnSpPr/>
      </xdr:nvCxnSpPr>
      <xdr:spPr>
        <a:xfrm flipV="1">
          <a:off x="6972300" y="1433296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xmlns="" id="{67E2B1C4-F291-4AA1-A5DF-82CC990AE32E}"/>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xmlns="" id="{78A40820-941E-443E-8970-F8F919652913}"/>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xmlns="" id="{B93D5D04-390B-4E78-9F8A-1D66188C4E95}"/>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xmlns="" id="{CDD137AD-61BB-407D-815C-BC699646B169}"/>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25289</xdr:rowOff>
    </xdr:from>
    <xdr:ext cx="469744" cy="259045"/>
    <xdr:sp macro="" textlink="">
      <xdr:nvSpPr>
        <xdr:cNvPr id="375" name="n_1mainValue【公営住宅】&#10;一人当たり面積">
          <a:extLst>
            <a:ext uri="{FF2B5EF4-FFF2-40B4-BE49-F238E27FC236}">
              <a16:creationId xmlns:a16="http://schemas.microsoft.com/office/drawing/2014/main" xmlns="" id="{7B9212AB-F29C-4A32-A143-3A3343E9A97E}"/>
            </a:ext>
          </a:extLst>
        </xdr:cNvPr>
        <xdr:cNvSpPr txBox="1"/>
      </xdr:nvSpPr>
      <xdr:spPr>
        <a:xfrm>
          <a:off x="9391727" y="1408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153940</xdr:rowOff>
    </xdr:from>
    <xdr:ext cx="469744" cy="259045"/>
    <xdr:sp macro="" textlink="">
      <xdr:nvSpPr>
        <xdr:cNvPr id="376" name="n_2mainValue【公営住宅】&#10;一人当たり面積">
          <a:extLst>
            <a:ext uri="{FF2B5EF4-FFF2-40B4-BE49-F238E27FC236}">
              <a16:creationId xmlns:a16="http://schemas.microsoft.com/office/drawing/2014/main" xmlns="" id="{613665DB-473D-497E-BE09-DF5D6FED8679}"/>
            </a:ext>
          </a:extLst>
        </xdr:cNvPr>
        <xdr:cNvSpPr txBox="1"/>
      </xdr:nvSpPr>
      <xdr:spPr>
        <a:xfrm>
          <a:off x="8515427" y="1404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169942</xdr:rowOff>
    </xdr:from>
    <xdr:ext cx="469744" cy="259045"/>
    <xdr:sp macro="" textlink="">
      <xdr:nvSpPr>
        <xdr:cNvPr id="377" name="n_3mainValue【公営住宅】&#10;一人当たり面積">
          <a:extLst>
            <a:ext uri="{FF2B5EF4-FFF2-40B4-BE49-F238E27FC236}">
              <a16:creationId xmlns:a16="http://schemas.microsoft.com/office/drawing/2014/main" xmlns="" id="{59299D63-A543-4A0A-91FB-9B5CFDFD7240}"/>
            </a:ext>
          </a:extLst>
        </xdr:cNvPr>
        <xdr:cNvSpPr txBox="1"/>
      </xdr:nvSpPr>
      <xdr:spPr>
        <a:xfrm>
          <a:off x="7626427" y="140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22114</xdr:rowOff>
    </xdr:from>
    <xdr:ext cx="469744" cy="259045"/>
    <xdr:sp macro="" textlink="">
      <xdr:nvSpPr>
        <xdr:cNvPr id="378" name="n_4mainValue【公営住宅】&#10;一人当たり面積">
          <a:extLst>
            <a:ext uri="{FF2B5EF4-FFF2-40B4-BE49-F238E27FC236}">
              <a16:creationId xmlns:a16="http://schemas.microsoft.com/office/drawing/2014/main" xmlns="" id="{4416C39F-8D70-4BAF-875A-E7FBC69FCB90}"/>
            </a:ext>
          </a:extLst>
        </xdr:cNvPr>
        <xdr:cNvSpPr txBox="1"/>
      </xdr:nvSpPr>
      <xdr:spPr>
        <a:xfrm>
          <a:off x="6737427" y="1408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463B2C43-B097-4776-ADE9-B66C0C8203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55B97D25-6264-4A6A-B86D-A5B904E24F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89CA562D-7A79-4254-9C54-9FC1849DC8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CFAE4459-2252-4C9E-B02C-31853CB103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A3DEDBE8-943C-4494-8917-15EFD33280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221B1688-C203-49E4-B817-2831124345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A62A8CF4-3058-41A2-BBD0-485D7A5FAC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C5D94DC5-6889-49FD-A6C1-1638F4AEED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F97271A4-D68C-4AB1-94EC-C5A73C0B2CB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2AFDAE81-55D2-404F-8F27-8A361DC1347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65CCBC13-A7DF-46F3-BE34-F9EC7DB9E74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xmlns="" id="{33E25039-AD96-4D32-8D17-3B50D433707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xmlns="" id="{3DFD1A48-7F7C-4573-A938-33D7509F1ED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xmlns="" id="{FBE52471-C0A7-4E36-A1F1-639BA70BB0E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xmlns="" id="{06FF0CB0-0910-4C0C-B6AB-EA7B2D89CD0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xmlns="" id="{9634C7FE-1041-40EE-BA7C-73599774600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xmlns="" id="{B61D537D-E8CB-4890-9194-AEBE69CF836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xmlns="" id="{4BD15480-6281-4AE7-B8A7-95BF66B9840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xmlns="" id="{A94B4043-53EB-4D73-AF5A-0BF75E6A86A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xmlns="" id="{147A7231-8B29-481B-9203-6874A557BD9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xmlns="" id="{BBDF3221-E259-4C10-8D88-1ED5F9CA09C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03CB8DCE-9A8C-44EA-95A0-AEFBB6B3A8F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xmlns="" id="{C7AEAED9-5200-45AF-B5AF-FE1472E4D5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402" name="直線コネクタ 401">
          <a:extLst>
            <a:ext uri="{FF2B5EF4-FFF2-40B4-BE49-F238E27FC236}">
              <a16:creationId xmlns:a16="http://schemas.microsoft.com/office/drawing/2014/main" xmlns="" id="{62A9E11F-2F32-4E0E-979F-882A32EF4686}"/>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403" name="【港湾・漁港】&#10;有形固定資産減価償却率最小値テキスト">
          <a:extLst>
            <a:ext uri="{FF2B5EF4-FFF2-40B4-BE49-F238E27FC236}">
              <a16:creationId xmlns:a16="http://schemas.microsoft.com/office/drawing/2014/main" xmlns="" id="{D267701C-6BC1-43D7-9B6B-39FD16192D2E}"/>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404" name="直線コネクタ 403">
          <a:extLst>
            <a:ext uri="{FF2B5EF4-FFF2-40B4-BE49-F238E27FC236}">
              <a16:creationId xmlns:a16="http://schemas.microsoft.com/office/drawing/2014/main" xmlns="" id="{8B4A93C9-26BC-4C59-BA7C-916951ABB53D}"/>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5" name="【港湾・漁港】&#10;有形固定資産減価償却率最大値テキスト">
          <a:extLst>
            <a:ext uri="{FF2B5EF4-FFF2-40B4-BE49-F238E27FC236}">
              <a16:creationId xmlns:a16="http://schemas.microsoft.com/office/drawing/2014/main" xmlns="" id="{2BE380EB-14B8-4D59-A3E3-14D9F350C78C}"/>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xmlns="" id="{62991A66-3472-4C61-A7FF-FA04FEEA137D}"/>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07" name="【港湾・漁港】&#10;有形固定資産減価償却率平均値テキスト">
          <a:extLst>
            <a:ext uri="{FF2B5EF4-FFF2-40B4-BE49-F238E27FC236}">
              <a16:creationId xmlns:a16="http://schemas.microsoft.com/office/drawing/2014/main" xmlns="" id="{EC7AA111-DF5A-4917-BF5D-64108CC14545}"/>
            </a:ext>
          </a:extLst>
        </xdr:cNvPr>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8" name="フローチャート: 判断 407">
          <a:extLst>
            <a:ext uri="{FF2B5EF4-FFF2-40B4-BE49-F238E27FC236}">
              <a16:creationId xmlns:a16="http://schemas.microsoft.com/office/drawing/2014/main" xmlns="" id="{88BE9A36-15F6-4DF7-9930-09D607F1F24A}"/>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9" name="フローチャート: 判断 408">
          <a:extLst>
            <a:ext uri="{FF2B5EF4-FFF2-40B4-BE49-F238E27FC236}">
              <a16:creationId xmlns:a16="http://schemas.microsoft.com/office/drawing/2014/main" xmlns="" id="{4D9E9761-9ACB-4752-A44C-60FF27027499}"/>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10" name="フローチャート: 判断 409">
          <a:extLst>
            <a:ext uri="{FF2B5EF4-FFF2-40B4-BE49-F238E27FC236}">
              <a16:creationId xmlns:a16="http://schemas.microsoft.com/office/drawing/2014/main" xmlns="" id="{9D4D7FFF-37EE-4842-A287-C49CF1DAC6EA}"/>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11" name="フローチャート: 判断 410">
          <a:extLst>
            <a:ext uri="{FF2B5EF4-FFF2-40B4-BE49-F238E27FC236}">
              <a16:creationId xmlns:a16="http://schemas.microsoft.com/office/drawing/2014/main" xmlns="" id="{F2D17440-B953-4793-A3B5-A5645E18F228}"/>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12" name="フローチャート: 判断 411">
          <a:extLst>
            <a:ext uri="{FF2B5EF4-FFF2-40B4-BE49-F238E27FC236}">
              <a16:creationId xmlns:a16="http://schemas.microsoft.com/office/drawing/2014/main" xmlns="" id="{8867A940-67DF-485A-A182-E2CFB5F80D95}"/>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B441BA51-536D-4F51-ACCA-A4E74CDB6A6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3C7C5C32-4C0D-483B-8AD2-5C09CC0C7C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79F7F9C9-16DD-4DF6-8D84-9E578715EE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47F2774E-143E-4CCB-8D43-2E2AA4C6ADC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371528C7-C637-4F06-866D-98B2DDF9FD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147320</xdr:rowOff>
    </xdr:from>
    <xdr:to>
      <xdr:col>24</xdr:col>
      <xdr:colOff>114300</xdr:colOff>
      <xdr:row>107</xdr:row>
      <xdr:rowOff>77470</xdr:rowOff>
    </xdr:to>
    <xdr:sp macro="" textlink="">
      <xdr:nvSpPr>
        <xdr:cNvPr id="418" name="楕円 417">
          <a:extLst>
            <a:ext uri="{FF2B5EF4-FFF2-40B4-BE49-F238E27FC236}">
              <a16:creationId xmlns:a16="http://schemas.microsoft.com/office/drawing/2014/main" xmlns="" id="{DF333D44-DC9A-4EF3-AA7F-A164B0344870}"/>
            </a:ext>
          </a:extLst>
        </xdr:cNvPr>
        <xdr:cNvSpPr/>
      </xdr:nvSpPr>
      <xdr:spPr>
        <a:xfrm>
          <a:off x="4584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62247</xdr:rowOff>
    </xdr:from>
    <xdr:ext cx="405111" cy="259045"/>
    <xdr:sp macro="" textlink="">
      <xdr:nvSpPr>
        <xdr:cNvPr id="419" name="【港湾・漁港】&#10;有形固定資産減価償却率該当値テキスト">
          <a:extLst>
            <a:ext uri="{FF2B5EF4-FFF2-40B4-BE49-F238E27FC236}">
              <a16:creationId xmlns:a16="http://schemas.microsoft.com/office/drawing/2014/main" xmlns="" id="{B6C26F6C-62DE-4DFF-BEF7-C2523EC44CC9}"/>
            </a:ext>
          </a:extLst>
        </xdr:cNvPr>
        <xdr:cNvSpPr txBox="1"/>
      </xdr:nvSpPr>
      <xdr:spPr>
        <a:xfrm>
          <a:off x="4673600"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420" name="楕円 419">
          <a:extLst>
            <a:ext uri="{FF2B5EF4-FFF2-40B4-BE49-F238E27FC236}">
              <a16:creationId xmlns:a16="http://schemas.microsoft.com/office/drawing/2014/main" xmlns="" id="{7F76DDCC-0511-472E-95F0-836194CD9BD4}"/>
            </a:ext>
          </a:extLst>
        </xdr:cNvPr>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107</xdr:row>
      <xdr:rowOff>26670</xdr:rowOff>
    </xdr:to>
    <xdr:cxnSp macro="">
      <xdr:nvCxnSpPr>
        <xdr:cNvPr id="421" name="直線コネクタ 420">
          <a:extLst>
            <a:ext uri="{FF2B5EF4-FFF2-40B4-BE49-F238E27FC236}">
              <a16:creationId xmlns:a16="http://schemas.microsoft.com/office/drawing/2014/main" xmlns="" id="{26F44F35-0EE7-4C42-B65A-FC5F5329D7A6}"/>
            </a:ext>
          </a:extLst>
        </xdr:cNvPr>
        <xdr:cNvCxnSpPr/>
      </xdr:nvCxnSpPr>
      <xdr:spPr>
        <a:xfrm>
          <a:off x="3797300" y="18307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101600</xdr:rowOff>
    </xdr:from>
    <xdr:to>
      <xdr:col>15</xdr:col>
      <xdr:colOff>101600</xdr:colOff>
      <xdr:row>108</xdr:row>
      <xdr:rowOff>31750</xdr:rowOff>
    </xdr:to>
    <xdr:sp macro="" textlink="">
      <xdr:nvSpPr>
        <xdr:cNvPr id="422" name="楕円 421">
          <a:extLst>
            <a:ext uri="{FF2B5EF4-FFF2-40B4-BE49-F238E27FC236}">
              <a16:creationId xmlns:a16="http://schemas.microsoft.com/office/drawing/2014/main" xmlns="" id="{15024803-B58C-458D-ACA1-55A87548494C}"/>
            </a:ext>
          </a:extLst>
        </xdr:cNvPr>
        <xdr:cNvSpPr/>
      </xdr:nvSpPr>
      <xdr:spPr>
        <a:xfrm>
          <a:off x="2857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133350</xdr:rowOff>
    </xdr:from>
    <xdr:to>
      <xdr:col>19</xdr:col>
      <xdr:colOff>177800</xdr:colOff>
      <xdr:row>107</xdr:row>
      <xdr:rowOff>152400</xdr:rowOff>
    </xdr:to>
    <xdr:cxnSp macro="">
      <xdr:nvCxnSpPr>
        <xdr:cNvPr id="423" name="直線コネクタ 422">
          <a:extLst>
            <a:ext uri="{FF2B5EF4-FFF2-40B4-BE49-F238E27FC236}">
              <a16:creationId xmlns:a16="http://schemas.microsoft.com/office/drawing/2014/main" xmlns="" id="{1350ECFB-3815-4CC5-A047-B24E9DA16C2C}"/>
            </a:ext>
          </a:extLst>
        </xdr:cNvPr>
        <xdr:cNvCxnSpPr/>
      </xdr:nvCxnSpPr>
      <xdr:spPr>
        <a:xfrm flipV="1">
          <a:off x="2908300" y="18307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63500</xdr:rowOff>
    </xdr:from>
    <xdr:to>
      <xdr:col>10</xdr:col>
      <xdr:colOff>165100</xdr:colOff>
      <xdr:row>107</xdr:row>
      <xdr:rowOff>165100</xdr:rowOff>
    </xdr:to>
    <xdr:sp macro="" textlink="">
      <xdr:nvSpPr>
        <xdr:cNvPr id="424" name="楕円 423">
          <a:extLst>
            <a:ext uri="{FF2B5EF4-FFF2-40B4-BE49-F238E27FC236}">
              <a16:creationId xmlns:a16="http://schemas.microsoft.com/office/drawing/2014/main" xmlns="" id="{17BD2F67-2A9F-4D19-AE74-36BFF2727F76}"/>
            </a:ext>
          </a:extLst>
        </xdr:cNvPr>
        <xdr:cNvSpPr/>
      </xdr:nvSpPr>
      <xdr:spPr>
        <a:xfrm>
          <a:off x="196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114300</xdr:rowOff>
    </xdr:from>
    <xdr:to>
      <xdr:col>15</xdr:col>
      <xdr:colOff>50800</xdr:colOff>
      <xdr:row>107</xdr:row>
      <xdr:rowOff>152400</xdr:rowOff>
    </xdr:to>
    <xdr:cxnSp macro="">
      <xdr:nvCxnSpPr>
        <xdr:cNvPr id="425" name="直線コネクタ 424">
          <a:extLst>
            <a:ext uri="{FF2B5EF4-FFF2-40B4-BE49-F238E27FC236}">
              <a16:creationId xmlns:a16="http://schemas.microsoft.com/office/drawing/2014/main" xmlns="" id="{C584FBFD-A30B-4408-BD10-50567F8FF5C5}"/>
            </a:ext>
          </a:extLst>
        </xdr:cNvPr>
        <xdr:cNvCxnSpPr/>
      </xdr:nvCxnSpPr>
      <xdr:spPr>
        <a:xfrm>
          <a:off x="2019300" y="18459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48261</xdr:rowOff>
    </xdr:from>
    <xdr:to>
      <xdr:col>6</xdr:col>
      <xdr:colOff>38100</xdr:colOff>
      <xdr:row>107</xdr:row>
      <xdr:rowOff>149861</xdr:rowOff>
    </xdr:to>
    <xdr:sp macro="" textlink="">
      <xdr:nvSpPr>
        <xdr:cNvPr id="426" name="楕円 425">
          <a:extLst>
            <a:ext uri="{FF2B5EF4-FFF2-40B4-BE49-F238E27FC236}">
              <a16:creationId xmlns:a16="http://schemas.microsoft.com/office/drawing/2014/main" xmlns="" id="{54CB5BCA-A903-428A-9014-91509BD183CE}"/>
            </a:ext>
          </a:extLst>
        </xdr:cNvPr>
        <xdr:cNvSpPr/>
      </xdr:nvSpPr>
      <xdr:spPr>
        <a:xfrm>
          <a:off x="107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99061</xdr:rowOff>
    </xdr:from>
    <xdr:to>
      <xdr:col>10</xdr:col>
      <xdr:colOff>114300</xdr:colOff>
      <xdr:row>107</xdr:row>
      <xdr:rowOff>114300</xdr:rowOff>
    </xdr:to>
    <xdr:cxnSp macro="">
      <xdr:nvCxnSpPr>
        <xdr:cNvPr id="427" name="直線コネクタ 426">
          <a:extLst>
            <a:ext uri="{FF2B5EF4-FFF2-40B4-BE49-F238E27FC236}">
              <a16:creationId xmlns:a16="http://schemas.microsoft.com/office/drawing/2014/main" xmlns="" id="{2BF81DEC-F08F-42A5-B01A-AA0581FC7C7E}"/>
            </a:ext>
          </a:extLst>
        </xdr:cNvPr>
        <xdr:cNvCxnSpPr/>
      </xdr:nvCxnSpPr>
      <xdr:spPr>
        <a:xfrm>
          <a:off x="1130300" y="18444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55897</xdr:rowOff>
    </xdr:from>
    <xdr:ext cx="405111" cy="259045"/>
    <xdr:sp macro="" textlink="">
      <xdr:nvSpPr>
        <xdr:cNvPr id="428" name="n_1aveValue【港湾・漁港】&#10;有形固定資産減価償却率">
          <a:extLst>
            <a:ext uri="{FF2B5EF4-FFF2-40B4-BE49-F238E27FC236}">
              <a16:creationId xmlns:a16="http://schemas.microsoft.com/office/drawing/2014/main" xmlns="" id="{B0D188DD-5E4A-4F33-92FA-6C76A4FDB03C}"/>
            </a:ext>
          </a:extLst>
        </xdr:cNvPr>
        <xdr:cNvSpPr txBox="1"/>
      </xdr:nvSpPr>
      <xdr:spPr>
        <a:xfrm>
          <a:off x="35820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105427</xdr:rowOff>
    </xdr:from>
    <xdr:ext cx="405111" cy="259045"/>
    <xdr:sp macro="" textlink="">
      <xdr:nvSpPr>
        <xdr:cNvPr id="429" name="n_2aveValue【港湾・漁港】&#10;有形固定資産減価償却率">
          <a:extLst>
            <a:ext uri="{FF2B5EF4-FFF2-40B4-BE49-F238E27FC236}">
              <a16:creationId xmlns:a16="http://schemas.microsoft.com/office/drawing/2014/main" xmlns="" id="{1C79FA26-DB7D-49E7-93B1-2CABC2AF028C}"/>
            </a:ext>
          </a:extLst>
        </xdr:cNvPr>
        <xdr:cNvSpPr txBox="1"/>
      </xdr:nvSpPr>
      <xdr:spPr>
        <a:xfrm>
          <a:off x="2705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88282</xdr:rowOff>
    </xdr:from>
    <xdr:ext cx="405111" cy="259045"/>
    <xdr:sp macro="" textlink="">
      <xdr:nvSpPr>
        <xdr:cNvPr id="430" name="n_3aveValue【港湾・漁港】&#10;有形固定資産減価償却率">
          <a:extLst>
            <a:ext uri="{FF2B5EF4-FFF2-40B4-BE49-F238E27FC236}">
              <a16:creationId xmlns:a16="http://schemas.microsoft.com/office/drawing/2014/main" xmlns="" id="{DD24E444-CBDE-4378-85F2-39A9E372AE9B}"/>
            </a:ext>
          </a:extLst>
        </xdr:cNvPr>
        <xdr:cNvSpPr txBox="1"/>
      </xdr:nvSpPr>
      <xdr:spPr>
        <a:xfrm>
          <a:off x="1816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53991</xdr:rowOff>
    </xdr:from>
    <xdr:ext cx="405111" cy="259045"/>
    <xdr:sp macro="" textlink="">
      <xdr:nvSpPr>
        <xdr:cNvPr id="431" name="n_4aveValue【港湾・漁港】&#10;有形固定資産減価償却率">
          <a:extLst>
            <a:ext uri="{FF2B5EF4-FFF2-40B4-BE49-F238E27FC236}">
              <a16:creationId xmlns:a16="http://schemas.microsoft.com/office/drawing/2014/main" xmlns="" id="{40298C40-B2A2-4F6F-8817-40B72D12ECC1}"/>
            </a:ext>
          </a:extLst>
        </xdr:cNvPr>
        <xdr:cNvSpPr txBox="1"/>
      </xdr:nvSpPr>
      <xdr:spPr>
        <a:xfrm>
          <a:off x="927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432" name="n_1mainValue【港湾・漁港】&#10;有形固定資産減価償却率">
          <a:extLst>
            <a:ext uri="{FF2B5EF4-FFF2-40B4-BE49-F238E27FC236}">
              <a16:creationId xmlns:a16="http://schemas.microsoft.com/office/drawing/2014/main" xmlns="" id="{703DD05D-ED6D-4845-821F-BBE764E67A5E}"/>
            </a:ext>
          </a:extLst>
        </xdr:cNvPr>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22877</xdr:rowOff>
    </xdr:from>
    <xdr:ext cx="405111" cy="259045"/>
    <xdr:sp macro="" textlink="">
      <xdr:nvSpPr>
        <xdr:cNvPr id="433" name="n_2mainValue【港湾・漁港】&#10;有形固定資産減価償却率">
          <a:extLst>
            <a:ext uri="{FF2B5EF4-FFF2-40B4-BE49-F238E27FC236}">
              <a16:creationId xmlns:a16="http://schemas.microsoft.com/office/drawing/2014/main" xmlns="" id="{961692E8-57A7-40F6-A47A-E0B3C17BF051}"/>
            </a:ext>
          </a:extLst>
        </xdr:cNvPr>
        <xdr:cNvSpPr txBox="1"/>
      </xdr:nvSpPr>
      <xdr:spPr>
        <a:xfrm>
          <a:off x="2705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156227</xdr:rowOff>
    </xdr:from>
    <xdr:ext cx="405111" cy="259045"/>
    <xdr:sp macro="" textlink="">
      <xdr:nvSpPr>
        <xdr:cNvPr id="434" name="n_3mainValue【港湾・漁港】&#10;有形固定資産減価償却率">
          <a:extLst>
            <a:ext uri="{FF2B5EF4-FFF2-40B4-BE49-F238E27FC236}">
              <a16:creationId xmlns:a16="http://schemas.microsoft.com/office/drawing/2014/main" xmlns="" id="{E6BCEDF6-9C8D-4FF7-ACE3-D1A62E0A205B}"/>
            </a:ext>
          </a:extLst>
        </xdr:cNvPr>
        <xdr:cNvSpPr txBox="1"/>
      </xdr:nvSpPr>
      <xdr:spPr>
        <a:xfrm>
          <a:off x="1816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140988</xdr:rowOff>
    </xdr:from>
    <xdr:ext cx="405111" cy="259045"/>
    <xdr:sp macro="" textlink="">
      <xdr:nvSpPr>
        <xdr:cNvPr id="435" name="n_4mainValue【港湾・漁港】&#10;有形固定資産減価償却率">
          <a:extLst>
            <a:ext uri="{FF2B5EF4-FFF2-40B4-BE49-F238E27FC236}">
              <a16:creationId xmlns:a16="http://schemas.microsoft.com/office/drawing/2014/main" xmlns="" id="{31B093A3-B4B2-4D8F-AFB5-4CBDAAF69FBE}"/>
            </a:ext>
          </a:extLst>
        </xdr:cNvPr>
        <xdr:cNvSpPr txBox="1"/>
      </xdr:nvSpPr>
      <xdr:spPr>
        <a:xfrm>
          <a:off x="927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98E879BB-4616-4090-85A7-C9910C9756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C7C79E4A-8DE3-4D41-BE88-11B0757043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D24BD420-24C5-46F0-87F6-C09D329061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E7A76A63-EB2F-460F-BD89-37D200A411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557E4803-438E-444C-ABD3-E5B7A346F2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BE6A24DD-DA21-4B7B-B6D1-46666BA7B1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79D41398-CA3F-43B4-96B7-27BA409528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C4EF5BDF-C862-4365-ACD0-003E3051809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C6BA3A5C-A227-404E-ACA6-1D36A6ECC6B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BA6F581E-7E3F-4861-8335-A2F15B7007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xmlns="" id="{329331B7-6FFF-4954-B538-B74019F2212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xmlns="" id="{2E431B2F-2378-4F4F-9882-CB9FDB6A4FB4}"/>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xmlns="" id="{2255F538-83D2-48CF-810C-C9B94FE5C5C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49" name="テキスト ボックス 448">
          <a:extLst>
            <a:ext uri="{FF2B5EF4-FFF2-40B4-BE49-F238E27FC236}">
              <a16:creationId xmlns:a16="http://schemas.microsoft.com/office/drawing/2014/main" xmlns="" id="{6E5FA1B4-EEDD-47A1-8CA6-EF5E25E9E4CA}"/>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xmlns="" id="{485F01FD-D01E-40E4-9DB7-2A497B0406A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51" name="テキスト ボックス 450">
          <a:extLst>
            <a:ext uri="{FF2B5EF4-FFF2-40B4-BE49-F238E27FC236}">
              <a16:creationId xmlns:a16="http://schemas.microsoft.com/office/drawing/2014/main" xmlns="" id="{E6C2202E-16BF-4B6B-B994-DDA89073FFD0}"/>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xmlns="" id="{131778DA-B3CA-499C-8674-0A4DD3DC31D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53" name="テキスト ボックス 452">
          <a:extLst>
            <a:ext uri="{FF2B5EF4-FFF2-40B4-BE49-F238E27FC236}">
              <a16:creationId xmlns:a16="http://schemas.microsoft.com/office/drawing/2014/main" xmlns="" id="{1F515003-993C-4BB7-B509-53A08A91B520}"/>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xmlns="" id="{AC869C0A-F060-4486-8289-B8BC170CEE3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5" name="テキスト ボックス 454">
          <a:extLst>
            <a:ext uri="{FF2B5EF4-FFF2-40B4-BE49-F238E27FC236}">
              <a16:creationId xmlns:a16="http://schemas.microsoft.com/office/drawing/2014/main" xmlns="" id="{1A543177-E1AF-4F00-819E-2C8B1C19CA94}"/>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xmlns="" id="{CE8171F8-56F1-403A-A367-F95653C0C33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a:extLst>
            <a:ext uri="{FF2B5EF4-FFF2-40B4-BE49-F238E27FC236}">
              <a16:creationId xmlns:a16="http://schemas.microsoft.com/office/drawing/2014/main" xmlns="" id="{9930284A-6BE6-44AB-9E6B-BD3C9B41F39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78AF27A0-6581-41CB-AF2F-DCBC333EA2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xmlns="" id="{767ECCBA-3A47-4583-AE00-82652C48227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xmlns="" id="{863A2BB6-7EE4-4969-811A-3D3586D1DB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61" name="直線コネクタ 460">
          <a:extLst>
            <a:ext uri="{FF2B5EF4-FFF2-40B4-BE49-F238E27FC236}">
              <a16:creationId xmlns:a16="http://schemas.microsoft.com/office/drawing/2014/main" xmlns="" id="{D4723920-AF4F-4132-A79C-4D0DDEF644D8}"/>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62" name="【港湾・漁港】&#10;一人当たり有形固定資産（償却資産）額最小値テキスト">
          <a:extLst>
            <a:ext uri="{FF2B5EF4-FFF2-40B4-BE49-F238E27FC236}">
              <a16:creationId xmlns:a16="http://schemas.microsoft.com/office/drawing/2014/main" xmlns="" id="{41EF7FDA-24C5-4A0B-BC83-B763D8CE965D}"/>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63" name="直線コネクタ 462">
          <a:extLst>
            <a:ext uri="{FF2B5EF4-FFF2-40B4-BE49-F238E27FC236}">
              <a16:creationId xmlns:a16="http://schemas.microsoft.com/office/drawing/2014/main" xmlns="" id="{2B3F53AE-0600-4424-A7CE-CF4947BF695F}"/>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xmlns="" id="{08704BB3-1F86-4FF2-9575-ADCE88FA2181}"/>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65" name="直線コネクタ 464">
          <a:extLst>
            <a:ext uri="{FF2B5EF4-FFF2-40B4-BE49-F238E27FC236}">
              <a16:creationId xmlns:a16="http://schemas.microsoft.com/office/drawing/2014/main" xmlns="" id="{2EBFCA87-59F1-41DA-8319-AE4549303110}"/>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xmlns="" id="{BF2BF939-DDE7-44B4-9314-5A5542728FD2}"/>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67" name="フローチャート: 判断 466">
          <a:extLst>
            <a:ext uri="{FF2B5EF4-FFF2-40B4-BE49-F238E27FC236}">
              <a16:creationId xmlns:a16="http://schemas.microsoft.com/office/drawing/2014/main" xmlns="" id="{11FBF5D8-2C02-4E91-A2CD-40EAC153019B}"/>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68" name="フローチャート: 判断 467">
          <a:extLst>
            <a:ext uri="{FF2B5EF4-FFF2-40B4-BE49-F238E27FC236}">
              <a16:creationId xmlns:a16="http://schemas.microsoft.com/office/drawing/2014/main" xmlns="" id="{80623D87-A3A1-4D8C-80CE-A09699F723E9}"/>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69" name="フローチャート: 判断 468">
          <a:extLst>
            <a:ext uri="{FF2B5EF4-FFF2-40B4-BE49-F238E27FC236}">
              <a16:creationId xmlns:a16="http://schemas.microsoft.com/office/drawing/2014/main" xmlns="" id="{5B4543BD-C5E5-462A-8192-6DDFF1859818}"/>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70" name="フローチャート: 判断 469">
          <a:extLst>
            <a:ext uri="{FF2B5EF4-FFF2-40B4-BE49-F238E27FC236}">
              <a16:creationId xmlns:a16="http://schemas.microsoft.com/office/drawing/2014/main" xmlns="" id="{ED3FF7E0-0910-40FD-8436-EC7C02516832}"/>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71" name="フローチャート: 判断 470">
          <a:extLst>
            <a:ext uri="{FF2B5EF4-FFF2-40B4-BE49-F238E27FC236}">
              <a16:creationId xmlns:a16="http://schemas.microsoft.com/office/drawing/2014/main" xmlns="" id="{64C97A49-7CA8-49AB-B89C-145CD666C9FE}"/>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D8AFF45E-7532-4998-93D2-1AA6EB1D3B5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BD1B005A-7352-4645-89E9-044244CEE0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AD87B4CB-A2DB-41D4-BFC5-34353BD399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681BAA6-CE42-4938-BB20-AFD15B9B60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7F5C82AA-6394-4589-BFB7-A5E1E55F0D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153615</xdr:rowOff>
    </xdr:from>
    <xdr:to>
      <xdr:col>55</xdr:col>
      <xdr:colOff>50800</xdr:colOff>
      <xdr:row>108</xdr:row>
      <xdr:rowOff>83765</xdr:rowOff>
    </xdr:to>
    <xdr:sp macro="" textlink="">
      <xdr:nvSpPr>
        <xdr:cNvPr id="477" name="楕円 476">
          <a:extLst>
            <a:ext uri="{FF2B5EF4-FFF2-40B4-BE49-F238E27FC236}">
              <a16:creationId xmlns:a16="http://schemas.microsoft.com/office/drawing/2014/main" xmlns="" id="{03DC4E21-F281-4EE7-A740-9855477CD1C3}"/>
            </a:ext>
          </a:extLst>
        </xdr:cNvPr>
        <xdr:cNvSpPr/>
      </xdr:nvSpPr>
      <xdr:spPr>
        <a:xfrm>
          <a:off x="10426700" y="184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68542</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xmlns="" id="{416F7BC3-E700-4795-B64E-2360A0D2BAA7}"/>
            </a:ext>
          </a:extLst>
        </xdr:cNvPr>
        <xdr:cNvSpPr txBox="1"/>
      </xdr:nvSpPr>
      <xdr:spPr>
        <a:xfrm>
          <a:off x="10515600" y="1841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164309</xdr:rowOff>
    </xdr:from>
    <xdr:to>
      <xdr:col>50</xdr:col>
      <xdr:colOff>165100</xdr:colOff>
      <xdr:row>108</xdr:row>
      <xdr:rowOff>94459</xdr:rowOff>
    </xdr:to>
    <xdr:sp macro="" textlink="">
      <xdr:nvSpPr>
        <xdr:cNvPr id="479" name="楕円 478">
          <a:extLst>
            <a:ext uri="{FF2B5EF4-FFF2-40B4-BE49-F238E27FC236}">
              <a16:creationId xmlns:a16="http://schemas.microsoft.com/office/drawing/2014/main" xmlns="" id="{FCEA0A5F-A4E1-4808-A5EF-CE9E9A761069}"/>
            </a:ext>
          </a:extLst>
        </xdr:cNvPr>
        <xdr:cNvSpPr/>
      </xdr:nvSpPr>
      <xdr:spPr>
        <a:xfrm>
          <a:off x="9588500" y="185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32965</xdr:rowOff>
    </xdr:from>
    <xdr:to>
      <xdr:col>55</xdr:col>
      <xdr:colOff>0</xdr:colOff>
      <xdr:row>108</xdr:row>
      <xdr:rowOff>43659</xdr:rowOff>
    </xdr:to>
    <xdr:cxnSp macro="">
      <xdr:nvCxnSpPr>
        <xdr:cNvPr id="480" name="直線コネクタ 479">
          <a:extLst>
            <a:ext uri="{FF2B5EF4-FFF2-40B4-BE49-F238E27FC236}">
              <a16:creationId xmlns:a16="http://schemas.microsoft.com/office/drawing/2014/main" xmlns="" id="{A3489EEC-B6FD-4AB2-9BDD-750F679BFF4B}"/>
            </a:ext>
          </a:extLst>
        </xdr:cNvPr>
        <xdr:cNvCxnSpPr/>
      </xdr:nvCxnSpPr>
      <xdr:spPr>
        <a:xfrm flipV="1">
          <a:off x="9639300" y="18549565"/>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22160</xdr:rowOff>
    </xdr:from>
    <xdr:to>
      <xdr:col>46</xdr:col>
      <xdr:colOff>38100</xdr:colOff>
      <xdr:row>108</xdr:row>
      <xdr:rowOff>123760</xdr:rowOff>
    </xdr:to>
    <xdr:sp macro="" textlink="">
      <xdr:nvSpPr>
        <xdr:cNvPr id="481" name="楕円 480">
          <a:extLst>
            <a:ext uri="{FF2B5EF4-FFF2-40B4-BE49-F238E27FC236}">
              <a16:creationId xmlns:a16="http://schemas.microsoft.com/office/drawing/2014/main" xmlns="" id="{926BFB02-0F1C-4E6A-8341-15A133AA2A59}"/>
            </a:ext>
          </a:extLst>
        </xdr:cNvPr>
        <xdr:cNvSpPr/>
      </xdr:nvSpPr>
      <xdr:spPr>
        <a:xfrm>
          <a:off x="8699500" y="185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43659</xdr:rowOff>
    </xdr:from>
    <xdr:to>
      <xdr:col>50</xdr:col>
      <xdr:colOff>114300</xdr:colOff>
      <xdr:row>108</xdr:row>
      <xdr:rowOff>72960</xdr:rowOff>
    </xdr:to>
    <xdr:cxnSp macro="">
      <xdr:nvCxnSpPr>
        <xdr:cNvPr id="482" name="直線コネクタ 481">
          <a:extLst>
            <a:ext uri="{FF2B5EF4-FFF2-40B4-BE49-F238E27FC236}">
              <a16:creationId xmlns:a16="http://schemas.microsoft.com/office/drawing/2014/main" xmlns="" id="{8ABE4446-C4BC-49DC-B569-B01365BE0574}"/>
            </a:ext>
          </a:extLst>
        </xdr:cNvPr>
        <xdr:cNvCxnSpPr/>
      </xdr:nvCxnSpPr>
      <xdr:spPr>
        <a:xfrm flipV="1">
          <a:off x="8750300" y="18560259"/>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26115</xdr:rowOff>
    </xdr:from>
    <xdr:to>
      <xdr:col>41</xdr:col>
      <xdr:colOff>101600</xdr:colOff>
      <xdr:row>108</xdr:row>
      <xdr:rowOff>127715</xdr:rowOff>
    </xdr:to>
    <xdr:sp macro="" textlink="">
      <xdr:nvSpPr>
        <xdr:cNvPr id="483" name="楕円 482">
          <a:extLst>
            <a:ext uri="{FF2B5EF4-FFF2-40B4-BE49-F238E27FC236}">
              <a16:creationId xmlns:a16="http://schemas.microsoft.com/office/drawing/2014/main" xmlns="" id="{4B5986CB-3B68-402D-9464-B1B1DFE318F5}"/>
            </a:ext>
          </a:extLst>
        </xdr:cNvPr>
        <xdr:cNvSpPr/>
      </xdr:nvSpPr>
      <xdr:spPr>
        <a:xfrm>
          <a:off x="7810500" y="185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72960</xdr:rowOff>
    </xdr:from>
    <xdr:to>
      <xdr:col>45</xdr:col>
      <xdr:colOff>177800</xdr:colOff>
      <xdr:row>108</xdr:row>
      <xdr:rowOff>76915</xdr:rowOff>
    </xdr:to>
    <xdr:cxnSp macro="">
      <xdr:nvCxnSpPr>
        <xdr:cNvPr id="484" name="直線コネクタ 483">
          <a:extLst>
            <a:ext uri="{FF2B5EF4-FFF2-40B4-BE49-F238E27FC236}">
              <a16:creationId xmlns:a16="http://schemas.microsoft.com/office/drawing/2014/main" xmlns="" id="{3626A422-3334-42F3-9348-F7C11845F350}"/>
            </a:ext>
          </a:extLst>
        </xdr:cNvPr>
        <xdr:cNvCxnSpPr/>
      </xdr:nvCxnSpPr>
      <xdr:spPr>
        <a:xfrm flipV="1">
          <a:off x="7861300" y="1858956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31662</xdr:rowOff>
    </xdr:from>
    <xdr:to>
      <xdr:col>36</xdr:col>
      <xdr:colOff>165100</xdr:colOff>
      <xdr:row>108</xdr:row>
      <xdr:rowOff>133262</xdr:rowOff>
    </xdr:to>
    <xdr:sp macro="" textlink="">
      <xdr:nvSpPr>
        <xdr:cNvPr id="485" name="楕円 484">
          <a:extLst>
            <a:ext uri="{FF2B5EF4-FFF2-40B4-BE49-F238E27FC236}">
              <a16:creationId xmlns:a16="http://schemas.microsoft.com/office/drawing/2014/main" xmlns="" id="{C36068A9-9526-42D4-A0EF-0C99A7887A7F}"/>
            </a:ext>
          </a:extLst>
        </xdr:cNvPr>
        <xdr:cNvSpPr/>
      </xdr:nvSpPr>
      <xdr:spPr>
        <a:xfrm>
          <a:off x="6921500" y="185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76915</xdr:rowOff>
    </xdr:from>
    <xdr:to>
      <xdr:col>41</xdr:col>
      <xdr:colOff>50800</xdr:colOff>
      <xdr:row>108</xdr:row>
      <xdr:rowOff>82462</xdr:rowOff>
    </xdr:to>
    <xdr:cxnSp macro="">
      <xdr:nvCxnSpPr>
        <xdr:cNvPr id="486" name="直線コネクタ 485">
          <a:extLst>
            <a:ext uri="{FF2B5EF4-FFF2-40B4-BE49-F238E27FC236}">
              <a16:creationId xmlns:a16="http://schemas.microsoft.com/office/drawing/2014/main" xmlns="" id="{F81E083A-039A-4CC9-BCC7-C7FA5C6067E3}"/>
            </a:ext>
          </a:extLst>
        </xdr:cNvPr>
        <xdr:cNvCxnSpPr/>
      </xdr:nvCxnSpPr>
      <xdr:spPr>
        <a:xfrm flipV="1">
          <a:off x="6972300" y="18593515"/>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xmlns="" id="{D79F20EF-7DE4-4D0E-B281-EB75BC4E546C}"/>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xmlns="" id="{684F228A-D23E-4471-986A-6A58CD86B7FC}"/>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xmlns="" id="{A08C4034-6298-4640-B2C6-3E286F29AC4F}"/>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xmlns="" id="{7ADD69BC-718C-4753-830E-E05B2D916881}"/>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85586</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xmlns="" id="{04D92742-4E76-44EA-92E9-B453A77EFA65}"/>
            </a:ext>
          </a:extLst>
        </xdr:cNvPr>
        <xdr:cNvSpPr txBox="1"/>
      </xdr:nvSpPr>
      <xdr:spPr>
        <a:xfrm>
          <a:off x="9327095" y="186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114887</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xmlns="" id="{B5B8F8D4-F501-4E4C-8A29-BB29E36C8C90}"/>
            </a:ext>
          </a:extLst>
        </xdr:cNvPr>
        <xdr:cNvSpPr txBox="1"/>
      </xdr:nvSpPr>
      <xdr:spPr>
        <a:xfrm>
          <a:off x="8450795" y="186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118842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xmlns="" id="{346CC6BC-AFEB-4715-AEF7-A85438A78F21}"/>
            </a:ext>
          </a:extLst>
        </xdr:cNvPr>
        <xdr:cNvSpPr txBox="1"/>
      </xdr:nvSpPr>
      <xdr:spPr>
        <a:xfrm>
          <a:off x="7561795" y="1863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124389</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xmlns="" id="{647EFADD-5ACF-4974-BA99-0D52952AE298}"/>
            </a:ext>
          </a:extLst>
        </xdr:cNvPr>
        <xdr:cNvSpPr txBox="1"/>
      </xdr:nvSpPr>
      <xdr:spPr>
        <a:xfrm>
          <a:off x="6672795" y="186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11EDFA4A-6606-4DEC-8D89-2B2413CC23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26016821-7F3E-469B-B6D0-51E7618E2D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3D2B26A2-B913-4392-A2FD-16FFEBD82D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714016FC-6383-4AD5-9BBB-F00657EA34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CE929BD3-F9C1-4428-ADC8-76E298DA90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C95EA44F-4CB8-4B1A-970C-9A298F7464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AAF5241C-6517-47DD-9B1E-FB90CE0610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35645B2D-0B49-401C-B9F1-9672D2F44A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9BE3BBF5-13EA-45F8-9A44-FAA2E40401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23F6CB63-461C-4529-A36E-2D6E612660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9A1CF03F-72C1-4F37-B4C7-7116CEC8FF6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E31119D6-41F9-4682-BF4F-23AD501483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132E2ACD-D473-4271-A97A-B7507EEE957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3E981981-740D-4977-92AE-B5EA1D69D3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1ADF4B82-A588-4AC0-811E-924F9CBDA3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6389CE7F-BC9F-4D5E-9A78-6B6F1E6751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85952F28-56A7-4214-B4C3-3103BC4653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3DA4E634-1702-439C-AE98-BCFB2A3115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F14F3F0E-783A-43A5-AFBB-5164E964C5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D03395B2-82AE-4FA5-8710-43D36A6520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E1C40A1B-B168-4CA4-9567-2448C9A671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69812A64-1763-491D-9495-03BE048BB41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653F6EC1-B466-4B2E-AAAA-5B10D57953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1B8DC911-D648-48A9-9413-F00A3BBA10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xmlns="" id="{0743D124-C523-4EA9-B8ED-AD73AE5A6A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520" name="直線コネクタ 519">
          <a:extLst>
            <a:ext uri="{FF2B5EF4-FFF2-40B4-BE49-F238E27FC236}">
              <a16:creationId xmlns:a16="http://schemas.microsoft.com/office/drawing/2014/main" xmlns="" id="{EE9ED454-CC2C-45E5-8484-52E3913FC5E8}"/>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xmlns="" id="{A19C323F-F9B6-40D1-B8B0-741785B271FF}"/>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22" name="直線コネクタ 521">
          <a:extLst>
            <a:ext uri="{FF2B5EF4-FFF2-40B4-BE49-F238E27FC236}">
              <a16:creationId xmlns:a16="http://schemas.microsoft.com/office/drawing/2014/main" xmlns="" id="{44D04792-62CA-402F-A22A-56AE0F31A938}"/>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xmlns="" id="{0F11BC3F-5313-4DF9-94F3-096D094ADDF2}"/>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24" name="直線コネクタ 523">
          <a:extLst>
            <a:ext uri="{FF2B5EF4-FFF2-40B4-BE49-F238E27FC236}">
              <a16:creationId xmlns:a16="http://schemas.microsoft.com/office/drawing/2014/main" xmlns="" id="{98C02B86-C99B-4516-ACC5-003C356B0B2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xmlns="" id="{4C794670-193E-4D82-ADFC-1BF8C80D4B35}"/>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6" name="フローチャート: 判断 525">
          <a:extLst>
            <a:ext uri="{FF2B5EF4-FFF2-40B4-BE49-F238E27FC236}">
              <a16:creationId xmlns:a16="http://schemas.microsoft.com/office/drawing/2014/main" xmlns="" id="{15C1D7BD-BB33-438B-82ED-94C4EE83680A}"/>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27" name="フローチャート: 判断 526">
          <a:extLst>
            <a:ext uri="{FF2B5EF4-FFF2-40B4-BE49-F238E27FC236}">
              <a16:creationId xmlns:a16="http://schemas.microsoft.com/office/drawing/2014/main" xmlns="" id="{74B0C447-7905-4341-A4EB-3DF69673121C}"/>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8" name="フローチャート: 判断 527">
          <a:extLst>
            <a:ext uri="{FF2B5EF4-FFF2-40B4-BE49-F238E27FC236}">
              <a16:creationId xmlns:a16="http://schemas.microsoft.com/office/drawing/2014/main" xmlns="" id="{2D566981-65DC-4E43-AB53-ADCBA7D24B2A}"/>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29" name="フローチャート: 判断 528">
          <a:extLst>
            <a:ext uri="{FF2B5EF4-FFF2-40B4-BE49-F238E27FC236}">
              <a16:creationId xmlns:a16="http://schemas.microsoft.com/office/drawing/2014/main" xmlns="" id="{803C31BF-7F57-49D7-BFBA-42371FA86B17}"/>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30" name="フローチャート: 判断 529">
          <a:extLst>
            <a:ext uri="{FF2B5EF4-FFF2-40B4-BE49-F238E27FC236}">
              <a16:creationId xmlns:a16="http://schemas.microsoft.com/office/drawing/2014/main" xmlns="" id="{3A85B029-B032-4987-A7FF-D305E4C9C55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57D4DABB-93E2-4BA2-8A48-64939F9009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C198304C-D7D0-4F58-9686-60822EC970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8877CF1A-5175-4F58-95CE-2E164EB13F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EA0CEAE9-7548-42F6-84C7-27CF655CCA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C9813102-3C82-4381-9A2C-1021876E85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36" name="楕円 535">
          <a:extLst>
            <a:ext uri="{FF2B5EF4-FFF2-40B4-BE49-F238E27FC236}">
              <a16:creationId xmlns:a16="http://schemas.microsoft.com/office/drawing/2014/main" xmlns="" id="{47DA6D01-2513-470D-AFB4-BBE9ABE22CB9}"/>
            </a:ext>
          </a:extLst>
        </xdr:cNvPr>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xmlns="" id="{1A23A7EF-2904-4C98-BA92-36511333F46F}"/>
            </a:ext>
          </a:extLst>
        </xdr:cNvPr>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538" name="楕円 537">
          <a:extLst>
            <a:ext uri="{FF2B5EF4-FFF2-40B4-BE49-F238E27FC236}">
              <a16:creationId xmlns:a16="http://schemas.microsoft.com/office/drawing/2014/main" xmlns="" id="{BB4D13F9-1849-485F-9BC9-AEF20B47472A}"/>
            </a:ext>
          </a:extLst>
        </xdr:cNvPr>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130084</xdr:rowOff>
    </xdr:to>
    <xdr:cxnSp macro="">
      <xdr:nvCxnSpPr>
        <xdr:cNvPr id="539" name="直線コネクタ 538">
          <a:extLst>
            <a:ext uri="{FF2B5EF4-FFF2-40B4-BE49-F238E27FC236}">
              <a16:creationId xmlns:a16="http://schemas.microsoft.com/office/drawing/2014/main" xmlns="" id="{62E6DF27-71F6-4155-9C70-FBED1BCAF139}"/>
            </a:ext>
          </a:extLst>
        </xdr:cNvPr>
        <xdr:cNvCxnSpPr/>
      </xdr:nvCxnSpPr>
      <xdr:spPr>
        <a:xfrm>
          <a:off x="15481300" y="67415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98878</xdr:rowOff>
    </xdr:from>
    <xdr:to>
      <xdr:col>76</xdr:col>
      <xdr:colOff>165100</xdr:colOff>
      <xdr:row>39</xdr:row>
      <xdr:rowOff>29028</xdr:rowOff>
    </xdr:to>
    <xdr:sp macro="" textlink="">
      <xdr:nvSpPr>
        <xdr:cNvPr id="540" name="楕円 539">
          <a:extLst>
            <a:ext uri="{FF2B5EF4-FFF2-40B4-BE49-F238E27FC236}">
              <a16:creationId xmlns:a16="http://schemas.microsoft.com/office/drawing/2014/main" xmlns="" id="{AB6597BF-7571-47CE-9378-46DBE38DE22C}"/>
            </a:ext>
          </a:extLst>
        </xdr:cNvPr>
        <xdr:cNvSpPr/>
      </xdr:nvSpPr>
      <xdr:spPr>
        <a:xfrm>
          <a:off x="14541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39</xdr:row>
      <xdr:rowOff>54973</xdr:rowOff>
    </xdr:to>
    <xdr:cxnSp macro="">
      <xdr:nvCxnSpPr>
        <xdr:cNvPr id="541" name="直線コネクタ 540">
          <a:extLst>
            <a:ext uri="{FF2B5EF4-FFF2-40B4-BE49-F238E27FC236}">
              <a16:creationId xmlns:a16="http://schemas.microsoft.com/office/drawing/2014/main" xmlns="" id="{134D51BC-2BD0-4453-8CE7-115A44A898BB}"/>
            </a:ext>
          </a:extLst>
        </xdr:cNvPr>
        <xdr:cNvCxnSpPr/>
      </xdr:nvCxnSpPr>
      <xdr:spPr>
        <a:xfrm>
          <a:off x="14592300" y="666477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23767</xdr:rowOff>
    </xdr:from>
    <xdr:to>
      <xdr:col>72</xdr:col>
      <xdr:colOff>38100</xdr:colOff>
      <xdr:row>38</xdr:row>
      <xdr:rowOff>125367</xdr:rowOff>
    </xdr:to>
    <xdr:sp macro="" textlink="">
      <xdr:nvSpPr>
        <xdr:cNvPr id="542" name="楕円 541">
          <a:extLst>
            <a:ext uri="{FF2B5EF4-FFF2-40B4-BE49-F238E27FC236}">
              <a16:creationId xmlns:a16="http://schemas.microsoft.com/office/drawing/2014/main" xmlns="" id="{08128DCE-6523-4D70-A748-8F560660E280}"/>
            </a:ext>
          </a:extLst>
        </xdr:cNvPr>
        <xdr:cNvSpPr/>
      </xdr:nvSpPr>
      <xdr:spPr>
        <a:xfrm>
          <a:off x="13652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149678</xdr:rowOff>
    </xdr:to>
    <xdr:cxnSp macro="">
      <xdr:nvCxnSpPr>
        <xdr:cNvPr id="543" name="直線コネクタ 542">
          <a:extLst>
            <a:ext uri="{FF2B5EF4-FFF2-40B4-BE49-F238E27FC236}">
              <a16:creationId xmlns:a16="http://schemas.microsoft.com/office/drawing/2014/main" xmlns="" id="{97B84BDF-6316-436F-9889-46FAE10E1C1D}"/>
            </a:ext>
          </a:extLst>
        </xdr:cNvPr>
        <xdr:cNvCxnSpPr/>
      </xdr:nvCxnSpPr>
      <xdr:spPr>
        <a:xfrm>
          <a:off x="13703300" y="658966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100511</xdr:rowOff>
    </xdr:from>
    <xdr:to>
      <xdr:col>67</xdr:col>
      <xdr:colOff>101600</xdr:colOff>
      <xdr:row>38</xdr:row>
      <xdr:rowOff>30662</xdr:rowOff>
    </xdr:to>
    <xdr:sp macro="" textlink="">
      <xdr:nvSpPr>
        <xdr:cNvPr id="544" name="楕円 543">
          <a:extLst>
            <a:ext uri="{FF2B5EF4-FFF2-40B4-BE49-F238E27FC236}">
              <a16:creationId xmlns:a16="http://schemas.microsoft.com/office/drawing/2014/main" xmlns="" id="{263243EF-5D5D-43F1-8787-82EEF04CF5D7}"/>
            </a:ext>
          </a:extLst>
        </xdr:cNvPr>
        <xdr:cNvSpPr/>
      </xdr:nvSpPr>
      <xdr:spPr>
        <a:xfrm>
          <a:off x="12763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38</xdr:row>
      <xdr:rowOff>74567</xdr:rowOff>
    </xdr:to>
    <xdr:cxnSp macro="">
      <xdr:nvCxnSpPr>
        <xdr:cNvPr id="545" name="直線コネクタ 544">
          <a:extLst>
            <a:ext uri="{FF2B5EF4-FFF2-40B4-BE49-F238E27FC236}">
              <a16:creationId xmlns:a16="http://schemas.microsoft.com/office/drawing/2014/main" xmlns="" id="{D937DB51-95F9-4F8C-9242-B72A35645F36}"/>
            </a:ext>
          </a:extLst>
        </xdr:cNvPr>
        <xdr:cNvCxnSpPr/>
      </xdr:nvCxnSpPr>
      <xdr:spPr>
        <a:xfrm>
          <a:off x="12814300" y="649496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xmlns="" id="{74F4E1E7-DBC5-479A-B641-73B315BDA0EE}"/>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xmlns="" id="{FF9EB838-1B2F-4DDE-8CFC-D62B5769E4EF}"/>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xmlns="" id="{F44FD671-62CA-41D0-BB0E-9C13B605F83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xmlns="" id="{473D43BD-4DB0-46CA-9EC9-7B9800544A0A}"/>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xmlns="" id="{D61E479A-1652-47BD-AB26-FE26C9A6BFF2}"/>
            </a:ext>
          </a:extLst>
        </xdr:cNvPr>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xmlns="" id="{5F84F9DB-4B03-47EE-B93D-8CE141A82EB6}"/>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116494</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xmlns="" id="{0ADE2B68-5099-4412-8D13-1038DE9C1E9C}"/>
            </a:ext>
          </a:extLst>
        </xdr:cNvPr>
        <xdr:cNvSpPr txBox="1"/>
      </xdr:nvSpPr>
      <xdr:spPr>
        <a:xfrm>
          <a:off x="13500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xmlns="" id="{7DA852ED-D78D-4EB0-903B-8C3B6119894C}"/>
            </a:ext>
          </a:extLst>
        </xdr:cNvPr>
        <xdr:cNvSpPr txBox="1"/>
      </xdr:nvSpPr>
      <xdr:spPr>
        <a:xfrm>
          <a:off x="12611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62CAECB5-1171-4EB9-BC77-5149D9C223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BEC3F219-0CA0-4B05-A921-813569C5B1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2EE59DA0-8BE4-4D0E-97DF-6B141C29CC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BB8DA7CA-A3E1-4025-9190-0D43DED38F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CAED25F8-40C9-45BA-A2F3-8E09AC7AC7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A9458161-F507-41A1-BD25-91A9AC75A9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06B487C7-F943-4D9F-A566-E3FF12DA4D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BDC49C49-1B79-42A7-A917-2760216A7D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3CC6D466-1787-495A-AFD8-6B5D97EBBF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A2686E11-13F9-4001-85EA-5B42F197BA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xmlns="" id="{C3F60F78-F475-46A8-88BE-950FD37E80C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xmlns="" id="{4C6DB1B5-FBCA-42A2-BADE-3AD86E90B29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xmlns="" id="{F93D4497-C244-4840-AA60-823773ECE40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xmlns="" id="{0AFCD915-207A-449A-BDE9-7861D344DBC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xmlns="" id="{1664F16C-1C97-49EF-A69F-98669B179E1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xmlns="" id="{33810020-2B09-4307-A9E1-787449549F4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xmlns="" id="{185B16DA-D8B2-4352-90C5-D29B17279C2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xmlns="" id="{795248CD-F13B-40C4-B55C-1F27A7B3379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xmlns="" id="{330B1623-E9D0-404D-AC22-7BC18672C77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xmlns="" id="{F5FAEA56-6A77-42CD-B0DC-511B3AFA70C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xmlns="" id="{CA973662-F4BC-4C9C-A970-195C011C08B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xmlns="" id="{A576BDEC-1DE6-4071-8643-4048F7A88D8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xmlns="" id="{70F161C3-0E0D-4E91-B76C-E4910F047E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xmlns="" id="{481AA53D-5D72-4DCE-B6C0-46DDD1ABF6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xmlns="" id="{D52525C1-F3E1-479C-AC4F-7487A7B00A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79" name="直線コネクタ 578">
          <a:extLst>
            <a:ext uri="{FF2B5EF4-FFF2-40B4-BE49-F238E27FC236}">
              <a16:creationId xmlns:a16="http://schemas.microsoft.com/office/drawing/2014/main" xmlns="" id="{804E89EF-9423-4361-B0BF-0F5C75A8BAF1}"/>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xmlns="" id="{B737DC0E-DAC3-4827-838F-CCA9F13FC08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81" name="直線コネクタ 580">
          <a:extLst>
            <a:ext uri="{FF2B5EF4-FFF2-40B4-BE49-F238E27FC236}">
              <a16:creationId xmlns:a16="http://schemas.microsoft.com/office/drawing/2014/main" xmlns="" id="{731F6D06-3E31-4BA7-B961-1D05003E52C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xmlns="" id="{929E1DB2-AE40-414D-BC8F-AF9181872D25}"/>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83" name="直線コネクタ 582">
          <a:extLst>
            <a:ext uri="{FF2B5EF4-FFF2-40B4-BE49-F238E27FC236}">
              <a16:creationId xmlns:a16="http://schemas.microsoft.com/office/drawing/2014/main" xmlns="" id="{637A0CF9-C95F-4A2D-8472-9C76EF24982E}"/>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xmlns="" id="{DC613A7B-21AE-48B4-909B-0FF0C79052C0}"/>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85" name="フローチャート: 判断 584">
          <a:extLst>
            <a:ext uri="{FF2B5EF4-FFF2-40B4-BE49-F238E27FC236}">
              <a16:creationId xmlns:a16="http://schemas.microsoft.com/office/drawing/2014/main" xmlns="" id="{789DD9FC-2C9E-4588-91BC-B77917AE020D}"/>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6" name="フローチャート: 判断 585">
          <a:extLst>
            <a:ext uri="{FF2B5EF4-FFF2-40B4-BE49-F238E27FC236}">
              <a16:creationId xmlns:a16="http://schemas.microsoft.com/office/drawing/2014/main" xmlns="" id="{FD6D4723-776E-40A2-ABE2-7395A6626E3C}"/>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87" name="フローチャート: 判断 586">
          <a:extLst>
            <a:ext uri="{FF2B5EF4-FFF2-40B4-BE49-F238E27FC236}">
              <a16:creationId xmlns:a16="http://schemas.microsoft.com/office/drawing/2014/main" xmlns="" id="{DAB6837B-41F0-4519-9874-7822A5969CB4}"/>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88" name="フローチャート: 判断 587">
          <a:extLst>
            <a:ext uri="{FF2B5EF4-FFF2-40B4-BE49-F238E27FC236}">
              <a16:creationId xmlns:a16="http://schemas.microsoft.com/office/drawing/2014/main" xmlns="" id="{6C123496-997E-4BEB-B51B-91C5561AE4D4}"/>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89" name="フローチャート: 判断 588">
          <a:extLst>
            <a:ext uri="{FF2B5EF4-FFF2-40B4-BE49-F238E27FC236}">
              <a16:creationId xmlns:a16="http://schemas.microsoft.com/office/drawing/2014/main" xmlns="" id="{C521ACB2-78F5-483B-871F-643F54020B19}"/>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9814C836-C76A-45AC-B761-205A427276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5DB9FAF1-B679-4842-A9EB-CE0CD59A7C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4DF8E0D3-FBB6-45D2-924F-ECBCAA6547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471CB325-282F-45DA-9CC0-ACF1170C8E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xmlns="" id="{49B91272-698F-4147-8605-2160EF961A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595" name="楕円 594">
          <a:extLst>
            <a:ext uri="{FF2B5EF4-FFF2-40B4-BE49-F238E27FC236}">
              <a16:creationId xmlns:a16="http://schemas.microsoft.com/office/drawing/2014/main" xmlns="" id="{1AB6AE36-A6FB-472A-9A97-897021D14ADE}"/>
            </a:ext>
          </a:extLst>
        </xdr:cNvPr>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126473</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xmlns="" id="{B703590E-2FAC-48C3-995D-CF30E8B0159F}"/>
            </a:ext>
          </a:extLst>
        </xdr:cNvPr>
        <xdr:cNvSpPr txBox="1"/>
      </xdr:nvSpPr>
      <xdr:spPr>
        <a:xfrm>
          <a:off x="22199600" y="69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45538</xdr:rowOff>
    </xdr:from>
    <xdr:to>
      <xdr:col>112</xdr:col>
      <xdr:colOff>38100</xdr:colOff>
      <xdr:row>41</xdr:row>
      <xdr:rowOff>147138</xdr:rowOff>
    </xdr:to>
    <xdr:sp macro="" textlink="">
      <xdr:nvSpPr>
        <xdr:cNvPr id="597" name="楕円 596">
          <a:extLst>
            <a:ext uri="{FF2B5EF4-FFF2-40B4-BE49-F238E27FC236}">
              <a16:creationId xmlns:a16="http://schemas.microsoft.com/office/drawing/2014/main" xmlns="" id="{5FD7FF26-69BC-4FD4-B94E-2CF5154EBC2C}"/>
            </a:ext>
          </a:extLst>
        </xdr:cNvPr>
        <xdr:cNvSpPr/>
      </xdr:nvSpPr>
      <xdr:spPr>
        <a:xfrm>
          <a:off x="21272500" y="70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96338</xdr:rowOff>
    </xdr:to>
    <xdr:cxnSp macro="">
      <xdr:nvCxnSpPr>
        <xdr:cNvPr id="598" name="直線コネクタ 597">
          <a:extLst>
            <a:ext uri="{FF2B5EF4-FFF2-40B4-BE49-F238E27FC236}">
              <a16:creationId xmlns:a16="http://schemas.microsoft.com/office/drawing/2014/main" xmlns="" id="{43B5FEDB-4A16-4FD6-9465-6DCBCD120FDF}"/>
            </a:ext>
          </a:extLst>
        </xdr:cNvPr>
        <xdr:cNvCxnSpPr/>
      </xdr:nvCxnSpPr>
      <xdr:spPr>
        <a:xfrm flipV="1">
          <a:off x="21323300" y="7120346"/>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50981</xdr:rowOff>
    </xdr:from>
    <xdr:to>
      <xdr:col>107</xdr:col>
      <xdr:colOff>101600</xdr:colOff>
      <xdr:row>41</xdr:row>
      <xdr:rowOff>152581</xdr:rowOff>
    </xdr:to>
    <xdr:sp macro="" textlink="">
      <xdr:nvSpPr>
        <xdr:cNvPr id="599" name="楕円 598">
          <a:extLst>
            <a:ext uri="{FF2B5EF4-FFF2-40B4-BE49-F238E27FC236}">
              <a16:creationId xmlns:a16="http://schemas.microsoft.com/office/drawing/2014/main" xmlns="" id="{0C503E32-C989-4B32-840B-93BC38E7EA5A}"/>
            </a:ext>
          </a:extLst>
        </xdr:cNvPr>
        <xdr:cNvSpPr/>
      </xdr:nvSpPr>
      <xdr:spPr>
        <a:xfrm>
          <a:off x="20383500" y="7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96338</xdr:rowOff>
    </xdr:from>
    <xdr:to>
      <xdr:col>111</xdr:col>
      <xdr:colOff>177800</xdr:colOff>
      <xdr:row>41</xdr:row>
      <xdr:rowOff>101781</xdr:rowOff>
    </xdr:to>
    <xdr:cxnSp macro="">
      <xdr:nvCxnSpPr>
        <xdr:cNvPr id="600" name="直線コネクタ 599">
          <a:extLst>
            <a:ext uri="{FF2B5EF4-FFF2-40B4-BE49-F238E27FC236}">
              <a16:creationId xmlns:a16="http://schemas.microsoft.com/office/drawing/2014/main" xmlns="" id="{2F3144CD-3DF3-444E-9E20-906704AC7AB7}"/>
            </a:ext>
          </a:extLst>
        </xdr:cNvPr>
        <xdr:cNvCxnSpPr/>
      </xdr:nvCxnSpPr>
      <xdr:spPr>
        <a:xfrm flipV="1">
          <a:off x="20434300" y="71257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55335</xdr:rowOff>
    </xdr:from>
    <xdr:to>
      <xdr:col>102</xdr:col>
      <xdr:colOff>165100</xdr:colOff>
      <xdr:row>41</xdr:row>
      <xdr:rowOff>156935</xdr:rowOff>
    </xdr:to>
    <xdr:sp macro="" textlink="">
      <xdr:nvSpPr>
        <xdr:cNvPr id="601" name="楕円 600">
          <a:extLst>
            <a:ext uri="{FF2B5EF4-FFF2-40B4-BE49-F238E27FC236}">
              <a16:creationId xmlns:a16="http://schemas.microsoft.com/office/drawing/2014/main" xmlns="" id="{BE32E2CA-6B29-4399-B521-FADB7C8FE642}"/>
            </a:ext>
          </a:extLst>
        </xdr:cNvPr>
        <xdr:cNvSpPr/>
      </xdr:nvSpPr>
      <xdr:spPr>
        <a:xfrm>
          <a:off x="19494500" y="70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101781</xdr:rowOff>
    </xdr:from>
    <xdr:to>
      <xdr:col>107</xdr:col>
      <xdr:colOff>50800</xdr:colOff>
      <xdr:row>41</xdr:row>
      <xdr:rowOff>106135</xdr:rowOff>
    </xdr:to>
    <xdr:cxnSp macro="">
      <xdr:nvCxnSpPr>
        <xdr:cNvPr id="602" name="直線コネクタ 601">
          <a:extLst>
            <a:ext uri="{FF2B5EF4-FFF2-40B4-BE49-F238E27FC236}">
              <a16:creationId xmlns:a16="http://schemas.microsoft.com/office/drawing/2014/main" xmlns="" id="{35EFD446-7A0E-4EE5-9961-ABB07DCCB349}"/>
            </a:ext>
          </a:extLst>
        </xdr:cNvPr>
        <xdr:cNvCxnSpPr/>
      </xdr:nvCxnSpPr>
      <xdr:spPr>
        <a:xfrm flipV="1">
          <a:off x="19545300" y="71312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33565</xdr:rowOff>
    </xdr:from>
    <xdr:to>
      <xdr:col>98</xdr:col>
      <xdr:colOff>38100</xdr:colOff>
      <xdr:row>41</xdr:row>
      <xdr:rowOff>135165</xdr:rowOff>
    </xdr:to>
    <xdr:sp macro="" textlink="">
      <xdr:nvSpPr>
        <xdr:cNvPr id="603" name="楕円 602">
          <a:extLst>
            <a:ext uri="{FF2B5EF4-FFF2-40B4-BE49-F238E27FC236}">
              <a16:creationId xmlns:a16="http://schemas.microsoft.com/office/drawing/2014/main" xmlns="" id="{F97FE99D-8C23-4C25-90BC-64EF1133CF36}"/>
            </a:ext>
          </a:extLst>
        </xdr:cNvPr>
        <xdr:cNvSpPr/>
      </xdr:nvSpPr>
      <xdr:spPr>
        <a:xfrm>
          <a:off x="18605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84365</xdr:rowOff>
    </xdr:from>
    <xdr:to>
      <xdr:col>102</xdr:col>
      <xdr:colOff>114300</xdr:colOff>
      <xdr:row>41</xdr:row>
      <xdr:rowOff>106135</xdr:rowOff>
    </xdr:to>
    <xdr:cxnSp macro="">
      <xdr:nvCxnSpPr>
        <xdr:cNvPr id="604" name="直線コネクタ 603">
          <a:extLst>
            <a:ext uri="{FF2B5EF4-FFF2-40B4-BE49-F238E27FC236}">
              <a16:creationId xmlns:a16="http://schemas.microsoft.com/office/drawing/2014/main" xmlns="" id="{D4134AC5-1D4F-4969-8220-7A21CED420A4}"/>
            </a:ext>
          </a:extLst>
        </xdr:cNvPr>
        <xdr:cNvCxnSpPr/>
      </xdr:nvCxnSpPr>
      <xdr:spPr>
        <a:xfrm>
          <a:off x="18656300" y="7113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xmlns="" id="{410357F9-478F-4648-B345-472C5B48B462}"/>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xmlns="" id="{1A670602-A3E7-41ED-A75F-9745557168C8}"/>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xmlns="" id="{D1191BF2-8219-49DE-AB05-340801E1D565}"/>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xmlns="" id="{B741C19E-DFA3-4074-93F9-D430F656BDE0}"/>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138265</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xmlns="" id="{1A41E115-F1FA-4FAB-815D-55BF65CAC73C}"/>
            </a:ext>
          </a:extLst>
        </xdr:cNvPr>
        <xdr:cNvSpPr txBox="1"/>
      </xdr:nvSpPr>
      <xdr:spPr>
        <a:xfrm>
          <a:off x="21075727" y="7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143708</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xmlns="" id="{8C85A969-7171-43B0-9597-AA1298B0CD8F}"/>
            </a:ext>
          </a:extLst>
        </xdr:cNvPr>
        <xdr:cNvSpPr txBox="1"/>
      </xdr:nvSpPr>
      <xdr:spPr>
        <a:xfrm>
          <a:off x="20199427"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148062</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xmlns="" id="{546BDA2C-2BC1-4BFB-BF7A-431D55ABFD94}"/>
            </a:ext>
          </a:extLst>
        </xdr:cNvPr>
        <xdr:cNvSpPr txBox="1"/>
      </xdr:nvSpPr>
      <xdr:spPr>
        <a:xfrm>
          <a:off x="19310427"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xmlns="" id="{E3FDF0D5-5A51-4DA3-96B1-4DC45D8E200D}"/>
            </a:ext>
          </a:extLst>
        </xdr:cNvPr>
        <xdr:cNvSpPr txBox="1"/>
      </xdr:nvSpPr>
      <xdr:spPr>
        <a:xfrm>
          <a:off x="18421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xmlns="" id="{CB9DBDCA-28C6-49A1-86F3-69F254755E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xmlns="" id="{6868E19A-1A6C-46F4-A15A-93627D9AF0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xmlns="" id="{34E414F8-FB25-4C62-A2D0-86DED693DE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xmlns="" id="{C43A9C80-BBC2-4488-8487-8715D50D161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xmlns="" id="{ABF2174A-218B-400C-9F7E-341AEA03E7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xmlns="" id="{39405808-5DDE-476B-826B-4E1FA53636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xmlns="" id="{A952FC18-824D-4107-96FB-9F57F18A2D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xmlns="" id="{F981BF11-4AC4-432E-B0E2-05662C0EC4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xmlns="" id="{1F7C0AAA-7FD3-432A-93DD-DAD5134920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xmlns="" id="{B945F388-FA75-487B-BB87-53717DCD55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xmlns="" id="{7C84F835-5235-413E-9C11-1E5CA24587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xmlns="" id="{028ECAB3-13DF-4951-858C-E2C2F70E1A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xmlns="" id="{470B5A67-83B0-4F4C-9BDD-648D7FAB0DB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xmlns="" id="{3C31557F-A807-4DA2-8F62-10C8DBD0553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xmlns="" id="{5533374C-3B66-44A7-9A91-F8BF0EF966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xmlns="" id="{1AAF4CE1-B9C5-4A92-8F22-0988F8EF2E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xmlns="" id="{1A1B5E58-7C37-406A-A100-1A58E08D7EA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xmlns="" id="{9A1777C8-67B1-4257-A97B-EE66E18251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xmlns="" id="{4C71FFEF-376E-4AA3-94D3-9F3D32BF0E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xmlns="" id="{080D28FC-86D5-4ABE-8077-5C01A6D8B3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xmlns="" id="{799DE6FC-C72C-41E1-AB49-C3905A5085A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xmlns="" id="{44DAA51F-E020-41AA-BA5E-65ADF51901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xmlns="" id="{91471F97-6B80-4C47-9F7F-82C23E6738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xmlns="" id="{98D43C67-A6A8-4922-AC9D-0A9E4BF7D7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37" name="直線コネクタ 636">
          <a:extLst>
            <a:ext uri="{FF2B5EF4-FFF2-40B4-BE49-F238E27FC236}">
              <a16:creationId xmlns:a16="http://schemas.microsoft.com/office/drawing/2014/main" xmlns="" id="{1B99A1E4-2AD5-4917-BF13-C6BCEB3D6E2D}"/>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38" name="【学校施設】&#10;有形固定資産減価償却率最小値テキスト">
          <a:extLst>
            <a:ext uri="{FF2B5EF4-FFF2-40B4-BE49-F238E27FC236}">
              <a16:creationId xmlns:a16="http://schemas.microsoft.com/office/drawing/2014/main" xmlns="" id="{A43DB122-21BB-4F4B-87CA-302ACE59C2C8}"/>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39" name="直線コネクタ 638">
          <a:extLst>
            <a:ext uri="{FF2B5EF4-FFF2-40B4-BE49-F238E27FC236}">
              <a16:creationId xmlns:a16="http://schemas.microsoft.com/office/drawing/2014/main" xmlns="" id="{688B9483-EF69-4DBA-BE7C-0D02BA42C70C}"/>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40" name="【学校施設】&#10;有形固定資産減価償却率最大値テキスト">
          <a:extLst>
            <a:ext uri="{FF2B5EF4-FFF2-40B4-BE49-F238E27FC236}">
              <a16:creationId xmlns:a16="http://schemas.microsoft.com/office/drawing/2014/main" xmlns="" id="{A0BD2340-CBA5-4A7E-ACCB-D67B79F2C5E5}"/>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41" name="直線コネクタ 640">
          <a:extLst>
            <a:ext uri="{FF2B5EF4-FFF2-40B4-BE49-F238E27FC236}">
              <a16:creationId xmlns:a16="http://schemas.microsoft.com/office/drawing/2014/main" xmlns="" id="{5A31C70F-23CB-4B14-B4C5-97B512C3250C}"/>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642" name="【学校施設】&#10;有形固定資産減価償却率平均値テキスト">
          <a:extLst>
            <a:ext uri="{FF2B5EF4-FFF2-40B4-BE49-F238E27FC236}">
              <a16:creationId xmlns:a16="http://schemas.microsoft.com/office/drawing/2014/main" xmlns="" id="{C3570A05-FB46-4347-9A00-C1B7A3477E0D}"/>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3" name="フローチャート: 判断 642">
          <a:extLst>
            <a:ext uri="{FF2B5EF4-FFF2-40B4-BE49-F238E27FC236}">
              <a16:creationId xmlns:a16="http://schemas.microsoft.com/office/drawing/2014/main" xmlns="" id="{A35C27C2-C907-461A-90A2-01E533BB7986}"/>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44" name="フローチャート: 判断 643">
          <a:extLst>
            <a:ext uri="{FF2B5EF4-FFF2-40B4-BE49-F238E27FC236}">
              <a16:creationId xmlns:a16="http://schemas.microsoft.com/office/drawing/2014/main" xmlns="" id="{D235B203-9DFC-4722-8117-AF283184951E}"/>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5" name="フローチャート: 判断 644">
          <a:extLst>
            <a:ext uri="{FF2B5EF4-FFF2-40B4-BE49-F238E27FC236}">
              <a16:creationId xmlns:a16="http://schemas.microsoft.com/office/drawing/2014/main" xmlns="" id="{73CBB1F9-EA62-4EFA-9EE5-A9A7B19FDE51}"/>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6" name="フローチャート: 判断 645">
          <a:extLst>
            <a:ext uri="{FF2B5EF4-FFF2-40B4-BE49-F238E27FC236}">
              <a16:creationId xmlns:a16="http://schemas.microsoft.com/office/drawing/2014/main" xmlns="" id="{7EFE8E69-0E13-4D12-A636-085349E46D9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47" name="フローチャート: 判断 646">
          <a:extLst>
            <a:ext uri="{FF2B5EF4-FFF2-40B4-BE49-F238E27FC236}">
              <a16:creationId xmlns:a16="http://schemas.microsoft.com/office/drawing/2014/main" xmlns="" id="{BD770603-44C6-4F44-A475-ED32DA4C22E1}"/>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47E675A3-1C08-4B0D-88A7-140E79AEB2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C018F081-EF7F-4CA0-AA3D-3B0C062915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1C9213E8-8B13-4DA0-A985-55E43C9882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91C23A0E-3C1E-4684-A94A-0BA791355A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00807821-2B29-47CE-B39C-95A6199B88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53" name="楕円 652">
          <a:extLst>
            <a:ext uri="{FF2B5EF4-FFF2-40B4-BE49-F238E27FC236}">
              <a16:creationId xmlns:a16="http://schemas.microsoft.com/office/drawing/2014/main" xmlns="" id="{8E964265-5861-49F6-A6DC-466285E211AC}"/>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54" name="【学校施設】&#10;有形固定資産減価償却率該当値テキスト">
          <a:extLst>
            <a:ext uri="{FF2B5EF4-FFF2-40B4-BE49-F238E27FC236}">
              <a16:creationId xmlns:a16="http://schemas.microsoft.com/office/drawing/2014/main" xmlns="" id="{A2FAEDFF-65D5-48F1-9F00-5B405CF8AF2A}"/>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655" name="楕円 654">
          <a:extLst>
            <a:ext uri="{FF2B5EF4-FFF2-40B4-BE49-F238E27FC236}">
              <a16:creationId xmlns:a16="http://schemas.microsoft.com/office/drawing/2014/main" xmlns="" id="{1D31200D-E036-45C3-A133-A8A4CEFAFAA0}"/>
            </a:ext>
          </a:extLst>
        </xdr:cNvPr>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80010</xdr:rowOff>
    </xdr:to>
    <xdr:cxnSp macro="">
      <xdr:nvCxnSpPr>
        <xdr:cNvPr id="656" name="直線コネクタ 655">
          <a:extLst>
            <a:ext uri="{FF2B5EF4-FFF2-40B4-BE49-F238E27FC236}">
              <a16:creationId xmlns:a16="http://schemas.microsoft.com/office/drawing/2014/main" xmlns="" id="{6249A824-6ACB-4BD6-9245-48CFDA21C204}"/>
            </a:ext>
          </a:extLst>
        </xdr:cNvPr>
        <xdr:cNvCxnSpPr/>
      </xdr:nvCxnSpPr>
      <xdr:spPr>
        <a:xfrm>
          <a:off x="15481300" y="104908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657" name="楕円 656">
          <a:extLst>
            <a:ext uri="{FF2B5EF4-FFF2-40B4-BE49-F238E27FC236}">
              <a16:creationId xmlns:a16="http://schemas.microsoft.com/office/drawing/2014/main" xmlns="" id="{AA69AB13-DE99-4E92-B739-6D171CBCE5C6}"/>
            </a:ext>
          </a:extLst>
        </xdr:cNvPr>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59055</xdr:rowOff>
    </xdr:to>
    <xdr:cxnSp macro="">
      <xdr:nvCxnSpPr>
        <xdr:cNvPr id="658" name="直線コネクタ 657">
          <a:extLst>
            <a:ext uri="{FF2B5EF4-FFF2-40B4-BE49-F238E27FC236}">
              <a16:creationId xmlns:a16="http://schemas.microsoft.com/office/drawing/2014/main" xmlns="" id="{27582B2D-ACEF-489A-9456-CF9604039FE9}"/>
            </a:ext>
          </a:extLst>
        </xdr:cNvPr>
        <xdr:cNvCxnSpPr/>
      </xdr:nvCxnSpPr>
      <xdr:spPr>
        <a:xfrm flipV="1">
          <a:off x="14592300" y="10490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659" name="楕円 658">
          <a:extLst>
            <a:ext uri="{FF2B5EF4-FFF2-40B4-BE49-F238E27FC236}">
              <a16:creationId xmlns:a16="http://schemas.microsoft.com/office/drawing/2014/main" xmlns="" id="{DFA9AA0B-A1D8-4D4B-866D-79C0B0D655BF}"/>
            </a:ext>
          </a:extLst>
        </xdr:cNvPr>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59055</xdr:rowOff>
    </xdr:to>
    <xdr:cxnSp macro="">
      <xdr:nvCxnSpPr>
        <xdr:cNvPr id="660" name="直線コネクタ 659">
          <a:extLst>
            <a:ext uri="{FF2B5EF4-FFF2-40B4-BE49-F238E27FC236}">
              <a16:creationId xmlns:a16="http://schemas.microsoft.com/office/drawing/2014/main" xmlns="" id="{3E228207-B95F-4413-A840-0C489360CF6F}"/>
            </a:ext>
          </a:extLst>
        </xdr:cNvPr>
        <xdr:cNvCxnSpPr/>
      </xdr:nvCxnSpPr>
      <xdr:spPr>
        <a:xfrm>
          <a:off x="13703300" y="10473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661" name="楕円 660">
          <a:extLst>
            <a:ext uri="{FF2B5EF4-FFF2-40B4-BE49-F238E27FC236}">
              <a16:creationId xmlns:a16="http://schemas.microsoft.com/office/drawing/2014/main" xmlns="" id="{4FB7AC43-F98F-468D-829E-F07371A00820}"/>
            </a:ext>
          </a:extLst>
        </xdr:cNvPr>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61</xdr:row>
      <xdr:rowOff>15240</xdr:rowOff>
    </xdr:to>
    <xdr:cxnSp macro="">
      <xdr:nvCxnSpPr>
        <xdr:cNvPr id="662" name="直線コネクタ 661">
          <a:extLst>
            <a:ext uri="{FF2B5EF4-FFF2-40B4-BE49-F238E27FC236}">
              <a16:creationId xmlns:a16="http://schemas.microsoft.com/office/drawing/2014/main" xmlns="" id="{8F473137-5593-47B4-82A9-F0A0F54FBE5D}"/>
            </a:ext>
          </a:extLst>
        </xdr:cNvPr>
        <xdr:cNvCxnSpPr/>
      </xdr:nvCxnSpPr>
      <xdr:spPr>
        <a:xfrm>
          <a:off x="12814300" y="103993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663" name="n_1aveValue【学校施設】&#10;有形固定資産減価償却率">
          <a:extLst>
            <a:ext uri="{FF2B5EF4-FFF2-40B4-BE49-F238E27FC236}">
              <a16:creationId xmlns:a16="http://schemas.microsoft.com/office/drawing/2014/main" xmlns="" id="{EC0DE28A-D848-4CF6-9C14-4D027044D801}"/>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64" name="n_2aveValue【学校施設】&#10;有形固定資産減価償却率">
          <a:extLst>
            <a:ext uri="{FF2B5EF4-FFF2-40B4-BE49-F238E27FC236}">
              <a16:creationId xmlns:a16="http://schemas.microsoft.com/office/drawing/2014/main" xmlns="" id="{E5672636-A288-4983-9A8B-C6A62B054C5C}"/>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5" name="n_3aveValue【学校施設】&#10;有形固定資産減価償却率">
          <a:extLst>
            <a:ext uri="{FF2B5EF4-FFF2-40B4-BE49-F238E27FC236}">
              <a16:creationId xmlns:a16="http://schemas.microsoft.com/office/drawing/2014/main" xmlns="" id="{A0403BA7-596B-40D8-BE25-1578DBDCB55A}"/>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666" name="n_4aveValue【学校施設】&#10;有形固定資産減価償却率">
          <a:extLst>
            <a:ext uri="{FF2B5EF4-FFF2-40B4-BE49-F238E27FC236}">
              <a16:creationId xmlns:a16="http://schemas.microsoft.com/office/drawing/2014/main" xmlns="" id="{E8387C59-94EF-4D7D-B510-31C695CF01F6}"/>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74312</xdr:rowOff>
    </xdr:from>
    <xdr:ext cx="405111" cy="259045"/>
    <xdr:sp macro="" textlink="">
      <xdr:nvSpPr>
        <xdr:cNvPr id="667" name="n_1mainValue【学校施設】&#10;有形固定資産減価償却率">
          <a:extLst>
            <a:ext uri="{FF2B5EF4-FFF2-40B4-BE49-F238E27FC236}">
              <a16:creationId xmlns:a16="http://schemas.microsoft.com/office/drawing/2014/main" xmlns="" id="{7806C649-8B55-40A3-AD4A-0EE5A7816C53}"/>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668" name="n_2mainValue【学校施設】&#10;有形固定資産減価償却率">
          <a:extLst>
            <a:ext uri="{FF2B5EF4-FFF2-40B4-BE49-F238E27FC236}">
              <a16:creationId xmlns:a16="http://schemas.microsoft.com/office/drawing/2014/main" xmlns="" id="{AF2D45BB-1D5E-43CB-B279-C5EF3AB2FFFF}"/>
            </a:ext>
          </a:extLst>
        </xdr:cNvPr>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669" name="n_3mainValue【学校施設】&#10;有形固定資産減価償却率">
          <a:extLst>
            <a:ext uri="{FF2B5EF4-FFF2-40B4-BE49-F238E27FC236}">
              <a16:creationId xmlns:a16="http://schemas.microsoft.com/office/drawing/2014/main" xmlns="" id="{D114E60E-40C0-4FBD-8548-E98B7D09AF17}"/>
            </a:ext>
          </a:extLst>
        </xdr:cNvPr>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670" name="n_4mainValue【学校施設】&#10;有形固定資産減価償却率">
          <a:extLst>
            <a:ext uri="{FF2B5EF4-FFF2-40B4-BE49-F238E27FC236}">
              <a16:creationId xmlns:a16="http://schemas.microsoft.com/office/drawing/2014/main" xmlns="" id="{577576E8-D8C4-4973-B0F5-BB0F84991BCF}"/>
            </a:ext>
          </a:extLst>
        </xdr:cNvPr>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xmlns="" id="{8AF590B3-EEB0-4D4E-8888-76061D5B2F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xmlns="" id="{7F0860C3-3BC3-473F-A6C2-682AB40556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xmlns="" id="{8E5F16AD-8999-4DC5-887D-38CEC28D13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xmlns="" id="{D23FBF6D-832B-40B1-B7B3-DDFE6F72C3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xmlns="" id="{B7C56875-DB61-47A6-8105-658F29BF3D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xmlns="" id="{88569BE8-B13D-472D-A269-EFB1CFDCA9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xmlns="" id="{7BF9D4FA-981F-4E03-AE6D-BE6A8F2C2D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xmlns="" id="{E4A09899-49ED-4A6F-92AA-8EE67CD49B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xmlns="" id="{10570CCC-AE6F-41FF-9A6D-01D25D526C8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xmlns="" id="{BFBAF8DF-2CFC-43C5-BA24-5D11E1729D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xmlns="" id="{4207A445-2E09-4519-8131-6DB9255FF3D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xmlns="" id="{C9301F0C-17D8-4027-A363-4DDE04B13B5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xmlns="" id="{DB0975F5-E83F-4FB2-8BD4-9E1C1A22E4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xmlns="" id="{92C80D50-5E6D-4C13-87D1-1CF31BC0E20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xmlns="" id="{0F236A1F-0FBB-431F-B821-D2A069C763B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xmlns="" id="{7C816813-963E-47BD-926A-CCB748676A9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xmlns="" id="{018BAEF3-9153-4FC7-9702-65517531D4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xmlns="" id="{4C5BD5EF-C330-4C0C-9498-9C8AF5DE166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xmlns="" id="{9011BE07-F456-4039-961C-7EC74BB41B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xmlns="" id="{CEF82238-B123-4B78-8609-1508F69C2DD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CB09615F-FB32-4FBA-B213-1E8A31D0DD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xmlns="" id="{E3CFC4DB-E426-4584-9AC1-EADC9F5D24C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xmlns="" id="{42A0DCF8-9078-48AA-8A46-FFADB4C357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94" name="直線コネクタ 693">
          <a:extLst>
            <a:ext uri="{FF2B5EF4-FFF2-40B4-BE49-F238E27FC236}">
              <a16:creationId xmlns:a16="http://schemas.microsoft.com/office/drawing/2014/main" xmlns="" id="{BAC76FFC-F53E-4DA1-BC82-57D968275176}"/>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95" name="【学校施設】&#10;一人当たり面積最小値テキスト">
          <a:extLst>
            <a:ext uri="{FF2B5EF4-FFF2-40B4-BE49-F238E27FC236}">
              <a16:creationId xmlns:a16="http://schemas.microsoft.com/office/drawing/2014/main" xmlns="" id="{115B6F41-690F-46B2-B172-575C3ADD1C9A}"/>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96" name="直線コネクタ 695">
          <a:extLst>
            <a:ext uri="{FF2B5EF4-FFF2-40B4-BE49-F238E27FC236}">
              <a16:creationId xmlns:a16="http://schemas.microsoft.com/office/drawing/2014/main" xmlns="" id="{E73E9EE3-E8A3-44D5-809A-7DC82A226A82}"/>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97" name="【学校施設】&#10;一人当たり面積最大値テキスト">
          <a:extLst>
            <a:ext uri="{FF2B5EF4-FFF2-40B4-BE49-F238E27FC236}">
              <a16:creationId xmlns:a16="http://schemas.microsoft.com/office/drawing/2014/main" xmlns="" id="{8C12E315-9B9F-4051-874B-DA731D80809E}"/>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98" name="直線コネクタ 697">
          <a:extLst>
            <a:ext uri="{FF2B5EF4-FFF2-40B4-BE49-F238E27FC236}">
              <a16:creationId xmlns:a16="http://schemas.microsoft.com/office/drawing/2014/main" xmlns="" id="{6D6A12C8-FA1E-4E5C-92E8-1063E7E449C5}"/>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699" name="【学校施設】&#10;一人当たり面積平均値テキスト">
          <a:extLst>
            <a:ext uri="{FF2B5EF4-FFF2-40B4-BE49-F238E27FC236}">
              <a16:creationId xmlns:a16="http://schemas.microsoft.com/office/drawing/2014/main" xmlns="" id="{6600426B-EBB6-4432-A4FE-BC98746C7B76}"/>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700" name="フローチャート: 判断 699">
          <a:extLst>
            <a:ext uri="{FF2B5EF4-FFF2-40B4-BE49-F238E27FC236}">
              <a16:creationId xmlns:a16="http://schemas.microsoft.com/office/drawing/2014/main" xmlns="" id="{3AF85B1C-F1E6-4F9A-B6A1-10A91FCB6A27}"/>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701" name="フローチャート: 判断 700">
          <a:extLst>
            <a:ext uri="{FF2B5EF4-FFF2-40B4-BE49-F238E27FC236}">
              <a16:creationId xmlns:a16="http://schemas.microsoft.com/office/drawing/2014/main" xmlns="" id="{3589B51D-967A-4F75-B535-642671E7A083}"/>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702" name="フローチャート: 判断 701">
          <a:extLst>
            <a:ext uri="{FF2B5EF4-FFF2-40B4-BE49-F238E27FC236}">
              <a16:creationId xmlns:a16="http://schemas.microsoft.com/office/drawing/2014/main" xmlns="" id="{DA2F8C50-93A8-4DDC-96D4-25843F5AB521}"/>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703" name="フローチャート: 判断 702">
          <a:extLst>
            <a:ext uri="{FF2B5EF4-FFF2-40B4-BE49-F238E27FC236}">
              <a16:creationId xmlns:a16="http://schemas.microsoft.com/office/drawing/2014/main" xmlns="" id="{3C01EDCE-1787-44DB-BFB0-3B79403273D1}"/>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704" name="フローチャート: 判断 703">
          <a:extLst>
            <a:ext uri="{FF2B5EF4-FFF2-40B4-BE49-F238E27FC236}">
              <a16:creationId xmlns:a16="http://schemas.microsoft.com/office/drawing/2014/main" xmlns="" id="{041C9B83-B436-4018-B002-6A7AAD67F873}"/>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9007F36D-C8BA-4F20-B476-F940C391B6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FEE4675B-0CB5-439E-9F48-2A21471C51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092048F0-FBA0-4059-8B03-AD3196B6FB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B4EADD66-B12F-4E63-8455-6A3053DFE6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71ED228E-2269-45BC-82FD-D06AB64046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164211</xdr:rowOff>
    </xdr:from>
    <xdr:to>
      <xdr:col>116</xdr:col>
      <xdr:colOff>114300</xdr:colOff>
      <xdr:row>62</xdr:row>
      <xdr:rowOff>94361</xdr:rowOff>
    </xdr:to>
    <xdr:sp macro="" textlink="">
      <xdr:nvSpPr>
        <xdr:cNvPr id="710" name="楕円 709">
          <a:extLst>
            <a:ext uri="{FF2B5EF4-FFF2-40B4-BE49-F238E27FC236}">
              <a16:creationId xmlns:a16="http://schemas.microsoft.com/office/drawing/2014/main" xmlns="" id="{DBC45D53-C3C4-42E5-A5A6-45E7B3114CEB}"/>
            </a:ext>
          </a:extLst>
        </xdr:cNvPr>
        <xdr:cNvSpPr/>
      </xdr:nvSpPr>
      <xdr:spPr>
        <a:xfrm>
          <a:off x="22110700" y="106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142638</xdr:rowOff>
    </xdr:from>
    <xdr:ext cx="469744" cy="259045"/>
    <xdr:sp macro="" textlink="">
      <xdr:nvSpPr>
        <xdr:cNvPr id="711" name="【学校施設】&#10;一人当たり面積該当値テキスト">
          <a:extLst>
            <a:ext uri="{FF2B5EF4-FFF2-40B4-BE49-F238E27FC236}">
              <a16:creationId xmlns:a16="http://schemas.microsoft.com/office/drawing/2014/main" xmlns="" id="{EDD9E450-23F2-42D6-BA59-DA89E66E452B}"/>
            </a:ext>
          </a:extLst>
        </xdr:cNvPr>
        <xdr:cNvSpPr txBox="1"/>
      </xdr:nvSpPr>
      <xdr:spPr>
        <a:xfrm>
          <a:off x="22199600" y="106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3048</xdr:rowOff>
    </xdr:from>
    <xdr:to>
      <xdr:col>112</xdr:col>
      <xdr:colOff>38100</xdr:colOff>
      <xdr:row>62</xdr:row>
      <xdr:rowOff>104648</xdr:rowOff>
    </xdr:to>
    <xdr:sp macro="" textlink="">
      <xdr:nvSpPr>
        <xdr:cNvPr id="712" name="楕円 711">
          <a:extLst>
            <a:ext uri="{FF2B5EF4-FFF2-40B4-BE49-F238E27FC236}">
              <a16:creationId xmlns:a16="http://schemas.microsoft.com/office/drawing/2014/main" xmlns="" id="{3D94E1AD-185A-425B-B0FB-C668A63946F8}"/>
            </a:ext>
          </a:extLst>
        </xdr:cNvPr>
        <xdr:cNvSpPr/>
      </xdr:nvSpPr>
      <xdr:spPr>
        <a:xfrm>
          <a:off x="21272500" y="106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43561</xdr:rowOff>
    </xdr:from>
    <xdr:to>
      <xdr:col>116</xdr:col>
      <xdr:colOff>63500</xdr:colOff>
      <xdr:row>62</xdr:row>
      <xdr:rowOff>53848</xdr:rowOff>
    </xdr:to>
    <xdr:cxnSp macro="">
      <xdr:nvCxnSpPr>
        <xdr:cNvPr id="713" name="直線コネクタ 712">
          <a:extLst>
            <a:ext uri="{FF2B5EF4-FFF2-40B4-BE49-F238E27FC236}">
              <a16:creationId xmlns:a16="http://schemas.microsoft.com/office/drawing/2014/main" xmlns="" id="{4C1895FE-4350-49B3-B4AF-E6FDB6F61CD8}"/>
            </a:ext>
          </a:extLst>
        </xdr:cNvPr>
        <xdr:cNvCxnSpPr/>
      </xdr:nvCxnSpPr>
      <xdr:spPr>
        <a:xfrm flipV="1">
          <a:off x="21323300" y="1067346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148082</xdr:rowOff>
    </xdr:from>
    <xdr:to>
      <xdr:col>107</xdr:col>
      <xdr:colOff>101600</xdr:colOff>
      <xdr:row>62</xdr:row>
      <xdr:rowOff>78232</xdr:rowOff>
    </xdr:to>
    <xdr:sp macro="" textlink="">
      <xdr:nvSpPr>
        <xdr:cNvPr id="714" name="楕円 713">
          <a:extLst>
            <a:ext uri="{FF2B5EF4-FFF2-40B4-BE49-F238E27FC236}">
              <a16:creationId xmlns:a16="http://schemas.microsoft.com/office/drawing/2014/main" xmlns="" id="{5D6DD77A-C6F5-4E84-BE24-86AE3772482D}"/>
            </a:ext>
          </a:extLst>
        </xdr:cNvPr>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53848</xdr:rowOff>
    </xdr:to>
    <xdr:cxnSp macro="">
      <xdr:nvCxnSpPr>
        <xdr:cNvPr id="715" name="直線コネクタ 714">
          <a:extLst>
            <a:ext uri="{FF2B5EF4-FFF2-40B4-BE49-F238E27FC236}">
              <a16:creationId xmlns:a16="http://schemas.microsoft.com/office/drawing/2014/main" xmlns="" id="{ABCEC629-F277-4B74-A115-5F8A88BD4EAA}"/>
            </a:ext>
          </a:extLst>
        </xdr:cNvPr>
        <xdr:cNvCxnSpPr/>
      </xdr:nvCxnSpPr>
      <xdr:spPr>
        <a:xfrm>
          <a:off x="20434300" y="10657332"/>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159639</xdr:rowOff>
    </xdr:from>
    <xdr:to>
      <xdr:col>102</xdr:col>
      <xdr:colOff>165100</xdr:colOff>
      <xdr:row>62</xdr:row>
      <xdr:rowOff>89789</xdr:rowOff>
    </xdr:to>
    <xdr:sp macro="" textlink="">
      <xdr:nvSpPr>
        <xdr:cNvPr id="716" name="楕円 715">
          <a:extLst>
            <a:ext uri="{FF2B5EF4-FFF2-40B4-BE49-F238E27FC236}">
              <a16:creationId xmlns:a16="http://schemas.microsoft.com/office/drawing/2014/main" xmlns="" id="{E6510DC2-7511-4FA4-ABF9-22E35398508D}"/>
            </a:ext>
          </a:extLst>
        </xdr:cNvPr>
        <xdr:cNvSpPr/>
      </xdr:nvSpPr>
      <xdr:spPr>
        <a:xfrm>
          <a:off x="19494500" y="106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27432</xdr:rowOff>
    </xdr:from>
    <xdr:to>
      <xdr:col>107</xdr:col>
      <xdr:colOff>50800</xdr:colOff>
      <xdr:row>62</xdr:row>
      <xdr:rowOff>38989</xdr:rowOff>
    </xdr:to>
    <xdr:cxnSp macro="">
      <xdr:nvCxnSpPr>
        <xdr:cNvPr id="717" name="直線コネクタ 716">
          <a:extLst>
            <a:ext uri="{FF2B5EF4-FFF2-40B4-BE49-F238E27FC236}">
              <a16:creationId xmlns:a16="http://schemas.microsoft.com/office/drawing/2014/main" xmlns="" id="{05442B95-FF30-4470-A0E0-A6DB99BEAA20}"/>
            </a:ext>
          </a:extLst>
        </xdr:cNvPr>
        <xdr:cNvCxnSpPr/>
      </xdr:nvCxnSpPr>
      <xdr:spPr>
        <a:xfrm flipV="1">
          <a:off x="19545300" y="10657332"/>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12319</xdr:rowOff>
    </xdr:from>
    <xdr:to>
      <xdr:col>98</xdr:col>
      <xdr:colOff>38100</xdr:colOff>
      <xdr:row>62</xdr:row>
      <xdr:rowOff>113919</xdr:rowOff>
    </xdr:to>
    <xdr:sp macro="" textlink="">
      <xdr:nvSpPr>
        <xdr:cNvPr id="718" name="楕円 717">
          <a:extLst>
            <a:ext uri="{FF2B5EF4-FFF2-40B4-BE49-F238E27FC236}">
              <a16:creationId xmlns:a16="http://schemas.microsoft.com/office/drawing/2014/main" xmlns="" id="{25195906-AAD1-4931-BB97-36CFE786A041}"/>
            </a:ext>
          </a:extLst>
        </xdr:cNvPr>
        <xdr:cNvSpPr/>
      </xdr:nvSpPr>
      <xdr:spPr>
        <a:xfrm>
          <a:off x="18605500" y="106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38989</xdr:rowOff>
    </xdr:from>
    <xdr:to>
      <xdr:col>102</xdr:col>
      <xdr:colOff>114300</xdr:colOff>
      <xdr:row>62</xdr:row>
      <xdr:rowOff>63119</xdr:rowOff>
    </xdr:to>
    <xdr:cxnSp macro="">
      <xdr:nvCxnSpPr>
        <xdr:cNvPr id="719" name="直線コネクタ 718">
          <a:extLst>
            <a:ext uri="{FF2B5EF4-FFF2-40B4-BE49-F238E27FC236}">
              <a16:creationId xmlns:a16="http://schemas.microsoft.com/office/drawing/2014/main" xmlns="" id="{5E560158-C058-43E9-9934-ADC75297D904}"/>
            </a:ext>
          </a:extLst>
        </xdr:cNvPr>
        <xdr:cNvCxnSpPr/>
      </xdr:nvCxnSpPr>
      <xdr:spPr>
        <a:xfrm flipV="1">
          <a:off x="18656300" y="106688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720" name="n_1aveValue【学校施設】&#10;一人当たり面積">
          <a:extLst>
            <a:ext uri="{FF2B5EF4-FFF2-40B4-BE49-F238E27FC236}">
              <a16:creationId xmlns:a16="http://schemas.microsoft.com/office/drawing/2014/main" xmlns="" id="{30C57BBE-1654-4C54-8459-52BA4F556B4D}"/>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721" name="n_2aveValue【学校施設】&#10;一人当たり面積">
          <a:extLst>
            <a:ext uri="{FF2B5EF4-FFF2-40B4-BE49-F238E27FC236}">
              <a16:creationId xmlns:a16="http://schemas.microsoft.com/office/drawing/2014/main" xmlns="" id="{D944227C-987A-4613-ADF7-FCDB62AE24C1}"/>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722" name="n_3aveValue【学校施設】&#10;一人当たり面積">
          <a:extLst>
            <a:ext uri="{FF2B5EF4-FFF2-40B4-BE49-F238E27FC236}">
              <a16:creationId xmlns:a16="http://schemas.microsoft.com/office/drawing/2014/main" xmlns="" id="{E418BF0E-6A8A-4E57-BCFF-F3BDFE97046D}"/>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723" name="n_4aveValue【学校施設】&#10;一人当たり面積">
          <a:extLst>
            <a:ext uri="{FF2B5EF4-FFF2-40B4-BE49-F238E27FC236}">
              <a16:creationId xmlns:a16="http://schemas.microsoft.com/office/drawing/2014/main" xmlns="" id="{29BE1FCD-2145-49C3-9E82-B40EA3819867}"/>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95775</xdr:rowOff>
    </xdr:from>
    <xdr:ext cx="469744" cy="259045"/>
    <xdr:sp macro="" textlink="">
      <xdr:nvSpPr>
        <xdr:cNvPr id="724" name="n_1mainValue【学校施設】&#10;一人当たり面積">
          <a:extLst>
            <a:ext uri="{FF2B5EF4-FFF2-40B4-BE49-F238E27FC236}">
              <a16:creationId xmlns:a16="http://schemas.microsoft.com/office/drawing/2014/main" xmlns="" id="{0600BA32-6030-4D7F-9FCC-38EC75ABBA97}"/>
            </a:ext>
          </a:extLst>
        </xdr:cNvPr>
        <xdr:cNvSpPr txBox="1"/>
      </xdr:nvSpPr>
      <xdr:spPr>
        <a:xfrm>
          <a:off x="21075727" y="107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69359</xdr:rowOff>
    </xdr:from>
    <xdr:ext cx="469744" cy="259045"/>
    <xdr:sp macro="" textlink="">
      <xdr:nvSpPr>
        <xdr:cNvPr id="725" name="n_2mainValue【学校施設】&#10;一人当たり面積">
          <a:extLst>
            <a:ext uri="{FF2B5EF4-FFF2-40B4-BE49-F238E27FC236}">
              <a16:creationId xmlns:a16="http://schemas.microsoft.com/office/drawing/2014/main" xmlns="" id="{DB42C351-6CAA-4CC9-9892-8D4A8A900302}"/>
            </a:ext>
          </a:extLst>
        </xdr:cNvPr>
        <xdr:cNvSpPr txBox="1"/>
      </xdr:nvSpPr>
      <xdr:spPr>
        <a:xfrm>
          <a:off x="20199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80916</xdr:rowOff>
    </xdr:from>
    <xdr:ext cx="469744" cy="259045"/>
    <xdr:sp macro="" textlink="">
      <xdr:nvSpPr>
        <xdr:cNvPr id="726" name="n_3mainValue【学校施設】&#10;一人当たり面積">
          <a:extLst>
            <a:ext uri="{FF2B5EF4-FFF2-40B4-BE49-F238E27FC236}">
              <a16:creationId xmlns:a16="http://schemas.microsoft.com/office/drawing/2014/main" xmlns="" id="{5737F1D9-F78B-4B32-B49F-5C8342DE615C}"/>
            </a:ext>
          </a:extLst>
        </xdr:cNvPr>
        <xdr:cNvSpPr txBox="1"/>
      </xdr:nvSpPr>
      <xdr:spPr>
        <a:xfrm>
          <a:off x="19310427" y="107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105046</xdr:rowOff>
    </xdr:from>
    <xdr:ext cx="469744" cy="259045"/>
    <xdr:sp macro="" textlink="">
      <xdr:nvSpPr>
        <xdr:cNvPr id="727" name="n_4mainValue【学校施設】&#10;一人当たり面積">
          <a:extLst>
            <a:ext uri="{FF2B5EF4-FFF2-40B4-BE49-F238E27FC236}">
              <a16:creationId xmlns:a16="http://schemas.microsoft.com/office/drawing/2014/main" xmlns="" id="{808BE20F-9A2F-4D7B-9910-AD289CFA92D6}"/>
            </a:ext>
          </a:extLst>
        </xdr:cNvPr>
        <xdr:cNvSpPr txBox="1"/>
      </xdr:nvSpPr>
      <xdr:spPr>
        <a:xfrm>
          <a:off x="18421427" y="107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15073B4F-C127-48CD-B948-DCB83CF386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288FEF09-034E-42EE-BA3E-73A6481EFF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3A6BC37B-38F1-44E2-AD74-43D4732E96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C48D8502-7D6E-4FED-9599-E50F8F6C2E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3BD4DAF9-A57C-4EE5-B2FA-0CED43618F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E80B5867-3215-41E8-A298-0B73A1E04E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31F2155C-0ED6-40BD-A467-3023B11FAB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0945471B-5BCF-40E2-A115-48D7EE6505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xmlns="" id="{ECA767CD-844F-424E-AB8C-C1F3ECAEE4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xmlns="" id="{EB4B99F9-FBC5-45C3-82D1-F8B1E2EE60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xmlns="" id="{67D3FAA8-D5A5-42E4-B740-AEC997600F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xmlns="" id="{0CA27F63-60E9-405F-B5BD-4B83BD7C07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xmlns="" id="{BBE9F2B5-7A7E-4FAC-A23C-DF30090C75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xmlns="" id="{AD0BE242-9F58-4C75-A1CD-9F3B14B9B0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xmlns="" id="{7BB3B334-1DBF-4659-A911-2ACD3CB9CF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xmlns="" id="{8BF74B28-1478-43D4-B584-9FA3F1C7EE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52A8742E-D992-4C28-91BC-D8BB2BED0D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113BCF2B-89DC-4B5A-AEEA-BC0B01FB96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9E16337C-3FA5-4E33-9A8D-4B27417B46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BA73324C-65BD-42A4-8448-FD309F050F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6D6C402F-C6F1-422B-A3FA-542C418721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D01943E8-6064-401A-8E16-8BD6E1BE8C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CF11ADBC-F2AB-4C14-8641-F3CFC9CC10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2BD79174-0122-467C-84DC-BDD892F49C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435FECD6-9569-492E-8F08-8C50F66F82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DC294666-C518-4760-B2CE-B385CDAE23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xmlns="" id="{8A5968BC-696B-4215-BB11-50F43B3356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xmlns="" id="{3765F1B5-A21B-4B74-B8EB-5A84C569771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xmlns="" id="{49A336C8-A6A3-4F3D-B5F8-CA1369DE929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xmlns="" id="{09D4F6A2-2AB0-4134-9107-6594DBF2FFF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xmlns="" id="{BB734B69-5FE6-4DBE-8955-5FA1620D4D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xmlns="" id="{9540C71F-F6F3-407B-9D21-B9ADFF420B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xmlns="" id="{10E85193-8604-4975-A139-6E39AB16947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xmlns="" id="{9831BFE1-2415-4754-9F22-ED89A24236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xmlns="" id="{DDA022E0-8C05-4BAC-8C3A-980BCFA7855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xmlns="" id="{95BC9EFF-F88F-460F-8F75-66B27F3AA5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xmlns="" id="{4A1E3BAE-9BB3-4309-B2EB-49659073DD7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xmlns="" id="{A4062823-FDA7-4878-BE2D-C4E9F7457D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xmlns="" id="{5AAC9B41-6037-4160-A754-D66AA3E6C5E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xmlns="" id="{20A09706-436F-4F11-80E5-2E10619A9D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xmlns="" id="{5FDEC86D-200D-4969-BBA6-684B4122D2F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xmlns="" id="{8C7BC9AB-ED29-4305-A2DB-B84ABA55343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xmlns="" id="{64F49B3B-AC9A-42C1-8881-B900B665549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71" name="【公民館】&#10;有形固定資産減価償却率最大値テキスト">
          <a:extLst>
            <a:ext uri="{FF2B5EF4-FFF2-40B4-BE49-F238E27FC236}">
              <a16:creationId xmlns:a16="http://schemas.microsoft.com/office/drawing/2014/main" xmlns="" id="{159F2BB4-2401-4422-99A1-B23F32ABD623}"/>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2" name="直線コネクタ 771">
          <a:extLst>
            <a:ext uri="{FF2B5EF4-FFF2-40B4-BE49-F238E27FC236}">
              <a16:creationId xmlns:a16="http://schemas.microsoft.com/office/drawing/2014/main" xmlns="" id="{0A8ECBF2-0346-4C49-A145-2160F8B4DF65}"/>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3" name="【公民館】&#10;有形固定資産減価償却率平均値テキスト">
          <a:extLst>
            <a:ext uri="{FF2B5EF4-FFF2-40B4-BE49-F238E27FC236}">
              <a16:creationId xmlns:a16="http://schemas.microsoft.com/office/drawing/2014/main" xmlns="" id="{734F2105-93E7-4561-8021-AA7D37456493}"/>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4" name="フローチャート: 判断 773">
          <a:extLst>
            <a:ext uri="{FF2B5EF4-FFF2-40B4-BE49-F238E27FC236}">
              <a16:creationId xmlns:a16="http://schemas.microsoft.com/office/drawing/2014/main" xmlns="" id="{B6562AEE-3EB2-4C7E-A247-B90B2F37F083}"/>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5" name="フローチャート: 判断 774">
          <a:extLst>
            <a:ext uri="{FF2B5EF4-FFF2-40B4-BE49-F238E27FC236}">
              <a16:creationId xmlns:a16="http://schemas.microsoft.com/office/drawing/2014/main" xmlns="" id="{ACFE2F69-FC20-4795-BAEA-AC83587470BA}"/>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6" name="フローチャート: 判断 775">
          <a:extLst>
            <a:ext uri="{FF2B5EF4-FFF2-40B4-BE49-F238E27FC236}">
              <a16:creationId xmlns:a16="http://schemas.microsoft.com/office/drawing/2014/main" xmlns="" id="{12C692B0-16F6-4DA7-A4AB-C9B4A6B80174}"/>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7" name="フローチャート: 判断 776">
          <a:extLst>
            <a:ext uri="{FF2B5EF4-FFF2-40B4-BE49-F238E27FC236}">
              <a16:creationId xmlns:a16="http://schemas.microsoft.com/office/drawing/2014/main" xmlns="" id="{03A3CA62-0447-4C47-9B17-DCFF3B926865}"/>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8" name="フローチャート: 判断 777">
          <a:extLst>
            <a:ext uri="{FF2B5EF4-FFF2-40B4-BE49-F238E27FC236}">
              <a16:creationId xmlns:a16="http://schemas.microsoft.com/office/drawing/2014/main" xmlns="" id="{152FEDEE-A90B-4CDF-8307-492A65D4FD6F}"/>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70C4465C-3B06-40C2-B781-6FB9DAA616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327A04AD-22B8-4739-981A-2D8F996F09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6A15E176-4BFE-4471-B42D-01592DB6BD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4A98D21B-898E-4E6A-B8E5-7ABDCC0D6D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D4095788-21AD-4F1B-850D-FB1C70B928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44450</xdr:rowOff>
    </xdr:from>
    <xdr:to>
      <xdr:col>85</xdr:col>
      <xdr:colOff>177800</xdr:colOff>
      <xdr:row>107</xdr:row>
      <xdr:rowOff>146050</xdr:rowOff>
    </xdr:to>
    <xdr:sp macro="" textlink="">
      <xdr:nvSpPr>
        <xdr:cNvPr id="784" name="楕円 783">
          <a:extLst>
            <a:ext uri="{FF2B5EF4-FFF2-40B4-BE49-F238E27FC236}">
              <a16:creationId xmlns:a16="http://schemas.microsoft.com/office/drawing/2014/main" xmlns="" id="{9BC84C79-463F-41EB-A90A-74D54B4B4943}"/>
            </a:ext>
          </a:extLst>
        </xdr:cNvPr>
        <xdr:cNvSpPr/>
      </xdr:nvSpPr>
      <xdr:spPr>
        <a:xfrm>
          <a:off x="16268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22877</xdr:rowOff>
    </xdr:from>
    <xdr:ext cx="405111" cy="259045"/>
    <xdr:sp macro="" textlink="">
      <xdr:nvSpPr>
        <xdr:cNvPr id="785" name="【公民館】&#10;有形固定資産減価償却率該当値テキスト">
          <a:extLst>
            <a:ext uri="{FF2B5EF4-FFF2-40B4-BE49-F238E27FC236}">
              <a16:creationId xmlns:a16="http://schemas.microsoft.com/office/drawing/2014/main" xmlns="" id="{34ACF32A-4E4E-4F05-8870-07BFCDA49E50}"/>
            </a:ext>
          </a:extLst>
        </xdr:cNvPr>
        <xdr:cNvSpPr txBox="1"/>
      </xdr:nvSpPr>
      <xdr:spPr>
        <a:xfrm>
          <a:off x="16357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786" name="楕円 785">
          <a:extLst>
            <a:ext uri="{FF2B5EF4-FFF2-40B4-BE49-F238E27FC236}">
              <a16:creationId xmlns:a16="http://schemas.microsoft.com/office/drawing/2014/main" xmlns="" id="{FC30696A-59E7-4C20-BC45-2DED305DF0B2}"/>
            </a:ext>
          </a:extLst>
        </xdr:cNvPr>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95250</xdr:rowOff>
    </xdr:to>
    <xdr:cxnSp macro="">
      <xdr:nvCxnSpPr>
        <xdr:cNvPr id="787" name="直線コネクタ 786">
          <a:extLst>
            <a:ext uri="{FF2B5EF4-FFF2-40B4-BE49-F238E27FC236}">
              <a16:creationId xmlns:a16="http://schemas.microsoft.com/office/drawing/2014/main" xmlns="" id="{EB44B941-8B9C-4C5E-996E-60241DE347DE}"/>
            </a:ext>
          </a:extLst>
        </xdr:cNvPr>
        <xdr:cNvCxnSpPr/>
      </xdr:nvCxnSpPr>
      <xdr:spPr>
        <a:xfrm>
          <a:off x="15481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788" name="楕円 787">
          <a:extLst>
            <a:ext uri="{FF2B5EF4-FFF2-40B4-BE49-F238E27FC236}">
              <a16:creationId xmlns:a16="http://schemas.microsoft.com/office/drawing/2014/main" xmlns="" id="{D1FA3A22-CEB9-49F1-82AD-47F35453C157}"/>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99061</xdr:rowOff>
    </xdr:to>
    <xdr:cxnSp macro="">
      <xdr:nvCxnSpPr>
        <xdr:cNvPr id="789" name="直線コネクタ 788">
          <a:extLst>
            <a:ext uri="{FF2B5EF4-FFF2-40B4-BE49-F238E27FC236}">
              <a16:creationId xmlns:a16="http://schemas.microsoft.com/office/drawing/2014/main" xmlns="" id="{EF49912F-5327-427D-B5AF-8A2751BEBF55}"/>
            </a:ext>
          </a:extLst>
        </xdr:cNvPr>
        <xdr:cNvCxnSpPr/>
      </xdr:nvCxnSpPr>
      <xdr:spPr>
        <a:xfrm flipV="1">
          <a:off x="14592300" y="18402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38736</xdr:rowOff>
    </xdr:from>
    <xdr:to>
      <xdr:col>72</xdr:col>
      <xdr:colOff>38100</xdr:colOff>
      <xdr:row>107</xdr:row>
      <xdr:rowOff>140336</xdr:rowOff>
    </xdr:to>
    <xdr:sp macro="" textlink="">
      <xdr:nvSpPr>
        <xdr:cNvPr id="790" name="楕円 789">
          <a:extLst>
            <a:ext uri="{FF2B5EF4-FFF2-40B4-BE49-F238E27FC236}">
              <a16:creationId xmlns:a16="http://schemas.microsoft.com/office/drawing/2014/main" xmlns="" id="{5095BF8C-8797-491E-A3AC-4190E55FCB4A}"/>
            </a:ext>
          </a:extLst>
        </xdr:cNvPr>
        <xdr:cNvSpPr/>
      </xdr:nvSpPr>
      <xdr:spPr>
        <a:xfrm>
          <a:off x="1365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89536</xdr:rowOff>
    </xdr:from>
    <xdr:to>
      <xdr:col>76</xdr:col>
      <xdr:colOff>114300</xdr:colOff>
      <xdr:row>107</xdr:row>
      <xdr:rowOff>99061</xdr:rowOff>
    </xdr:to>
    <xdr:cxnSp macro="">
      <xdr:nvCxnSpPr>
        <xdr:cNvPr id="791" name="直線コネクタ 790">
          <a:extLst>
            <a:ext uri="{FF2B5EF4-FFF2-40B4-BE49-F238E27FC236}">
              <a16:creationId xmlns:a16="http://schemas.microsoft.com/office/drawing/2014/main" xmlns="" id="{4D135495-5055-4127-80C4-EA6490A113D1}"/>
            </a:ext>
          </a:extLst>
        </xdr:cNvPr>
        <xdr:cNvCxnSpPr/>
      </xdr:nvCxnSpPr>
      <xdr:spPr>
        <a:xfrm>
          <a:off x="13703300" y="184346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2" name="n_1aveValue【公民館】&#10;有形固定資産減価償却率">
          <a:extLst>
            <a:ext uri="{FF2B5EF4-FFF2-40B4-BE49-F238E27FC236}">
              <a16:creationId xmlns:a16="http://schemas.microsoft.com/office/drawing/2014/main" xmlns="" id="{F761596F-BADF-4D81-9407-BAE82F39C800}"/>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3" name="n_2aveValue【公民館】&#10;有形固定資産減価償却率">
          <a:extLst>
            <a:ext uri="{FF2B5EF4-FFF2-40B4-BE49-F238E27FC236}">
              <a16:creationId xmlns:a16="http://schemas.microsoft.com/office/drawing/2014/main" xmlns="" id="{C770F961-4CD2-4D41-A694-BA261A4C50CE}"/>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4" name="n_3aveValue【公民館】&#10;有形固定資産減価償却率">
          <a:extLst>
            <a:ext uri="{FF2B5EF4-FFF2-40B4-BE49-F238E27FC236}">
              <a16:creationId xmlns:a16="http://schemas.microsoft.com/office/drawing/2014/main" xmlns="" id="{D8072A5D-BE0C-4B93-AE41-4880EA9E59B4}"/>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5" name="n_4aveValue【公民館】&#10;有形固定資産減価償却率">
          <a:extLst>
            <a:ext uri="{FF2B5EF4-FFF2-40B4-BE49-F238E27FC236}">
              <a16:creationId xmlns:a16="http://schemas.microsoft.com/office/drawing/2014/main" xmlns="" id="{F2EA70D5-DAE9-43E4-A51E-5A4C98BC3431}"/>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796" name="n_1mainValue【公民館】&#10;有形固定資産減価償却率">
          <a:extLst>
            <a:ext uri="{FF2B5EF4-FFF2-40B4-BE49-F238E27FC236}">
              <a16:creationId xmlns:a16="http://schemas.microsoft.com/office/drawing/2014/main" xmlns="" id="{15A70987-153C-494F-B007-3DAC84197003}"/>
            </a:ext>
          </a:extLst>
        </xdr:cNvPr>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797" name="n_2mainValue【公民館】&#10;有形固定資産減価償却率">
          <a:extLst>
            <a:ext uri="{FF2B5EF4-FFF2-40B4-BE49-F238E27FC236}">
              <a16:creationId xmlns:a16="http://schemas.microsoft.com/office/drawing/2014/main" xmlns="" id="{89A58DAC-D2C7-4781-AAE1-DBB09B615CF5}"/>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131463</xdr:rowOff>
    </xdr:from>
    <xdr:ext cx="405111" cy="259045"/>
    <xdr:sp macro="" textlink="">
      <xdr:nvSpPr>
        <xdr:cNvPr id="798" name="n_3mainValue【公民館】&#10;有形固定資産減価償却率">
          <a:extLst>
            <a:ext uri="{FF2B5EF4-FFF2-40B4-BE49-F238E27FC236}">
              <a16:creationId xmlns:a16="http://schemas.microsoft.com/office/drawing/2014/main" xmlns="" id="{3FCF83F0-A436-4B53-99AB-2443C9444296}"/>
            </a:ext>
          </a:extLst>
        </xdr:cNvPr>
        <xdr:cNvSpPr txBox="1"/>
      </xdr:nvSpPr>
      <xdr:spPr>
        <a:xfrm>
          <a:off x="13500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xmlns="" id="{FFF8C0FF-C542-4ABE-9B89-E2C54DE29C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xmlns="" id="{F4674896-3259-4753-992B-EAC86AFF4B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xmlns="" id="{6ADAF2F8-CDDB-4EDA-9DC3-A415431B32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xmlns="" id="{EDBE6D73-0540-4EDF-A2AB-0972F34009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xmlns="" id="{1DE7D726-40CE-4387-84E2-826BBA68B6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xmlns="" id="{6C404A66-C074-458F-9096-862769D4B2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xmlns="" id="{DB916E7B-2055-4884-B77E-88D5B223A1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xmlns="" id="{E94B778A-FB38-47F6-8A4B-C13D3E0233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xmlns="" id="{D0CE6B4C-3BF9-4948-B33D-38FA1E8C70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xmlns="" id="{838CB8BF-54B8-43D0-A151-3BE93B743E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xmlns="" id="{7F02F1AA-5000-455F-AF96-1D8F7296A0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xmlns="" id="{B97E9517-B04F-420A-9040-F9C09CDF6B9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xmlns="" id="{366A3D7D-FB7D-4B8F-B3B4-8FB306906B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xmlns="" id="{A160191C-5D7C-4CD9-89CC-EFEFE59C24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xmlns="" id="{F4AF641F-08F0-4A24-A876-8E2043D92B2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xmlns="" id="{BC5A636D-43C9-4327-BE8D-89CC3AE5C5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xmlns="" id="{7EC5929B-557D-41AD-A7B8-25D4D2D5B0C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xmlns="" id="{1085C6BF-5A7D-420E-A3A9-4802F52808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xmlns="" id="{DCC7AD85-1782-4E44-A6E7-99AF10702F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xmlns="" id="{A7EDA570-4C77-4E59-AFB1-88030AB2A64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xmlns="" id="{347FD7BA-5C24-499B-BC42-5DDE25F55A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xmlns="" id="{65EA7881-0FAA-44F6-9EEC-F54D9C7056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xmlns="" id="{CD6AFB0B-52CB-4B37-98B9-2FD49588A6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2" name="直線コネクタ 821">
          <a:extLst>
            <a:ext uri="{FF2B5EF4-FFF2-40B4-BE49-F238E27FC236}">
              <a16:creationId xmlns:a16="http://schemas.microsoft.com/office/drawing/2014/main" xmlns="" id="{EE94ECD9-691F-4F41-99CD-76A4044C636A}"/>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3" name="【公民館】&#10;一人当たり面積最小値テキスト">
          <a:extLst>
            <a:ext uri="{FF2B5EF4-FFF2-40B4-BE49-F238E27FC236}">
              <a16:creationId xmlns:a16="http://schemas.microsoft.com/office/drawing/2014/main" xmlns="" id="{F4594419-7600-489F-937F-6E7FF747E497}"/>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4" name="直線コネクタ 823">
          <a:extLst>
            <a:ext uri="{FF2B5EF4-FFF2-40B4-BE49-F238E27FC236}">
              <a16:creationId xmlns:a16="http://schemas.microsoft.com/office/drawing/2014/main" xmlns="" id="{6A189CB4-F5D3-41AB-AA0F-864449D5C42C}"/>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5" name="【公民館】&#10;一人当たり面積最大値テキスト">
          <a:extLst>
            <a:ext uri="{FF2B5EF4-FFF2-40B4-BE49-F238E27FC236}">
              <a16:creationId xmlns:a16="http://schemas.microsoft.com/office/drawing/2014/main" xmlns="" id="{3ED21A36-37FD-4C4F-A100-415F82A77AF8}"/>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6" name="直線コネクタ 825">
          <a:extLst>
            <a:ext uri="{FF2B5EF4-FFF2-40B4-BE49-F238E27FC236}">
              <a16:creationId xmlns:a16="http://schemas.microsoft.com/office/drawing/2014/main" xmlns="" id="{32A21433-E60E-4B8F-BBF2-B5560D8F220C}"/>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27" name="【公民館】&#10;一人当たり面積平均値テキスト">
          <a:extLst>
            <a:ext uri="{FF2B5EF4-FFF2-40B4-BE49-F238E27FC236}">
              <a16:creationId xmlns:a16="http://schemas.microsoft.com/office/drawing/2014/main" xmlns="" id="{A85F3DB4-8D8C-4C39-9BE8-46E9E38108A2}"/>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8" name="フローチャート: 判断 827">
          <a:extLst>
            <a:ext uri="{FF2B5EF4-FFF2-40B4-BE49-F238E27FC236}">
              <a16:creationId xmlns:a16="http://schemas.microsoft.com/office/drawing/2014/main" xmlns="" id="{F1870152-874A-4947-A2AC-C9F6C129920D}"/>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29" name="フローチャート: 判断 828">
          <a:extLst>
            <a:ext uri="{FF2B5EF4-FFF2-40B4-BE49-F238E27FC236}">
              <a16:creationId xmlns:a16="http://schemas.microsoft.com/office/drawing/2014/main" xmlns="" id="{D9856E85-7C55-483E-948B-2662E7B986C1}"/>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0" name="フローチャート: 判断 829">
          <a:extLst>
            <a:ext uri="{FF2B5EF4-FFF2-40B4-BE49-F238E27FC236}">
              <a16:creationId xmlns:a16="http://schemas.microsoft.com/office/drawing/2014/main" xmlns="" id="{7A413236-3259-4A23-9B77-40ED3A55B23A}"/>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1" name="フローチャート: 判断 830">
          <a:extLst>
            <a:ext uri="{FF2B5EF4-FFF2-40B4-BE49-F238E27FC236}">
              <a16:creationId xmlns:a16="http://schemas.microsoft.com/office/drawing/2014/main" xmlns="" id="{7AA85688-5092-4162-AA29-BD882FF4DFCF}"/>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2" name="フローチャート: 判断 831">
          <a:extLst>
            <a:ext uri="{FF2B5EF4-FFF2-40B4-BE49-F238E27FC236}">
              <a16:creationId xmlns:a16="http://schemas.microsoft.com/office/drawing/2014/main" xmlns="" id="{5C3E0086-ED5B-4120-8084-EE3FE25B45FC}"/>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8676AC61-B639-48A8-901C-BED9AD00F2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54D092C0-305B-4026-8A5E-65136B2F72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BA332419-A3E4-4EC8-9AD0-0C33770C68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3E3442DA-A6BC-48A7-A4BA-381116D5F7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A12E74A6-088A-4610-B630-610E7ACC4C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134365</xdr:rowOff>
    </xdr:from>
    <xdr:to>
      <xdr:col>116</xdr:col>
      <xdr:colOff>114300</xdr:colOff>
      <xdr:row>107</xdr:row>
      <xdr:rowOff>64515</xdr:rowOff>
    </xdr:to>
    <xdr:sp macro="" textlink="">
      <xdr:nvSpPr>
        <xdr:cNvPr id="838" name="楕円 837">
          <a:extLst>
            <a:ext uri="{FF2B5EF4-FFF2-40B4-BE49-F238E27FC236}">
              <a16:creationId xmlns:a16="http://schemas.microsoft.com/office/drawing/2014/main" xmlns="" id="{D29E1DB6-5DCE-44FF-B3EA-C195A68F6FB7}"/>
            </a:ext>
          </a:extLst>
        </xdr:cNvPr>
        <xdr:cNvSpPr/>
      </xdr:nvSpPr>
      <xdr:spPr>
        <a:xfrm>
          <a:off x="22110700" y="18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112792</xdr:rowOff>
    </xdr:from>
    <xdr:ext cx="469744" cy="259045"/>
    <xdr:sp macro="" textlink="">
      <xdr:nvSpPr>
        <xdr:cNvPr id="839" name="【公民館】&#10;一人当たり面積該当値テキスト">
          <a:extLst>
            <a:ext uri="{FF2B5EF4-FFF2-40B4-BE49-F238E27FC236}">
              <a16:creationId xmlns:a16="http://schemas.microsoft.com/office/drawing/2014/main" xmlns="" id="{5255389F-DC78-457A-8352-4730D2229B10}"/>
            </a:ext>
          </a:extLst>
        </xdr:cNvPr>
        <xdr:cNvSpPr txBox="1"/>
      </xdr:nvSpPr>
      <xdr:spPr>
        <a:xfrm>
          <a:off x="22199600" y="182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142748</xdr:rowOff>
    </xdr:from>
    <xdr:to>
      <xdr:col>112</xdr:col>
      <xdr:colOff>38100</xdr:colOff>
      <xdr:row>107</xdr:row>
      <xdr:rowOff>72898</xdr:rowOff>
    </xdr:to>
    <xdr:sp macro="" textlink="">
      <xdr:nvSpPr>
        <xdr:cNvPr id="840" name="楕円 839">
          <a:extLst>
            <a:ext uri="{FF2B5EF4-FFF2-40B4-BE49-F238E27FC236}">
              <a16:creationId xmlns:a16="http://schemas.microsoft.com/office/drawing/2014/main" xmlns="" id="{37A68831-97D6-43E6-B1A6-565E77CEE0C9}"/>
            </a:ext>
          </a:extLst>
        </xdr:cNvPr>
        <xdr:cNvSpPr/>
      </xdr:nvSpPr>
      <xdr:spPr>
        <a:xfrm>
          <a:off x="212725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13715</xdr:rowOff>
    </xdr:from>
    <xdr:to>
      <xdr:col>116</xdr:col>
      <xdr:colOff>63500</xdr:colOff>
      <xdr:row>107</xdr:row>
      <xdr:rowOff>22098</xdr:rowOff>
    </xdr:to>
    <xdr:cxnSp macro="">
      <xdr:nvCxnSpPr>
        <xdr:cNvPr id="841" name="直線コネクタ 840">
          <a:extLst>
            <a:ext uri="{FF2B5EF4-FFF2-40B4-BE49-F238E27FC236}">
              <a16:creationId xmlns:a16="http://schemas.microsoft.com/office/drawing/2014/main" xmlns="" id="{8E13EB43-AE2F-4092-BCE1-FD6BA94D45B2}"/>
            </a:ext>
          </a:extLst>
        </xdr:cNvPr>
        <xdr:cNvCxnSpPr/>
      </xdr:nvCxnSpPr>
      <xdr:spPr>
        <a:xfrm flipV="1">
          <a:off x="21323300" y="18358865"/>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113412</xdr:rowOff>
    </xdr:from>
    <xdr:to>
      <xdr:col>107</xdr:col>
      <xdr:colOff>101600</xdr:colOff>
      <xdr:row>106</xdr:row>
      <xdr:rowOff>43562</xdr:rowOff>
    </xdr:to>
    <xdr:sp macro="" textlink="">
      <xdr:nvSpPr>
        <xdr:cNvPr id="842" name="楕円 841">
          <a:extLst>
            <a:ext uri="{FF2B5EF4-FFF2-40B4-BE49-F238E27FC236}">
              <a16:creationId xmlns:a16="http://schemas.microsoft.com/office/drawing/2014/main" xmlns="" id="{571BF0ED-45EE-4DCB-8F8F-49027F5306EB}"/>
            </a:ext>
          </a:extLst>
        </xdr:cNvPr>
        <xdr:cNvSpPr/>
      </xdr:nvSpPr>
      <xdr:spPr>
        <a:xfrm>
          <a:off x="20383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164212</xdr:rowOff>
    </xdr:from>
    <xdr:to>
      <xdr:col>111</xdr:col>
      <xdr:colOff>177800</xdr:colOff>
      <xdr:row>107</xdr:row>
      <xdr:rowOff>22098</xdr:rowOff>
    </xdr:to>
    <xdr:cxnSp macro="">
      <xdr:nvCxnSpPr>
        <xdr:cNvPr id="843" name="直線コネクタ 842">
          <a:extLst>
            <a:ext uri="{FF2B5EF4-FFF2-40B4-BE49-F238E27FC236}">
              <a16:creationId xmlns:a16="http://schemas.microsoft.com/office/drawing/2014/main" xmlns="" id="{281F5C4F-B868-4D65-89E6-B2B08A79C16B}"/>
            </a:ext>
          </a:extLst>
        </xdr:cNvPr>
        <xdr:cNvCxnSpPr/>
      </xdr:nvCxnSpPr>
      <xdr:spPr>
        <a:xfrm>
          <a:off x="20434300" y="18166462"/>
          <a:ext cx="8890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楕円 843">
          <a:extLst>
            <a:ext uri="{FF2B5EF4-FFF2-40B4-BE49-F238E27FC236}">
              <a16:creationId xmlns:a16="http://schemas.microsoft.com/office/drawing/2014/main" xmlns="" id="{8D3F54BF-CB11-4F15-8C5A-D4B2D9C6DCC5}"/>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164212</xdr:rowOff>
    </xdr:from>
    <xdr:to>
      <xdr:col>107</xdr:col>
      <xdr:colOff>50800</xdr:colOff>
      <xdr:row>106</xdr:row>
      <xdr:rowOff>7620</xdr:rowOff>
    </xdr:to>
    <xdr:cxnSp macro="">
      <xdr:nvCxnSpPr>
        <xdr:cNvPr id="845" name="直線コネクタ 844">
          <a:extLst>
            <a:ext uri="{FF2B5EF4-FFF2-40B4-BE49-F238E27FC236}">
              <a16:creationId xmlns:a16="http://schemas.microsoft.com/office/drawing/2014/main" xmlns="" id="{8583B013-F683-4D93-8EE1-572F19CEC9BB}"/>
            </a:ext>
          </a:extLst>
        </xdr:cNvPr>
        <xdr:cNvCxnSpPr/>
      </xdr:nvCxnSpPr>
      <xdr:spPr>
        <a:xfrm flipV="1">
          <a:off x="19545300" y="18166462"/>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46" name="n_1aveValue【公民館】&#10;一人当たり面積">
          <a:extLst>
            <a:ext uri="{FF2B5EF4-FFF2-40B4-BE49-F238E27FC236}">
              <a16:creationId xmlns:a16="http://schemas.microsoft.com/office/drawing/2014/main" xmlns="" id="{292D2B7C-A344-4FB1-BAB4-05E84B248E91}"/>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847" name="n_2aveValue【公民館】&#10;一人当たり面積">
          <a:extLst>
            <a:ext uri="{FF2B5EF4-FFF2-40B4-BE49-F238E27FC236}">
              <a16:creationId xmlns:a16="http://schemas.microsoft.com/office/drawing/2014/main" xmlns="" id="{68030298-0CCD-48E4-BF7E-723D387B241C}"/>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848" name="n_3aveValue【公民館】&#10;一人当たり面積">
          <a:extLst>
            <a:ext uri="{FF2B5EF4-FFF2-40B4-BE49-F238E27FC236}">
              <a16:creationId xmlns:a16="http://schemas.microsoft.com/office/drawing/2014/main" xmlns="" id="{17E63C24-5809-4A18-AF00-42A0A87478E7}"/>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49" name="n_4aveValue【公民館】&#10;一人当たり面積">
          <a:extLst>
            <a:ext uri="{FF2B5EF4-FFF2-40B4-BE49-F238E27FC236}">
              <a16:creationId xmlns:a16="http://schemas.microsoft.com/office/drawing/2014/main" xmlns="" id="{D2DA366B-4526-4A2F-9C39-3F3D46EE5751}"/>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64025</xdr:rowOff>
    </xdr:from>
    <xdr:ext cx="469744" cy="259045"/>
    <xdr:sp macro="" textlink="">
      <xdr:nvSpPr>
        <xdr:cNvPr id="850" name="n_1mainValue【公民館】&#10;一人当たり面積">
          <a:extLst>
            <a:ext uri="{FF2B5EF4-FFF2-40B4-BE49-F238E27FC236}">
              <a16:creationId xmlns:a16="http://schemas.microsoft.com/office/drawing/2014/main" xmlns="" id="{E2868602-61B0-4CAE-BAC6-4B090916E57F}"/>
            </a:ext>
          </a:extLst>
        </xdr:cNvPr>
        <xdr:cNvSpPr txBox="1"/>
      </xdr:nvSpPr>
      <xdr:spPr>
        <a:xfrm>
          <a:off x="21075727" y="184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60089</xdr:rowOff>
    </xdr:from>
    <xdr:ext cx="469744" cy="259045"/>
    <xdr:sp macro="" textlink="">
      <xdr:nvSpPr>
        <xdr:cNvPr id="851" name="n_2mainValue【公民館】&#10;一人当たり面積">
          <a:extLst>
            <a:ext uri="{FF2B5EF4-FFF2-40B4-BE49-F238E27FC236}">
              <a16:creationId xmlns:a16="http://schemas.microsoft.com/office/drawing/2014/main" xmlns="" id="{575AB38B-7911-41BF-8FBE-4FB2B16D7A46}"/>
            </a:ext>
          </a:extLst>
        </xdr:cNvPr>
        <xdr:cNvSpPr txBox="1"/>
      </xdr:nvSpPr>
      <xdr:spPr>
        <a:xfrm>
          <a:off x="201994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2" name="n_3mainValue【公民館】&#10;一人当たり面積">
          <a:extLst>
            <a:ext uri="{FF2B5EF4-FFF2-40B4-BE49-F238E27FC236}">
              <a16:creationId xmlns:a16="http://schemas.microsoft.com/office/drawing/2014/main" xmlns="" id="{EF72D98A-7916-4A48-B037-A4C1FB147F68}"/>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xmlns="" id="{8E7FB0B1-020E-4C63-ADA8-BCF14718BB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xmlns="" id="{09AD3C8E-84FB-4C7E-B901-E463B14643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xmlns="" id="{B1F42080-8F45-45D3-B730-F056ACCFAE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当町は、昭和</a:t>
          </a:r>
          <a:r>
            <a:rPr kumimoji="0" lang="en-US" altLang="ja-JP" sz="1100" b="0" i="0" u="none" strike="noStrike" kern="0" cap="none" spc="0" normalizeH="0" baseline="0" noProof="0">
              <a:ln>
                <a:noFill/>
              </a:ln>
              <a:solidFill>
                <a:prstClr val="black"/>
              </a:solidFill>
              <a:effectLst/>
              <a:uLnTx/>
              <a:uFillTx/>
              <a:latin typeface="+mn-lt"/>
              <a:ea typeface="+mn-ea"/>
              <a:cs typeface="+mn-cs"/>
            </a:rPr>
            <a:t>50</a:t>
          </a:r>
          <a:r>
            <a:rPr kumimoji="0" lang="ja-JP" altLang="ja-JP" sz="1100" b="0" i="0" u="none" strike="noStrike" kern="0" cap="none" spc="0" normalizeH="0" baseline="0" noProof="0">
              <a:ln>
                <a:noFill/>
              </a:ln>
              <a:solidFill>
                <a:prstClr val="black"/>
              </a:solidFill>
              <a:effectLst/>
              <a:uLnTx/>
              <a:uFillTx/>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また、これまで整備してきた公共施設の老朽化が顕在化してきており、近い将来、多くの公共施設が一斉に改修・更新時期を迎え、多額の維持更新費が必要になると見込まれている。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道路については、類似団体平均に比べて高いものとなっている。橋りょうは、</a:t>
          </a:r>
          <a:r>
            <a:rPr kumimoji="0" lang="en-US" altLang="ja-JP" sz="1100" b="0" i="0" u="none" strike="noStrike" kern="0" cap="none" spc="0" normalizeH="0" baseline="0" noProof="0">
              <a:ln>
                <a:noFill/>
              </a:ln>
              <a:solidFill>
                <a:prstClr val="black"/>
              </a:solidFill>
              <a:effectLst/>
              <a:uLnTx/>
              <a:uFillTx/>
              <a:latin typeface="+mn-lt"/>
              <a:ea typeface="+mn-ea"/>
              <a:cs typeface="+mn-cs"/>
            </a:rPr>
            <a:t>54</a:t>
          </a:r>
          <a:r>
            <a:rPr kumimoji="0" lang="ja-JP" altLang="ja-JP" sz="1100" b="0" i="0" u="none" strike="noStrike" kern="0" cap="none" spc="0" normalizeH="0" baseline="0" noProof="0">
              <a:ln>
                <a:noFill/>
              </a:ln>
              <a:solidFill>
                <a:prstClr val="black"/>
              </a:solidFill>
              <a:effectLst/>
              <a:uLnTx/>
              <a:uFillTx/>
              <a:latin typeface="+mn-lt"/>
              <a:ea typeface="+mn-ea"/>
              <a:cs typeface="+mn-cs"/>
            </a:rPr>
            <a:t>橋あり、昭和</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年から整備してきたことから、橋梁長寿命化計画に計画的な維持管理を進めている。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公共施設の延床面積の多くを占める公営住宅は、昭和</a:t>
          </a:r>
          <a:r>
            <a:rPr kumimoji="0" lang="en-US" altLang="ja-JP" sz="1100" b="0" i="0" u="none" strike="noStrike" kern="0" cap="none" spc="0" normalizeH="0" baseline="0" noProof="0">
              <a:ln>
                <a:noFill/>
              </a:ln>
              <a:solidFill>
                <a:prstClr val="black"/>
              </a:solidFill>
              <a:effectLst/>
              <a:uLnTx/>
              <a:uFillTx/>
              <a:latin typeface="+mn-lt"/>
              <a:ea typeface="+mn-ea"/>
              <a:cs typeface="+mn-cs"/>
            </a:rPr>
            <a:t>50</a:t>
          </a:r>
          <a:r>
            <a:rPr kumimoji="0" lang="ja-JP" altLang="ja-JP" sz="1100" b="0" i="0" u="none" strike="noStrike" kern="0" cap="none" spc="0" normalizeH="0" baseline="0" noProof="0">
              <a:ln>
                <a:noFill/>
              </a:ln>
              <a:solidFill>
                <a:prstClr val="black"/>
              </a:solidFill>
              <a:effectLst/>
              <a:uLnTx/>
              <a:uFillTx/>
              <a:latin typeface="+mn-lt"/>
              <a:ea typeface="+mn-ea"/>
              <a:cs typeface="+mn-cs"/>
            </a:rPr>
            <a:t>年代に建設された住宅があることから、公営住宅等長寿命化計画による計画的な修繕や更新等を図っている。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次いで、延床面積の多い学校施設は、施設当たりの規模も大きく、老朽化した施設の維持修繕・更新などに多額の費用が見込まれるため、令和２年度に教育施設長寿命化計画を策定し、維持修繕費の平準化を図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D0B5AD5-5C11-41A6-B8E7-3198C8CE52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310D8D5-136A-43A8-98E8-E652FE44F8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9784B23-2A99-4DBF-8D2A-E359AFDE80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72257B0-6D6D-4D0E-9E9C-05D4B1334D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E8FE5A5-889C-47A2-944A-F0650EBE90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F43599B-D5A8-4B6A-966A-34C8668BF8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54C54C4-056D-46B3-AF83-FC84B6E4B9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4FF8C22-3E92-476D-A85E-70DC0AB910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647C0EB-1C4B-4FEB-AFDF-690CDCE56B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8FAED43-C7AA-4C09-851B-8C4629E05C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3F5B128-F5F3-493C-8A3B-BE45109978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25D1F18-BC62-445A-A596-F53B5F3BF6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F40ADD5-2A61-4C4B-8BC2-2DD7C581F7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069B3A0-9490-48ED-8A0C-98033CEA0A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6E61E46-5780-4696-B8B8-2B30F83A2F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670D61-B516-43BF-A62D-EFCC4B0150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A95CFAA-7F13-4991-9ECF-69A098B773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E0D7915-3370-49DB-9724-A17D4940EF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CE4A91E-7B3F-45EB-A773-CC2890DADE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6A99EB6-7096-4074-A6A7-50C6DC073D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E0BE21A-DC9E-4DDA-B2FA-E946135C30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CDC00FE-F8F8-4BC0-AD78-E883215561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6278C21-EC8D-4D22-9371-22C4D1DF23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E512A7F-E0A5-4412-BC27-B87B83871D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9D7A1C0-F0CB-4B2E-A76A-02A1683F73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1688615-54A9-419B-8449-A47BAB2BD3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2E76E02-8FBD-4396-AF38-608F632807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74D37B2-3F94-4D84-908D-D262A60D60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B2A2D9E-7A3C-434B-AF66-DC0F2EEC0A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611E2E0-380D-4956-91A8-912521BB2E0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99E99DE-4B02-48F9-8895-4892DB18F8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A13E72B-A1DC-40E0-A396-7EF98769A1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4E76606-227D-4F69-8CAA-1FB976AF46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179C8A9-D835-418A-8DFF-6152A7FEE9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B1D693A-BF92-4884-A481-8B8BE78FAB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5C7778F-844E-4DD7-8DB8-5578C5304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EF6A568-B4EA-4D76-AAC9-945A56D095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71CDA03-EF37-47A9-AF8F-E0A317469F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A09DECA-E32E-4EEE-BF88-9DC160DCCDB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F072FC45-20CE-48F7-A567-282BC243E6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18A6222D-B77E-416E-A4D5-627DCC9FC3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6C19A130-CFC3-4628-BB33-7BEDB7B385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A979A38F-47A0-4E0B-98C1-CE06A23E3D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E399F333-2F0E-44E4-B6B9-6E257DBE44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1943437E-F4A2-4BA1-976A-DD22F93516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5E0B926A-B76E-4498-8AB8-F0BEE15B83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940A1AEC-4DFF-4A39-A9D7-327DE072D73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953ECF64-A740-458A-8F37-CEE68B9E54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5855F32-C946-41C1-A7DA-10466E1841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FF8D04BF-B5DC-4FAD-8DD5-C8646994CB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BAADBBC3-7554-422B-8F69-C815181BCA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D2621D5D-C056-48CF-954E-DE76EE292E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224DEF10-10AB-40FD-8941-164AAC3018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C09E41FD-6B21-4BDC-B628-F8D0206925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FFC09961-75F9-4DED-B5B0-85EAC13E9E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7AE31837-2777-45C5-9DA4-CD1A4062DB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C4A96EE6-4A57-4AE9-BBCD-574B43483F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D1155A92-4F53-4329-97E0-63FDB7C2C0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4BD5CABF-66C2-4242-88E2-52A9ACB9AFF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9EA537FB-0BAF-4C34-89A4-44A84D5EEB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61B1C1A5-3648-4F95-A953-8E4609DC11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CA9B582D-4F26-4B96-801D-1129AACDB64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2A89971B-30F5-45C6-84B9-F975C097C5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6D0B0693-CB3F-4EE2-99EC-D83AAC3ED5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8277747C-C9FD-4A64-8007-4EE5B7E2E5D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AA9582AB-D7DC-4F59-B575-0E7ABDDCD24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F4FD0C3D-8BD4-474E-BD51-034851136B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408D07F8-56E2-4F5B-B0C1-03B4E1B29F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F87A5A90-DCF2-4504-9E77-0B8AF78292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E8A437AF-73B4-4497-9617-B708FCABC8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AE8D36AC-349D-474B-9941-DCF7647371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3AD623C8-5C51-4B7C-8C0F-F45A87AD17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C08C8D8E-4137-47F3-A91F-EEAD57D7E032}"/>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AF386287-6293-45D9-A9F4-1C7E11BF977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1DEA7792-E1DB-480A-90F4-1F78DEAF999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xmlns="" id="{25A94437-599A-44F0-9D34-68961602F328}"/>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xmlns="" id="{8642C49D-CF33-4A6F-AA58-98E195735664}"/>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168C683E-6A9D-43E1-ADA7-C66487257412}"/>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xmlns="" id="{B92F6A71-6749-4176-A9E8-0D6E2CBFE4D5}"/>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xmlns="" id="{2EDC0723-18BC-4D9D-8A5F-B9D39F7219D7}"/>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xmlns="" id="{55E18B6C-5BDE-405D-A968-97F827EA2BFF}"/>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xmlns="" id="{3A132DB7-169A-40DF-BEEB-891095A87351}"/>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xmlns="" id="{C810ACFD-0811-4090-A742-94A422B768C1}"/>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F2E22CFB-9EFE-4DC8-BC64-52A3B35A21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12A67FD4-1475-4296-80E6-933D72EDE3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BE1F0473-A31B-40C1-9F44-EE5ADC8668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EADD399D-D8A7-4015-A7D3-947A04F14B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46315EBC-64EE-4208-9376-591D98C508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90" name="楕円 89">
          <a:extLst>
            <a:ext uri="{FF2B5EF4-FFF2-40B4-BE49-F238E27FC236}">
              <a16:creationId xmlns:a16="http://schemas.microsoft.com/office/drawing/2014/main" xmlns="" id="{1D134231-DD5E-469D-8185-F30575568D39}"/>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287B3E6-B921-497E-B4D4-DED257434122}"/>
            </a:ext>
          </a:extLst>
        </xdr:cNvPr>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92" name="楕円 91">
          <a:extLst>
            <a:ext uri="{FF2B5EF4-FFF2-40B4-BE49-F238E27FC236}">
              <a16:creationId xmlns:a16="http://schemas.microsoft.com/office/drawing/2014/main" xmlns="" id="{B9952330-B911-4A83-9431-40E2C4163792}"/>
            </a:ext>
          </a:extLst>
        </xdr:cNvPr>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145324</xdr:rowOff>
    </xdr:to>
    <xdr:cxnSp macro="">
      <xdr:nvCxnSpPr>
        <xdr:cNvPr id="93" name="直線コネクタ 92">
          <a:extLst>
            <a:ext uri="{FF2B5EF4-FFF2-40B4-BE49-F238E27FC236}">
              <a16:creationId xmlns:a16="http://schemas.microsoft.com/office/drawing/2014/main" xmlns="" id="{7B7A4C2C-5102-41E3-8407-2C08C0F2825A}"/>
            </a:ext>
          </a:extLst>
        </xdr:cNvPr>
        <xdr:cNvCxnSpPr/>
      </xdr:nvCxnSpPr>
      <xdr:spPr>
        <a:xfrm>
          <a:off x="3797300" y="105645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4" name="楕円 93">
          <a:extLst>
            <a:ext uri="{FF2B5EF4-FFF2-40B4-BE49-F238E27FC236}">
              <a16:creationId xmlns:a16="http://schemas.microsoft.com/office/drawing/2014/main" xmlns="" id="{1ADCDE15-8345-4500-BB8E-834E7382760D}"/>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106135</xdr:rowOff>
    </xdr:to>
    <xdr:cxnSp macro="">
      <xdr:nvCxnSpPr>
        <xdr:cNvPr id="95" name="直線コネクタ 94">
          <a:extLst>
            <a:ext uri="{FF2B5EF4-FFF2-40B4-BE49-F238E27FC236}">
              <a16:creationId xmlns:a16="http://schemas.microsoft.com/office/drawing/2014/main" xmlns="" id="{68B741EF-7A7C-4330-A57C-CFFFEC51BD57}"/>
            </a:ext>
          </a:extLst>
        </xdr:cNvPr>
        <xdr:cNvCxnSpPr/>
      </xdr:nvCxnSpPr>
      <xdr:spPr>
        <a:xfrm>
          <a:off x="2908300" y="105270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96" name="楕円 95">
          <a:extLst>
            <a:ext uri="{FF2B5EF4-FFF2-40B4-BE49-F238E27FC236}">
              <a16:creationId xmlns:a16="http://schemas.microsoft.com/office/drawing/2014/main" xmlns="" id="{CA1E2AAE-733A-4F65-9065-A932A2D228B6}"/>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68580</xdr:rowOff>
    </xdr:to>
    <xdr:cxnSp macro="">
      <xdr:nvCxnSpPr>
        <xdr:cNvPr id="97" name="直線コネクタ 96">
          <a:extLst>
            <a:ext uri="{FF2B5EF4-FFF2-40B4-BE49-F238E27FC236}">
              <a16:creationId xmlns:a16="http://schemas.microsoft.com/office/drawing/2014/main" xmlns="" id="{39D34F5E-4B57-4238-851F-4B729E9BAF8E}"/>
            </a:ext>
          </a:extLst>
        </xdr:cNvPr>
        <xdr:cNvCxnSpPr/>
      </xdr:nvCxnSpPr>
      <xdr:spPr>
        <a:xfrm>
          <a:off x="2019300" y="104878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98" name="楕円 97">
          <a:extLst>
            <a:ext uri="{FF2B5EF4-FFF2-40B4-BE49-F238E27FC236}">
              <a16:creationId xmlns:a16="http://schemas.microsoft.com/office/drawing/2014/main" xmlns="" id="{4CD44DA0-9261-469A-A533-906899FBF983}"/>
            </a:ext>
          </a:extLst>
        </xdr:cNvPr>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29391</xdr:rowOff>
    </xdr:to>
    <xdr:cxnSp macro="">
      <xdr:nvCxnSpPr>
        <xdr:cNvPr id="99" name="直線コネクタ 98">
          <a:extLst>
            <a:ext uri="{FF2B5EF4-FFF2-40B4-BE49-F238E27FC236}">
              <a16:creationId xmlns:a16="http://schemas.microsoft.com/office/drawing/2014/main" xmlns="" id="{7A2C5D96-BC3B-44A4-AE9C-C2F12DF6E48C}"/>
            </a:ext>
          </a:extLst>
        </xdr:cNvPr>
        <xdr:cNvCxnSpPr/>
      </xdr:nvCxnSpPr>
      <xdr:spPr>
        <a:xfrm>
          <a:off x="1130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8758EC22-2E98-4DA7-896B-5800B02EBAB4}"/>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9C8D0AC8-8568-4135-815C-5CDF8FF2B56A}"/>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9F2FDE7C-705F-43DC-9646-0585652A822B}"/>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34322EFE-95C6-4061-8288-A741466E1E88}"/>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2012</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A40D96A0-7EFB-4C94-9B96-1B1C6C81F918}"/>
            </a:ext>
          </a:extLst>
        </xdr:cNvPr>
        <xdr:cNvSpPr txBox="1"/>
      </xdr:nvSpPr>
      <xdr:spPr>
        <a:xfrm>
          <a:off x="3582044"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135907</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5579599D-8F4F-4170-8A31-F4A43E1FFFAB}"/>
            </a:ext>
          </a:extLst>
        </xdr:cNvPr>
        <xdr:cNvSpPr txBox="1"/>
      </xdr:nvSpPr>
      <xdr:spPr>
        <a:xfrm>
          <a:off x="2705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F8A9306C-0ED4-4AD1-92E5-0B1C0450D4F9}"/>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DCE1BF5C-5BFC-4279-A302-C8A888A04E59}"/>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4151F9C0-5855-4B36-A188-F97E43964A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54E8D98B-83D2-4B15-9346-482CA762C8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4D775839-5272-4AC3-81CE-EEA631B5FA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AEF1EBA3-6444-4936-BE3E-CC2F700A73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7A1984E4-A56A-4519-8E57-C7BEC790D4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D48325B3-6AAB-430D-AA3B-07EA4F400A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66BDD00A-B3D5-4094-9684-76173F5DAF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F4BED666-997F-4585-B9DD-C8B79AC534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CED784C8-3F30-4C3E-AC18-9F954044FE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98AF1140-D94C-4A20-9159-B7ACFB5BA4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xmlns="" id="{55093A51-6175-4C37-B886-2A1D0618B4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xmlns="" id="{E6167791-F241-40D3-84E1-66023A39475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xmlns="" id="{8CC81DB2-68CB-4D66-99BA-ABE07D365F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xmlns="" id="{3A2BAD73-A2F7-401B-9653-86C20800ED3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xmlns="" id="{20A92301-95A2-46A3-B55C-0CB1E03D5DE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xmlns="" id="{85E0D1D5-0FE0-48A5-B473-E6E1905E7EB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xmlns="" id="{04E6E74E-F2C8-4528-BAB9-A35DF48EB5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xmlns="" id="{C20999E6-890E-47BF-8D60-125D5F780EB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xmlns="" id="{1CE90963-F4A1-41EB-B562-5726B39E7A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xmlns="" id="{4589BCA6-AF99-46AB-8708-82AB1DE42A6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xmlns="" id="{E07C8FC6-A891-4D61-843D-FA6D868047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xmlns="" id="{0175DAA3-D3F0-4D58-AF38-BC374D47725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xmlns="" id="{035BAD1D-B462-445C-9902-07084ACFB4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xmlns="" id="{672A83D2-1542-4F57-9519-E210ED050F12}"/>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xmlns="" id="{37CD16E8-4CAF-47C9-8BB5-67136C4F676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xmlns="" id="{B0BB36A8-D3D5-42AC-B0AB-63F9810027E4}"/>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xmlns="" id="{61BE3A5C-3622-4520-9472-5733327E1AC1}"/>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xmlns="" id="{00E5ADC3-0F21-44ED-86D0-D6383BD3D3E4}"/>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xmlns="" id="{6D387CD6-F3F5-4815-94DC-1CDF0426A335}"/>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xmlns="" id="{6FDE7007-8AEA-4F4A-BAEB-A6C6E376CA48}"/>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xmlns="" id="{22A92CFC-531B-4294-8E42-D4138A869C05}"/>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xmlns="" id="{1BFB5416-A06B-494A-B8A2-8B3E74CE6217}"/>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xmlns="" id="{F96F63ED-29C3-4128-8ED1-41CD0630933D}"/>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xmlns="" id="{B5E1E8E3-9BE2-45EA-8E01-BE0EB4150094}"/>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E737444B-D91E-465C-A255-C6EC144647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4DADB23A-7544-49B8-AF61-A385518207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7B3E2F2D-BBD2-4090-B12D-626632EEBC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C8D76438-AF8D-499F-99E9-12AC66A8A0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6C8C0D28-5801-4F63-AE92-FDBBFC507C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125222</xdr:rowOff>
    </xdr:from>
    <xdr:to>
      <xdr:col>55</xdr:col>
      <xdr:colOff>50800</xdr:colOff>
      <xdr:row>62</xdr:row>
      <xdr:rowOff>55372</xdr:rowOff>
    </xdr:to>
    <xdr:sp macro="" textlink="">
      <xdr:nvSpPr>
        <xdr:cNvPr id="147" name="楕円 146">
          <a:extLst>
            <a:ext uri="{FF2B5EF4-FFF2-40B4-BE49-F238E27FC236}">
              <a16:creationId xmlns:a16="http://schemas.microsoft.com/office/drawing/2014/main" xmlns="" id="{9E15D41C-A625-43E0-906D-0DE8B46CC9C1}"/>
            </a:ext>
          </a:extLst>
        </xdr:cNvPr>
        <xdr:cNvSpPr/>
      </xdr:nvSpPr>
      <xdr:spPr>
        <a:xfrm>
          <a:off x="10426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148099</xdr:rowOff>
    </xdr:from>
    <xdr:ext cx="469744" cy="259045"/>
    <xdr:sp macro="" textlink="">
      <xdr:nvSpPr>
        <xdr:cNvPr id="148" name="【体育館・プール】&#10;一人当たり面積該当値テキスト">
          <a:extLst>
            <a:ext uri="{FF2B5EF4-FFF2-40B4-BE49-F238E27FC236}">
              <a16:creationId xmlns:a16="http://schemas.microsoft.com/office/drawing/2014/main" xmlns="" id="{A5A77623-5B60-4724-B633-22E2439E8772}"/>
            </a:ext>
          </a:extLst>
        </xdr:cNvPr>
        <xdr:cNvSpPr txBox="1"/>
      </xdr:nvSpPr>
      <xdr:spPr>
        <a:xfrm>
          <a:off x="10515600" y="10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149" name="楕円 148">
          <a:extLst>
            <a:ext uri="{FF2B5EF4-FFF2-40B4-BE49-F238E27FC236}">
              <a16:creationId xmlns:a16="http://schemas.microsoft.com/office/drawing/2014/main" xmlns="" id="{08154FBC-D062-4F2B-A68C-957AD027AB51}"/>
            </a:ext>
          </a:extLst>
        </xdr:cNvPr>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xdr:rowOff>
    </xdr:from>
    <xdr:to>
      <xdr:col>55</xdr:col>
      <xdr:colOff>0</xdr:colOff>
      <xdr:row>62</xdr:row>
      <xdr:rowOff>16002</xdr:rowOff>
    </xdr:to>
    <xdr:cxnSp macro="">
      <xdr:nvCxnSpPr>
        <xdr:cNvPr id="150" name="直線コネクタ 149">
          <a:extLst>
            <a:ext uri="{FF2B5EF4-FFF2-40B4-BE49-F238E27FC236}">
              <a16:creationId xmlns:a16="http://schemas.microsoft.com/office/drawing/2014/main" xmlns="" id="{44A531E5-02AD-473A-91A2-9C6724CFBB3D}"/>
            </a:ext>
          </a:extLst>
        </xdr:cNvPr>
        <xdr:cNvCxnSpPr/>
      </xdr:nvCxnSpPr>
      <xdr:spPr>
        <a:xfrm flipV="1">
          <a:off x="9639300" y="106344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150368</xdr:rowOff>
    </xdr:from>
    <xdr:to>
      <xdr:col>46</xdr:col>
      <xdr:colOff>38100</xdr:colOff>
      <xdr:row>62</xdr:row>
      <xdr:rowOff>80518</xdr:rowOff>
    </xdr:to>
    <xdr:sp macro="" textlink="">
      <xdr:nvSpPr>
        <xdr:cNvPr id="151" name="楕円 150">
          <a:extLst>
            <a:ext uri="{FF2B5EF4-FFF2-40B4-BE49-F238E27FC236}">
              <a16:creationId xmlns:a16="http://schemas.microsoft.com/office/drawing/2014/main" xmlns="" id="{2D5870A5-EED5-424C-8F1F-D6E0B263D323}"/>
            </a:ext>
          </a:extLst>
        </xdr:cNvPr>
        <xdr:cNvSpPr/>
      </xdr:nvSpPr>
      <xdr:spPr>
        <a:xfrm>
          <a:off x="8699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xdr:rowOff>
    </xdr:from>
    <xdr:to>
      <xdr:col>50</xdr:col>
      <xdr:colOff>114300</xdr:colOff>
      <xdr:row>62</xdr:row>
      <xdr:rowOff>29718</xdr:rowOff>
    </xdr:to>
    <xdr:cxnSp macro="">
      <xdr:nvCxnSpPr>
        <xdr:cNvPr id="152" name="直線コネクタ 151">
          <a:extLst>
            <a:ext uri="{FF2B5EF4-FFF2-40B4-BE49-F238E27FC236}">
              <a16:creationId xmlns:a16="http://schemas.microsoft.com/office/drawing/2014/main" xmlns="" id="{4FA20342-7E73-4755-A6BB-107D1109929B}"/>
            </a:ext>
          </a:extLst>
        </xdr:cNvPr>
        <xdr:cNvCxnSpPr/>
      </xdr:nvCxnSpPr>
      <xdr:spPr>
        <a:xfrm flipV="1">
          <a:off x="8750300" y="106459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161798</xdr:rowOff>
    </xdr:from>
    <xdr:to>
      <xdr:col>41</xdr:col>
      <xdr:colOff>101600</xdr:colOff>
      <xdr:row>62</xdr:row>
      <xdr:rowOff>91948</xdr:rowOff>
    </xdr:to>
    <xdr:sp macro="" textlink="">
      <xdr:nvSpPr>
        <xdr:cNvPr id="153" name="楕円 152">
          <a:extLst>
            <a:ext uri="{FF2B5EF4-FFF2-40B4-BE49-F238E27FC236}">
              <a16:creationId xmlns:a16="http://schemas.microsoft.com/office/drawing/2014/main" xmlns="" id="{1FD0FE0A-0FE0-48DE-986E-6BF741C9B462}"/>
            </a:ext>
          </a:extLst>
        </xdr:cNvPr>
        <xdr:cNvSpPr/>
      </xdr:nvSpPr>
      <xdr:spPr>
        <a:xfrm>
          <a:off x="781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29718</xdr:rowOff>
    </xdr:from>
    <xdr:to>
      <xdr:col>45</xdr:col>
      <xdr:colOff>177800</xdr:colOff>
      <xdr:row>62</xdr:row>
      <xdr:rowOff>41148</xdr:rowOff>
    </xdr:to>
    <xdr:cxnSp macro="">
      <xdr:nvCxnSpPr>
        <xdr:cNvPr id="154" name="直線コネクタ 153">
          <a:extLst>
            <a:ext uri="{FF2B5EF4-FFF2-40B4-BE49-F238E27FC236}">
              <a16:creationId xmlns:a16="http://schemas.microsoft.com/office/drawing/2014/main" xmlns="" id="{E39B953B-3FD5-4EAA-8EBF-7E8DA860BD2C}"/>
            </a:ext>
          </a:extLst>
        </xdr:cNvPr>
        <xdr:cNvCxnSpPr/>
      </xdr:nvCxnSpPr>
      <xdr:spPr>
        <a:xfrm flipV="1">
          <a:off x="7861300" y="106596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xdr:rowOff>
    </xdr:from>
    <xdr:to>
      <xdr:col>36</xdr:col>
      <xdr:colOff>165100</xdr:colOff>
      <xdr:row>62</xdr:row>
      <xdr:rowOff>101854</xdr:rowOff>
    </xdr:to>
    <xdr:sp macro="" textlink="">
      <xdr:nvSpPr>
        <xdr:cNvPr id="155" name="楕円 154">
          <a:extLst>
            <a:ext uri="{FF2B5EF4-FFF2-40B4-BE49-F238E27FC236}">
              <a16:creationId xmlns:a16="http://schemas.microsoft.com/office/drawing/2014/main" xmlns="" id="{BB08FA6B-9C53-49B9-AAA0-72085761AF1B}"/>
            </a:ext>
          </a:extLst>
        </xdr:cNvPr>
        <xdr:cNvSpPr/>
      </xdr:nvSpPr>
      <xdr:spPr>
        <a:xfrm>
          <a:off x="69215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41148</xdr:rowOff>
    </xdr:from>
    <xdr:to>
      <xdr:col>41</xdr:col>
      <xdr:colOff>50800</xdr:colOff>
      <xdr:row>62</xdr:row>
      <xdr:rowOff>51054</xdr:rowOff>
    </xdr:to>
    <xdr:cxnSp macro="">
      <xdr:nvCxnSpPr>
        <xdr:cNvPr id="156" name="直線コネクタ 155">
          <a:extLst>
            <a:ext uri="{FF2B5EF4-FFF2-40B4-BE49-F238E27FC236}">
              <a16:creationId xmlns:a16="http://schemas.microsoft.com/office/drawing/2014/main" xmlns="" id="{D89162EB-CB2C-4F3C-B6AE-E059EE669D8A}"/>
            </a:ext>
          </a:extLst>
        </xdr:cNvPr>
        <xdr:cNvCxnSpPr/>
      </xdr:nvCxnSpPr>
      <xdr:spPr>
        <a:xfrm flipV="1">
          <a:off x="6972300" y="1067104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xmlns="" id="{D5353BC2-EEF4-4A64-ABB0-58C27F1F54E8}"/>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xmlns="" id="{9431117C-24E1-41D9-BE7C-44C87015E5BC}"/>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xmlns="" id="{67C4C685-006B-4C1C-9436-631CF7A3592C}"/>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xmlns="" id="{85199D44-9B18-4C7E-AEFE-39884541E5C0}"/>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83329</xdr:rowOff>
    </xdr:from>
    <xdr:ext cx="469744" cy="259045"/>
    <xdr:sp macro="" textlink="">
      <xdr:nvSpPr>
        <xdr:cNvPr id="161" name="n_1mainValue【体育館・プール】&#10;一人当たり面積">
          <a:extLst>
            <a:ext uri="{FF2B5EF4-FFF2-40B4-BE49-F238E27FC236}">
              <a16:creationId xmlns:a16="http://schemas.microsoft.com/office/drawing/2014/main" xmlns="" id="{32257DE7-362C-41B4-B0ED-94A5C15F6C44}"/>
            </a:ext>
          </a:extLst>
        </xdr:cNvPr>
        <xdr:cNvSpPr txBox="1"/>
      </xdr:nvSpPr>
      <xdr:spPr>
        <a:xfrm>
          <a:off x="93917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71645</xdr:rowOff>
    </xdr:from>
    <xdr:ext cx="469744" cy="259045"/>
    <xdr:sp macro="" textlink="">
      <xdr:nvSpPr>
        <xdr:cNvPr id="162" name="n_2mainValue【体育館・プール】&#10;一人当たり面積">
          <a:extLst>
            <a:ext uri="{FF2B5EF4-FFF2-40B4-BE49-F238E27FC236}">
              <a16:creationId xmlns:a16="http://schemas.microsoft.com/office/drawing/2014/main" xmlns="" id="{620EB4F0-028A-4AF3-822E-74A8C3CF7560}"/>
            </a:ext>
          </a:extLst>
        </xdr:cNvPr>
        <xdr:cNvSpPr txBox="1"/>
      </xdr:nvSpPr>
      <xdr:spPr>
        <a:xfrm>
          <a:off x="8515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108475</xdr:rowOff>
    </xdr:from>
    <xdr:ext cx="469744" cy="259045"/>
    <xdr:sp macro="" textlink="">
      <xdr:nvSpPr>
        <xdr:cNvPr id="163" name="n_3mainValue【体育館・プール】&#10;一人当たり面積">
          <a:extLst>
            <a:ext uri="{FF2B5EF4-FFF2-40B4-BE49-F238E27FC236}">
              <a16:creationId xmlns:a16="http://schemas.microsoft.com/office/drawing/2014/main" xmlns="" id="{B31E06CC-FC36-416B-9061-209804EE28C2}"/>
            </a:ext>
          </a:extLst>
        </xdr:cNvPr>
        <xdr:cNvSpPr txBox="1"/>
      </xdr:nvSpPr>
      <xdr:spPr>
        <a:xfrm>
          <a:off x="7626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118381</xdr:rowOff>
    </xdr:from>
    <xdr:ext cx="469744" cy="259045"/>
    <xdr:sp macro="" textlink="">
      <xdr:nvSpPr>
        <xdr:cNvPr id="164" name="n_4mainValue【体育館・プール】&#10;一人当たり面積">
          <a:extLst>
            <a:ext uri="{FF2B5EF4-FFF2-40B4-BE49-F238E27FC236}">
              <a16:creationId xmlns:a16="http://schemas.microsoft.com/office/drawing/2014/main" xmlns="" id="{AE70EBE5-6651-4A7D-ADB4-76524927341E}"/>
            </a:ext>
          </a:extLst>
        </xdr:cNvPr>
        <xdr:cNvSpPr txBox="1"/>
      </xdr:nvSpPr>
      <xdr:spPr>
        <a:xfrm>
          <a:off x="67374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xmlns="" id="{9BA4ECF1-1D08-4102-8CB7-F23BBB047B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xmlns="" id="{CAD853B4-C4E2-4612-A1B1-6FF82BAD25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xmlns="" id="{DADDD07F-E847-4AE7-81DA-D5303A397E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xmlns="" id="{3FD7C6BF-00AD-4C58-9A22-07AEF49FA9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xmlns="" id="{8E5FEA60-695B-4189-8353-78C9AF47F4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xmlns="" id="{5390CF95-C8E8-4AC1-B06C-4718C5BF1C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xmlns="" id="{CA6E656E-AE65-48E5-A688-E4C1213A64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xmlns="" id="{879C34B3-B886-4DD4-B650-E5216CEE4E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xmlns="" id="{6DE634C1-7CFA-42EA-A3C9-F79C6C560B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xmlns="" id="{9A5F59B5-3876-47EC-AB27-769F205115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xmlns="" id="{FC903706-8CFA-4C2B-A56A-389C0CB671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xmlns="" id="{25D71159-B861-4076-9026-FC159234D47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xmlns="" id="{DEAE6CB7-2910-4138-9471-DA3A7FEBBFD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xmlns="" id="{2BA266DF-F7BA-4E3C-86BB-9D7EC9F9547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xmlns="" id="{63FE7C73-FD2D-47AC-8EA3-C8627DB8C9E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xmlns="" id="{A26CAD2B-0FB2-4F6B-8739-C1B2AD1F7F6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xmlns="" id="{BD2F2841-27B4-4B17-BA07-500B99646C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xmlns="" id="{87984C75-160E-4E31-8F3A-2E755F6F046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xmlns="" id="{1520E1A1-6156-4CA7-BD4D-0F8CDC70385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xmlns="" id="{81EABDEF-AC9E-4216-8997-E571C4C70A6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xmlns="" id="{E51D026E-0E73-46B4-8720-B9362BDC966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xmlns="" id="{536BE31C-ACAF-47A7-A8D4-ECFD41E63A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xmlns="" id="{4BC051E6-61A3-4785-8ABD-26B0C2F15B7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xmlns="" id="{1D2806D5-63E0-4D55-8EFE-C5789108D1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xmlns="" id="{81D6328F-9A9E-4F1A-8AD8-1AA0E654E2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xmlns="" id="{571F7F56-D1BC-497C-95B1-3F85C90BABD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xmlns="" id="{4D1CA234-30B3-45BE-9F1E-82E671A9F9B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xmlns="" id="{95744566-4FD7-45C5-AF5D-47FEF75D8AA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xmlns="" id="{104E8270-82AC-4D6B-887F-978539C6B647}"/>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xmlns="" id="{3B0A48C3-9B6D-4578-8C80-100E8FA745A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xmlns="" id="{ACA55E8E-2396-462D-A9B5-81AB5094AF18}"/>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xmlns="" id="{A6A262C1-60C1-4D9B-A6FC-4E9D53343784}"/>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xmlns="" id="{42C774B4-790E-4282-882F-2991BDACEEF6}"/>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xmlns="" id="{FF13DCAA-E483-4713-870F-A39688EF37C8}"/>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xmlns="" id="{5DD036D0-0CA0-4390-9D51-125DFF0D6ED8}"/>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xmlns="" id="{2158877E-0492-464D-88E1-8C2DF7367A49}"/>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8B914E9A-9A5F-4249-81AC-895A0C8A74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8659D22E-0189-476D-98B8-D947ED046C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27D68013-6FD4-4058-BE20-7E311781F4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D937BBF4-E815-4E17-B8B4-849128A7FF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B53DFB7B-D56B-4422-9FC8-9DEB14EA83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206" name="楕円 205">
          <a:extLst>
            <a:ext uri="{FF2B5EF4-FFF2-40B4-BE49-F238E27FC236}">
              <a16:creationId xmlns:a16="http://schemas.microsoft.com/office/drawing/2014/main" xmlns="" id="{F7891C84-C604-4BEC-AC76-D49A6C499E57}"/>
            </a:ext>
          </a:extLst>
        </xdr:cNvPr>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115950</xdr:rowOff>
    </xdr:from>
    <xdr:ext cx="405111" cy="259045"/>
    <xdr:sp macro="" textlink="">
      <xdr:nvSpPr>
        <xdr:cNvPr id="207" name="【福祉施設】&#10;有形固定資産減価償却率該当値テキスト">
          <a:extLst>
            <a:ext uri="{FF2B5EF4-FFF2-40B4-BE49-F238E27FC236}">
              <a16:creationId xmlns:a16="http://schemas.microsoft.com/office/drawing/2014/main" xmlns="" id="{662592BF-F0E6-49DB-80DD-C1AC106F1CD1}"/>
            </a:ext>
          </a:extLst>
        </xdr:cNvPr>
        <xdr:cNvSpPr txBox="1"/>
      </xdr:nvSpPr>
      <xdr:spPr>
        <a:xfrm>
          <a:off x="4673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08" name="楕円 207">
          <a:extLst>
            <a:ext uri="{FF2B5EF4-FFF2-40B4-BE49-F238E27FC236}">
              <a16:creationId xmlns:a16="http://schemas.microsoft.com/office/drawing/2014/main" xmlns="" id="{24B25506-A4D1-4A34-AA8F-9960E8D916B8}"/>
            </a:ext>
          </a:extLst>
        </xdr:cNvPr>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16873</xdr:rowOff>
    </xdr:from>
    <xdr:to>
      <xdr:col>24</xdr:col>
      <xdr:colOff>63500</xdr:colOff>
      <xdr:row>86</xdr:row>
      <xdr:rowOff>26670</xdr:rowOff>
    </xdr:to>
    <xdr:cxnSp macro="">
      <xdr:nvCxnSpPr>
        <xdr:cNvPr id="209" name="直線コネクタ 208">
          <a:extLst>
            <a:ext uri="{FF2B5EF4-FFF2-40B4-BE49-F238E27FC236}">
              <a16:creationId xmlns:a16="http://schemas.microsoft.com/office/drawing/2014/main" xmlns="" id="{2C5CF2C5-4DA5-48C1-AC26-7A361C4C6B08}"/>
            </a:ext>
          </a:extLst>
        </xdr:cNvPr>
        <xdr:cNvCxnSpPr/>
      </xdr:nvCxnSpPr>
      <xdr:spPr>
        <a:xfrm flipV="1">
          <a:off x="3797300" y="14247223"/>
          <a:ext cx="838200" cy="5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210" name="楕円 209">
          <a:extLst>
            <a:ext uri="{FF2B5EF4-FFF2-40B4-BE49-F238E27FC236}">
              <a16:creationId xmlns:a16="http://schemas.microsoft.com/office/drawing/2014/main" xmlns="" id="{FCCA4475-E74D-4052-AAFD-9BF8F814B56E}"/>
            </a:ext>
          </a:extLst>
        </xdr:cNvPr>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101781</xdr:rowOff>
    </xdr:from>
    <xdr:to>
      <xdr:col>19</xdr:col>
      <xdr:colOff>177800</xdr:colOff>
      <xdr:row>86</xdr:row>
      <xdr:rowOff>26670</xdr:rowOff>
    </xdr:to>
    <xdr:cxnSp macro="">
      <xdr:nvCxnSpPr>
        <xdr:cNvPr id="211" name="直線コネクタ 210">
          <a:extLst>
            <a:ext uri="{FF2B5EF4-FFF2-40B4-BE49-F238E27FC236}">
              <a16:creationId xmlns:a16="http://schemas.microsoft.com/office/drawing/2014/main" xmlns="" id="{79F8DC01-6ECA-4AA6-8473-D854D91CD252}"/>
            </a:ext>
          </a:extLst>
        </xdr:cNvPr>
        <xdr:cNvCxnSpPr/>
      </xdr:nvCxnSpPr>
      <xdr:spPr>
        <a:xfrm>
          <a:off x="2908300" y="13989231"/>
          <a:ext cx="889000" cy="7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19957</xdr:rowOff>
    </xdr:from>
    <xdr:to>
      <xdr:col>10</xdr:col>
      <xdr:colOff>165100</xdr:colOff>
      <xdr:row>81</xdr:row>
      <xdr:rowOff>121557</xdr:rowOff>
    </xdr:to>
    <xdr:sp macro="" textlink="">
      <xdr:nvSpPr>
        <xdr:cNvPr id="212" name="楕円 211">
          <a:extLst>
            <a:ext uri="{FF2B5EF4-FFF2-40B4-BE49-F238E27FC236}">
              <a16:creationId xmlns:a16="http://schemas.microsoft.com/office/drawing/2014/main" xmlns="" id="{3B1DDED8-42FD-449A-8338-3F329BC60A40}"/>
            </a:ext>
          </a:extLst>
        </xdr:cNvPr>
        <xdr:cNvSpPr/>
      </xdr:nvSpPr>
      <xdr:spPr>
        <a:xfrm>
          <a:off x="1968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70757</xdr:rowOff>
    </xdr:from>
    <xdr:to>
      <xdr:col>15</xdr:col>
      <xdr:colOff>50800</xdr:colOff>
      <xdr:row>81</xdr:row>
      <xdr:rowOff>101781</xdr:rowOff>
    </xdr:to>
    <xdr:cxnSp macro="">
      <xdr:nvCxnSpPr>
        <xdr:cNvPr id="213" name="直線コネクタ 212">
          <a:extLst>
            <a:ext uri="{FF2B5EF4-FFF2-40B4-BE49-F238E27FC236}">
              <a16:creationId xmlns:a16="http://schemas.microsoft.com/office/drawing/2014/main" xmlns="" id="{E68EEC2F-306A-4880-BBD0-D1E5EE63F707}"/>
            </a:ext>
          </a:extLst>
        </xdr:cNvPr>
        <xdr:cNvCxnSpPr/>
      </xdr:nvCxnSpPr>
      <xdr:spPr>
        <a:xfrm>
          <a:off x="2019300" y="1395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132624</xdr:rowOff>
    </xdr:from>
    <xdr:to>
      <xdr:col>6</xdr:col>
      <xdr:colOff>38100</xdr:colOff>
      <xdr:row>86</xdr:row>
      <xdr:rowOff>62774</xdr:rowOff>
    </xdr:to>
    <xdr:sp macro="" textlink="">
      <xdr:nvSpPr>
        <xdr:cNvPr id="214" name="楕円 213">
          <a:extLst>
            <a:ext uri="{FF2B5EF4-FFF2-40B4-BE49-F238E27FC236}">
              <a16:creationId xmlns:a16="http://schemas.microsoft.com/office/drawing/2014/main" xmlns="" id="{D40B0F28-1CE7-44EC-9E52-647933890368}"/>
            </a:ext>
          </a:extLst>
        </xdr:cNvPr>
        <xdr:cNvSpPr/>
      </xdr:nvSpPr>
      <xdr:spPr>
        <a:xfrm>
          <a:off x="107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70757</xdr:rowOff>
    </xdr:from>
    <xdr:to>
      <xdr:col>10</xdr:col>
      <xdr:colOff>114300</xdr:colOff>
      <xdr:row>86</xdr:row>
      <xdr:rowOff>11974</xdr:rowOff>
    </xdr:to>
    <xdr:cxnSp macro="">
      <xdr:nvCxnSpPr>
        <xdr:cNvPr id="215" name="直線コネクタ 214">
          <a:extLst>
            <a:ext uri="{FF2B5EF4-FFF2-40B4-BE49-F238E27FC236}">
              <a16:creationId xmlns:a16="http://schemas.microsoft.com/office/drawing/2014/main" xmlns="" id="{FFE523C8-9582-4906-9808-48D91E2879FE}"/>
            </a:ext>
          </a:extLst>
        </xdr:cNvPr>
        <xdr:cNvCxnSpPr/>
      </xdr:nvCxnSpPr>
      <xdr:spPr>
        <a:xfrm flipV="1">
          <a:off x="1130300" y="13958207"/>
          <a:ext cx="889000" cy="7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xmlns="" id="{D93D1782-9550-4836-8DDE-81369BE549BF}"/>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7" name="n_2aveValue【福祉施設】&#10;有形固定資産減価償却率">
          <a:extLst>
            <a:ext uri="{FF2B5EF4-FFF2-40B4-BE49-F238E27FC236}">
              <a16:creationId xmlns:a16="http://schemas.microsoft.com/office/drawing/2014/main" xmlns="" id="{0916A7CC-156F-4CC2-83EB-5BF0077141A7}"/>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218" name="n_3aveValue【福祉施設】&#10;有形固定資産減価償却率">
          <a:extLst>
            <a:ext uri="{FF2B5EF4-FFF2-40B4-BE49-F238E27FC236}">
              <a16:creationId xmlns:a16="http://schemas.microsoft.com/office/drawing/2014/main" xmlns="" id="{A0B69FE5-7271-41C1-9611-9F2D38BBE329}"/>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xmlns="" id="{1AA887E1-93A1-4E94-AE83-48CC5C52E3C5}"/>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220" name="n_1mainValue【福祉施設】&#10;有形固定資産減価償却率">
          <a:extLst>
            <a:ext uri="{FF2B5EF4-FFF2-40B4-BE49-F238E27FC236}">
              <a16:creationId xmlns:a16="http://schemas.microsoft.com/office/drawing/2014/main" xmlns="" id="{F8646157-C4CC-4B2E-BBAE-4FC5E120B919}"/>
            </a:ext>
          </a:extLst>
        </xdr:cNvPr>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221" name="n_2mainValue【福祉施設】&#10;有形固定資産減価償却率">
          <a:extLst>
            <a:ext uri="{FF2B5EF4-FFF2-40B4-BE49-F238E27FC236}">
              <a16:creationId xmlns:a16="http://schemas.microsoft.com/office/drawing/2014/main" xmlns="" id="{F503AD67-4F47-47B3-8D4B-713BEE8ACA05}"/>
            </a:ext>
          </a:extLst>
        </xdr:cNvPr>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138084</xdr:rowOff>
    </xdr:from>
    <xdr:ext cx="405111" cy="259045"/>
    <xdr:sp macro="" textlink="">
      <xdr:nvSpPr>
        <xdr:cNvPr id="222" name="n_3mainValue【福祉施設】&#10;有形固定資産減価償却率">
          <a:extLst>
            <a:ext uri="{FF2B5EF4-FFF2-40B4-BE49-F238E27FC236}">
              <a16:creationId xmlns:a16="http://schemas.microsoft.com/office/drawing/2014/main" xmlns="" id="{267012A7-7DAC-4AD9-B933-97CC39824602}"/>
            </a:ext>
          </a:extLst>
        </xdr:cNvPr>
        <xdr:cNvSpPr txBox="1"/>
      </xdr:nvSpPr>
      <xdr:spPr>
        <a:xfrm>
          <a:off x="1816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53901</xdr:rowOff>
    </xdr:from>
    <xdr:ext cx="405111" cy="259045"/>
    <xdr:sp macro="" textlink="">
      <xdr:nvSpPr>
        <xdr:cNvPr id="223" name="n_4mainValue【福祉施設】&#10;有形固定資産減価償却率">
          <a:extLst>
            <a:ext uri="{FF2B5EF4-FFF2-40B4-BE49-F238E27FC236}">
              <a16:creationId xmlns:a16="http://schemas.microsoft.com/office/drawing/2014/main" xmlns="" id="{A46126D7-8D42-4F1B-ABF8-65DD8A04A0F3}"/>
            </a:ext>
          </a:extLst>
        </xdr:cNvPr>
        <xdr:cNvSpPr txBox="1"/>
      </xdr:nvSpPr>
      <xdr:spPr>
        <a:xfrm>
          <a:off x="927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xmlns="" id="{64088D95-7DEE-4AB5-A897-D5499EF265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xmlns="" id="{8393EBA2-0221-4C89-B162-D47CD7660C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xmlns="" id="{86CB83E4-BED9-4CCE-8253-0C7D1C93A8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xmlns="" id="{1C922593-5F84-4CE8-A3BD-042822F836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xmlns="" id="{5C3CFFD2-7DAA-4E00-91F5-A7841F11D7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xmlns="" id="{F781AED1-116F-40CB-88BE-0204C361C4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xmlns="" id="{7F67D0E0-BDC8-4FE8-8B31-95BF0C332E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xmlns="" id="{5AAF84D2-6C5A-4095-8810-8522657CF3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xmlns="" id="{20B86AC0-7E10-4C5F-8312-B7E0F2211A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xmlns="" id="{E519C23F-30E0-4C69-8650-68B12141E3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xmlns="" id="{A7364E32-0889-4F8C-8229-6DC72749F2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xmlns="" id="{E5D45DD9-6B40-4D71-93A0-E621883EFC9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xmlns="" id="{5D470B39-30DB-4266-8FFA-141E427270E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xmlns="" id="{6C0ECE25-5E54-49F1-BDC3-8644307C1DC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xmlns="" id="{E84B1EE2-8529-4D90-8C77-0E934A8E7B7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xmlns="" id="{7E29BE37-B6B3-41CF-A217-73F443BB2A0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xmlns="" id="{A4DB0816-0007-42E6-9392-FF9276DD260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xmlns="" id="{5D5D5180-32A3-4951-9483-1BAAEE7816F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xmlns="" id="{D645317B-36A9-4EFE-98B4-B21D191D13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BAF41A62-E5CA-4E2A-92EA-9529D6B063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xmlns="" id="{B397E424-BC7A-47F2-96D6-D7BFFC3DE0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xmlns="" id="{C02BF8A2-F271-4E52-9FB5-9F6BF9DCB83E}"/>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xmlns="" id="{94BE9F26-3993-4DBB-926D-C8A55CDD98D5}"/>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xmlns="" id="{CCE62F87-4A84-4DDE-8109-2BA78EB4D306}"/>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xmlns="" id="{01935EA0-14A2-49B5-9179-A4937F12C4A7}"/>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xmlns="" id="{AAD2381C-0F1C-4035-A556-B90E4C66A88E}"/>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xmlns="" id="{E40A0680-AF38-4F69-9D7C-D6D8523345D3}"/>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xmlns="" id="{0236FCC0-A458-44A1-8BD3-76DA30B5649D}"/>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xmlns="" id="{2E2D6CDC-ABFF-4273-85A4-7513FEE55A31}"/>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xmlns="" id="{FEE6A668-F592-4CA2-B178-CD342B8E41AA}"/>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xmlns="" id="{BBDA1F41-D3CC-4283-A3E6-0AE913D99136}"/>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xmlns="" id="{0C0AFF15-FD2A-41BF-8AC4-F83A52A5216A}"/>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230CFFE0-2E48-4822-86E7-49FE01D6DC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BF3A4786-74E3-4062-97EA-FCEA019002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4F7B8783-773C-44B9-943C-40DD838026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BDD21B3E-D121-4966-9B31-50C647A830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2910EECC-6582-453D-A55D-192D9C821B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108686</xdr:rowOff>
    </xdr:from>
    <xdr:to>
      <xdr:col>55</xdr:col>
      <xdr:colOff>50800</xdr:colOff>
      <xdr:row>86</xdr:row>
      <xdr:rowOff>38836</xdr:rowOff>
    </xdr:to>
    <xdr:sp macro="" textlink="">
      <xdr:nvSpPr>
        <xdr:cNvPr id="261" name="楕円 260">
          <a:extLst>
            <a:ext uri="{FF2B5EF4-FFF2-40B4-BE49-F238E27FC236}">
              <a16:creationId xmlns:a16="http://schemas.microsoft.com/office/drawing/2014/main" xmlns="" id="{438FA7D1-6163-4ECC-968D-BB0810FF7884}"/>
            </a:ext>
          </a:extLst>
        </xdr:cNvPr>
        <xdr:cNvSpPr/>
      </xdr:nvSpPr>
      <xdr:spPr>
        <a:xfrm>
          <a:off x="10426700" y="146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23613</xdr:rowOff>
    </xdr:from>
    <xdr:ext cx="469744" cy="259045"/>
    <xdr:sp macro="" textlink="">
      <xdr:nvSpPr>
        <xdr:cNvPr id="262" name="【福祉施設】&#10;一人当たり面積該当値テキスト">
          <a:extLst>
            <a:ext uri="{FF2B5EF4-FFF2-40B4-BE49-F238E27FC236}">
              <a16:creationId xmlns:a16="http://schemas.microsoft.com/office/drawing/2014/main" xmlns="" id="{FCC036CD-7CDD-46C3-937E-F2691FDD4CE8}"/>
            </a:ext>
          </a:extLst>
        </xdr:cNvPr>
        <xdr:cNvSpPr txBox="1"/>
      </xdr:nvSpPr>
      <xdr:spPr>
        <a:xfrm>
          <a:off x="10515600" y="1459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110058</xdr:rowOff>
    </xdr:from>
    <xdr:to>
      <xdr:col>50</xdr:col>
      <xdr:colOff>165100</xdr:colOff>
      <xdr:row>86</xdr:row>
      <xdr:rowOff>40208</xdr:rowOff>
    </xdr:to>
    <xdr:sp macro="" textlink="">
      <xdr:nvSpPr>
        <xdr:cNvPr id="263" name="楕円 262">
          <a:extLst>
            <a:ext uri="{FF2B5EF4-FFF2-40B4-BE49-F238E27FC236}">
              <a16:creationId xmlns:a16="http://schemas.microsoft.com/office/drawing/2014/main" xmlns="" id="{0DEFA200-F59D-4EDF-85A9-1ED0942F65A5}"/>
            </a:ext>
          </a:extLst>
        </xdr:cNvPr>
        <xdr:cNvSpPr/>
      </xdr:nvSpPr>
      <xdr:spPr>
        <a:xfrm>
          <a:off x="9588500" y="14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159486</xdr:rowOff>
    </xdr:from>
    <xdr:to>
      <xdr:col>55</xdr:col>
      <xdr:colOff>0</xdr:colOff>
      <xdr:row>85</xdr:row>
      <xdr:rowOff>160858</xdr:rowOff>
    </xdr:to>
    <xdr:cxnSp macro="">
      <xdr:nvCxnSpPr>
        <xdr:cNvPr id="264" name="直線コネクタ 263">
          <a:extLst>
            <a:ext uri="{FF2B5EF4-FFF2-40B4-BE49-F238E27FC236}">
              <a16:creationId xmlns:a16="http://schemas.microsoft.com/office/drawing/2014/main" xmlns="" id="{0DFC3806-8024-484A-943C-88AF3DDDAD95}"/>
            </a:ext>
          </a:extLst>
        </xdr:cNvPr>
        <xdr:cNvCxnSpPr/>
      </xdr:nvCxnSpPr>
      <xdr:spPr>
        <a:xfrm flipV="1">
          <a:off x="9639300" y="147327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72568</xdr:rowOff>
    </xdr:from>
    <xdr:to>
      <xdr:col>46</xdr:col>
      <xdr:colOff>38100</xdr:colOff>
      <xdr:row>86</xdr:row>
      <xdr:rowOff>2718</xdr:rowOff>
    </xdr:to>
    <xdr:sp macro="" textlink="">
      <xdr:nvSpPr>
        <xdr:cNvPr id="265" name="楕円 264">
          <a:extLst>
            <a:ext uri="{FF2B5EF4-FFF2-40B4-BE49-F238E27FC236}">
              <a16:creationId xmlns:a16="http://schemas.microsoft.com/office/drawing/2014/main" xmlns="" id="{F6F60B47-996A-4C26-8DF4-ADC348CA66EF}"/>
            </a:ext>
          </a:extLst>
        </xdr:cNvPr>
        <xdr:cNvSpPr/>
      </xdr:nvSpPr>
      <xdr:spPr>
        <a:xfrm>
          <a:off x="8699500" y="146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123368</xdr:rowOff>
    </xdr:from>
    <xdr:to>
      <xdr:col>50</xdr:col>
      <xdr:colOff>114300</xdr:colOff>
      <xdr:row>85</xdr:row>
      <xdr:rowOff>160858</xdr:rowOff>
    </xdr:to>
    <xdr:cxnSp macro="">
      <xdr:nvCxnSpPr>
        <xdr:cNvPr id="266" name="直線コネクタ 265">
          <a:extLst>
            <a:ext uri="{FF2B5EF4-FFF2-40B4-BE49-F238E27FC236}">
              <a16:creationId xmlns:a16="http://schemas.microsoft.com/office/drawing/2014/main" xmlns="" id="{791D0771-2C4C-40E9-9ED2-5E95322461D9}"/>
            </a:ext>
          </a:extLst>
        </xdr:cNvPr>
        <xdr:cNvCxnSpPr/>
      </xdr:nvCxnSpPr>
      <xdr:spPr>
        <a:xfrm>
          <a:off x="8750300" y="1469661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75082</xdr:rowOff>
    </xdr:from>
    <xdr:to>
      <xdr:col>41</xdr:col>
      <xdr:colOff>101600</xdr:colOff>
      <xdr:row>86</xdr:row>
      <xdr:rowOff>5232</xdr:rowOff>
    </xdr:to>
    <xdr:sp macro="" textlink="">
      <xdr:nvSpPr>
        <xdr:cNvPr id="267" name="楕円 266">
          <a:extLst>
            <a:ext uri="{FF2B5EF4-FFF2-40B4-BE49-F238E27FC236}">
              <a16:creationId xmlns:a16="http://schemas.microsoft.com/office/drawing/2014/main" xmlns="" id="{52070557-7F9F-47C8-BBFE-AF79C9621496}"/>
            </a:ext>
          </a:extLst>
        </xdr:cNvPr>
        <xdr:cNvSpPr/>
      </xdr:nvSpPr>
      <xdr:spPr>
        <a:xfrm>
          <a:off x="7810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123368</xdr:rowOff>
    </xdr:from>
    <xdr:to>
      <xdr:col>45</xdr:col>
      <xdr:colOff>177800</xdr:colOff>
      <xdr:row>85</xdr:row>
      <xdr:rowOff>125882</xdr:rowOff>
    </xdr:to>
    <xdr:cxnSp macro="">
      <xdr:nvCxnSpPr>
        <xdr:cNvPr id="268" name="直線コネクタ 267">
          <a:extLst>
            <a:ext uri="{FF2B5EF4-FFF2-40B4-BE49-F238E27FC236}">
              <a16:creationId xmlns:a16="http://schemas.microsoft.com/office/drawing/2014/main" xmlns="" id="{FCF2C5C8-C24A-4F97-A2F6-87C3FC9616F1}"/>
            </a:ext>
          </a:extLst>
        </xdr:cNvPr>
        <xdr:cNvCxnSpPr/>
      </xdr:nvCxnSpPr>
      <xdr:spPr>
        <a:xfrm flipV="1">
          <a:off x="7861300" y="1469661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89712</xdr:rowOff>
    </xdr:from>
    <xdr:to>
      <xdr:col>36</xdr:col>
      <xdr:colOff>165100</xdr:colOff>
      <xdr:row>86</xdr:row>
      <xdr:rowOff>19862</xdr:rowOff>
    </xdr:to>
    <xdr:sp macro="" textlink="">
      <xdr:nvSpPr>
        <xdr:cNvPr id="269" name="楕円 268">
          <a:extLst>
            <a:ext uri="{FF2B5EF4-FFF2-40B4-BE49-F238E27FC236}">
              <a16:creationId xmlns:a16="http://schemas.microsoft.com/office/drawing/2014/main" xmlns="" id="{B5937232-D1CE-4FBD-A4E8-2BBBDFD920E3}"/>
            </a:ext>
          </a:extLst>
        </xdr:cNvPr>
        <xdr:cNvSpPr/>
      </xdr:nvSpPr>
      <xdr:spPr>
        <a:xfrm>
          <a:off x="6921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125882</xdr:rowOff>
    </xdr:from>
    <xdr:to>
      <xdr:col>41</xdr:col>
      <xdr:colOff>50800</xdr:colOff>
      <xdr:row>85</xdr:row>
      <xdr:rowOff>140512</xdr:rowOff>
    </xdr:to>
    <xdr:cxnSp macro="">
      <xdr:nvCxnSpPr>
        <xdr:cNvPr id="270" name="直線コネクタ 269">
          <a:extLst>
            <a:ext uri="{FF2B5EF4-FFF2-40B4-BE49-F238E27FC236}">
              <a16:creationId xmlns:a16="http://schemas.microsoft.com/office/drawing/2014/main" xmlns="" id="{411F0FF6-A18B-4045-9BFC-FB0A79DD9A1F}"/>
            </a:ext>
          </a:extLst>
        </xdr:cNvPr>
        <xdr:cNvCxnSpPr/>
      </xdr:nvCxnSpPr>
      <xdr:spPr>
        <a:xfrm flipV="1">
          <a:off x="6972300" y="1469913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xmlns="" id="{A6BD9AB5-0EA5-48A7-A137-EC5F0E0B98B6}"/>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xmlns="" id="{9E48C563-888A-4049-9662-B395E4907EDA}"/>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xmlns="" id="{D1AD64B3-E2F0-4EB6-8584-D0A139ED22F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xmlns="" id="{2CBF2B97-E86F-4C6D-A344-1BCDDE5BF50B}"/>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31335</xdr:rowOff>
    </xdr:from>
    <xdr:ext cx="469744" cy="259045"/>
    <xdr:sp macro="" textlink="">
      <xdr:nvSpPr>
        <xdr:cNvPr id="275" name="n_1mainValue【福祉施設】&#10;一人当たり面積">
          <a:extLst>
            <a:ext uri="{FF2B5EF4-FFF2-40B4-BE49-F238E27FC236}">
              <a16:creationId xmlns:a16="http://schemas.microsoft.com/office/drawing/2014/main" xmlns="" id="{319E6C3C-C303-43DF-A3E1-3076D4A9CDA4}"/>
            </a:ext>
          </a:extLst>
        </xdr:cNvPr>
        <xdr:cNvSpPr txBox="1"/>
      </xdr:nvSpPr>
      <xdr:spPr>
        <a:xfrm>
          <a:off x="9391727" y="1477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165295</xdr:rowOff>
    </xdr:from>
    <xdr:ext cx="469744" cy="259045"/>
    <xdr:sp macro="" textlink="">
      <xdr:nvSpPr>
        <xdr:cNvPr id="276" name="n_2mainValue【福祉施設】&#10;一人当たり面積">
          <a:extLst>
            <a:ext uri="{FF2B5EF4-FFF2-40B4-BE49-F238E27FC236}">
              <a16:creationId xmlns:a16="http://schemas.microsoft.com/office/drawing/2014/main" xmlns="" id="{2382B8F2-1632-4E61-A3F8-80DD09F139FD}"/>
            </a:ext>
          </a:extLst>
        </xdr:cNvPr>
        <xdr:cNvSpPr txBox="1"/>
      </xdr:nvSpPr>
      <xdr:spPr>
        <a:xfrm>
          <a:off x="8515427" y="147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167809</xdr:rowOff>
    </xdr:from>
    <xdr:ext cx="469744" cy="259045"/>
    <xdr:sp macro="" textlink="">
      <xdr:nvSpPr>
        <xdr:cNvPr id="277" name="n_3mainValue【福祉施設】&#10;一人当たり面積">
          <a:extLst>
            <a:ext uri="{FF2B5EF4-FFF2-40B4-BE49-F238E27FC236}">
              <a16:creationId xmlns:a16="http://schemas.microsoft.com/office/drawing/2014/main" xmlns="" id="{5F97BA2B-E9DC-41E4-971F-041CF5DA6AB5}"/>
            </a:ext>
          </a:extLst>
        </xdr:cNvPr>
        <xdr:cNvSpPr txBox="1"/>
      </xdr:nvSpPr>
      <xdr:spPr>
        <a:xfrm>
          <a:off x="76264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10989</xdr:rowOff>
    </xdr:from>
    <xdr:ext cx="469744" cy="259045"/>
    <xdr:sp macro="" textlink="">
      <xdr:nvSpPr>
        <xdr:cNvPr id="278" name="n_4mainValue【福祉施設】&#10;一人当たり面積">
          <a:extLst>
            <a:ext uri="{FF2B5EF4-FFF2-40B4-BE49-F238E27FC236}">
              <a16:creationId xmlns:a16="http://schemas.microsoft.com/office/drawing/2014/main" xmlns="" id="{AD825F69-657C-47DA-98F4-C717976443FE}"/>
            </a:ext>
          </a:extLst>
        </xdr:cNvPr>
        <xdr:cNvSpPr txBox="1"/>
      </xdr:nvSpPr>
      <xdr:spPr>
        <a:xfrm>
          <a:off x="67374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xmlns="" id="{F4152622-E307-44BA-8580-697CBCC918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xmlns="" id="{7E80C34C-8818-407A-865F-ACFC6B8A65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xmlns="" id="{3D28BB2F-9BCE-4E17-94E5-A0EB85D6DD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xmlns="" id="{407A9D1A-C18D-45DB-9613-3EB7162931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xmlns="" id="{3FB571DF-7913-499F-9DE5-CD24AEF9D9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xmlns="" id="{F7A40EE1-8711-4779-90FF-4240841042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xmlns="" id="{1DBA8C76-63A0-4948-A570-6A304A1832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xmlns="" id="{ABC481AC-B5C7-4583-B7B5-FF259A9AD6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xmlns="" id="{09DCE6A8-B222-44B2-BF9C-9F3E94AF340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xmlns="" id="{37353D41-E28E-4844-80BE-521AE49D1C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xmlns="" id="{CA6C0029-5980-4480-AE6E-5E74FFCFFC3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xmlns="" id="{48AD7AB2-13CF-4268-8390-37DC420CDB1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xmlns="" id="{CE798758-EB5C-4109-9F69-EA0A9F91F29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xmlns="" id="{1D660E8C-147D-4F35-8B4D-8FE7F392E22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xmlns="" id="{EAB73946-A9A8-4229-A913-1442D2957F4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xmlns="" id="{90FFB37B-1DD1-46C3-9B7A-EA3BE99F882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xmlns="" id="{03EFA8A9-AA4C-4D01-B192-06D18850148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xmlns="" id="{C3C0F8F7-B6B2-482A-A619-C969492DF50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xmlns="" id="{64D2C010-4B3F-411A-8DAF-139453A85CE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xmlns="" id="{1A92739D-AEBA-42BA-8F18-2CC1C903ABE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xmlns="" id="{54D18134-006F-4BB3-994A-4621D086548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xmlns="" id="{39163D1E-9DEE-4263-A076-E41EB8447DE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xmlns="" id="{5FC19E54-43F0-4E09-B1FA-AC02BB590E8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xmlns="" id="{8A877899-11BC-4DD6-A0BA-22F35C4277B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xmlns="" id="{35A8974B-A14B-4977-B062-CC38D72F8015}"/>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xmlns="" id="{8825F81C-A639-4F52-84C3-384846E71538}"/>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xmlns="" id="{7A4AC724-5DCF-4CE1-B7D4-C2787DE20E81}"/>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xmlns="" id="{EFAA9C2C-9308-480A-AC7D-CCFA370269DF}"/>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xmlns="" id="{028C13F2-1C3B-476B-9DAC-C7CED8030E78}"/>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308" name="【市民会館】&#10;有形固定資産減価償却率平均値テキスト">
          <a:extLst>
            <a:ext uri="{FF2B5EF4-FFF2-40B4-BE49-F238E27FC236}">
              <a16:creationId xmlns:a16="http://schemas.microsoft.com/office/drawing/2014/main" xmlns="" id="{90EC7104-E42C-40E6-BCAE-8B604D73ABEE}"/>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xmlns="" id="{DB4E3FE1-0391-4059-888A-7E8B8A0E3F0F}"/>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xmlns="" id="{250809F7-5981-4E20-936C-3F76D6DCE842}"/>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xmlns="" id="{E107D2D3-46C0-45DD-B69E-BE5EAF5F8048}"/>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xmlns="" id="{EEB22E5A-9F07-4ADE-AF85-01A780E8CC61}"/>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xmlns="" id="{46DB670B-1EF6-4ABF-974F-A09CF2F19430}"/>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AE3C8185-2DA1-415D-B434-1BD639C158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B6A89B0B-24C7-469A-BBEA-65AA2B9D21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33C36B6F-31D4-4ADE-B25D-71A3CA3F544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BB3BD824-EE19-41F3-A142-3FC772715A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2047453A-1BFC-4539-B67A-71B1C3ADDB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48261</xdr:rowOff>
    </xdr:from>
    <xdr:to>
      <xdr:col>15</xdr:col>
      <xdr:colOff>101600</xdr:colOff>
      <xdr:row>107</xdr:row>
      <xdr:rowOff>149861</xdr:rowOff>
    </xdr:to>
    <xdr:sp macro="" textlink="">
      <xdr:nvSpPr>
        <xdr:cNvPr id="319" name="楕円 318">
          <a:extLst>
            <a:ext uri="{FF2B5EF4-FFF2-40B4-BE49-F238E27FC236}">
              <a16:creationId xmlns:a16="http://schemas.microsoft.com/office/drawing/2014/main" xmlns="" id="{DE719CD3-A460-4ED9-9C81-1CA57BD812F9}"/>
            </a:ext>
          </a:extLst>
        </xdr:cNvPr>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168291</xdr:rowOff>
    </xdr:from>
    <xdr:ext cx="405111" cy="259045"/>
    <xdr:sp macro="" textlink="">
      <xdr:nvSpPr>
        <xdr:cNvPr id="320" name="n_1aveValue【市民会館】&#10;有形固定資産減価償却率">
          <a:extLst>
            <a:ext uri="{FF2B5EF4-FFF2-40B4-BE49-F238E27FC236}">
              <a16:creationId xmlns:a16="http://schemas.microsoft.com/office/drawing/2014/main" xmlns="" id="{35286D0D-BF45-4334-AE0B-74A128FB66C2}"/>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21" name="n_2aveValue【市民会館】&#10;有形固定資産減価償却率">
          <a:extLst>
            <a:ext uri="{FF2B5EF4-FFF2-40B4-BE49-F238E27FC236}">
              <a16:creationId xmlns:a16="http://schemas.microsoft.com/office/drawing/2014/main" xmlns="" id="{39ED0222-EB9F-487A-835D-7277A5EF6F5E}"/>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322" name="n_3aveValue【市民会館】&#10;有形固定資産減価償却率">
          <a:extLst>
            <a:ext uri="{FF2B5EF4-FFF2-40B4-BE49-F238E27FC236}">
              <a16:creationId xmlns:a16="http://schemas.microsoft.com/office/drawing/2014/main" xmlns="" id="{51EFD916-9DB8-4F12-88E6-F658A28DAF2A}"/>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323" name="n_4aveValue【市民会館】&#10;有形固定資産減価償却率">
          <a:extLst>
            <a:ext uri="{FF2B5EF4-FFF2-40B4-BE49-F238E27FC236}">
              <a16:creationId xmlns:a16="http://schemas.microsoft.com/office/drawing/2014/main" xmlns="" id="{FC7512E2-0F71-4AA7-BA66-A0FF6C5A913E}"/>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140988</xdr:rowOff>
    </xdr:from>
    <xdr:ext cx="405111" cy="259045"/>
    <xdr:sp macro="" textlink="">
      <xdr:nvSpPr>
        <xdr:cNvPr id="324" name="n_2mainValue【市民会館】&#10;有形固定資産減価償却率">
          <a:extLst>
            <a:ext uri="{FF2B5EF4-FFF2-40B4-BE49-F238E27FC236}">
              <a16:creationId xmlns:a16="http://schemas.microsoft.com/office/drawing/2014/main" xmlns="" id="{65E4C88C-D363-47B6-AB8E-094E79060795}"/>
            </a:ext>
          </a:extLst>
        </xdr:cNvPr>
        <xdr:cNvSpPr txBox="1"/>
      </xdr:nvSpPr>
      <xdr:spPr>
        <a:xfrm>
          <a:off x="2705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xmlns="" id="{0425BDCA-A00A-402B-B81E-D15B952BEF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xmlns="" id="{A3CD8DBB-2A65-4731-9B6E-BAFFF50F78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xmlns="" id="{1DC62D9A-4595-4C31-A945-3502B35BD6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xmlns="" id="{C901C138-03A7-443A-837E-41FB1B6CCE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xmlns="" id="{6ED77788-82B4-4447-8908-9EF9BDD8CB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xmlns="" id="{F5AFF2C9-4679-4636-B7A4-B7310F022E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xmlns="" id="{1CC4ED98-1335-4D58-8102-89992B842E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xmlns="" id="{66974C70-1848-406B-924D-94A830DD8C3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xmlns="" id="{9AF1C7B5-1401-4452-82E2-1387582FD06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xmlns="" id="{0CBE3526-4B96-4545-B2F2-8943634CB2E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a:extLst>
            <a:ext uri="{FF2B5EF4-FFF2-40B4-BE49-F238E27FC236}">
              <a16:creationId xmlns:a16="http://schemas.microsoft.com/office/drawing/2014/main" xmlns="" id="{D6E5012A-4C40-41BA-9750-F206BA0BC9B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a:extLst>
            <a:ext uri="{FF2B5EF4-FFF2-40B4-BE49-F238E27FC236}">
              <a16:creationId xmlns:a16="http://schemas.microsoft.com/office/drawing/2014/main" xmlns="" id="{106BA679-DBC9-4191-A134-2F03575E165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a:extLst>
            <a:ext uri="{FF2B5EF4-FFF2-40B4-BE49-F238E27FC236}">
              <a16:creationId xmlns:a16="http://schemas.microsoft.com/office/drawing/2014/main" xmlns="" id="{B97EF462-F27B-4B18-91CD-EB5EB01A6BE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a:extLst>
            <a:ext uri="{FF2B5EF4-FFF2-40B4-BE49-F238E27FC236}">
              <a16:creationId xmlns:a16="http://schemas.microsoft.com/office/drawing/2014/main" xmlns="" id="{602F0162-B37D-4CDA-9B47-2BFA9607C2A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a:extLst>
            <a:ext uri="{FF2B5EF4-FFF2-40B4-BE49-F238E27FC236}">
              <a16:creationId xmlns:a16="http://schemas.microsoft.com/office/drawing/2014/main" xmlns="" id="{4E9B7439-E1FB-41FE-B24E-F290DCCDE6D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a:extLst>
            <a:ext uri="{FF2B5EF4-FFF2-40B4-BE49-F238E27FC236}">
              <a16:creationId xmlns:a16="http://schemas.microsoft.com/office/drawing/2014/main" xmlns="" id="{6075FF62-0201-4693-808F-DF53B8E198A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a:extLst>
            <a:ext uri="{FF2B5EF4-FFF2-40B4-BE49-F238E27FC236}">
              <a16:creationId xmlns:a16="http://schemas.microsoft.com/office/drawing/2014/main" xmlns="" id="{EB761E33-1ABA-4D61-8A6F-DB43B0DCF5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a:extLst>
            <a:ext uri="{FF2B5EF4-FFF2-40B4-BE49-F238E27FC236}">
              <a16:creationId xmlns:a16="http://schemas.microsoft.com/office/drawing/2014/main" xmlns="" id="{760219ED-EE0D-440A-9191-CD453D9064E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a:extLst>
            <a:ext uri="{FF2B5EF4-FFF2-40B4-BE49-F238E27FC236}">
              <a16:creationId xmlns:a16="http://schemas.microsoft.com/office/drawing/2014/main" xmlns="" id="{8BCA5256-5037-43A7-805D-28714CD69AF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xmlns="" id="{8E98FFC8-144A-49D8-94CC-993B72405D5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xmlns="" id="{ABB4C709-F7A5-417F-9BB0-8A0874B4E5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xmlns="" id="{E4F955E2-A68A-43F2-B9AF-087B90605AE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xmlns="" id="{1CA2CD2B-27D2-47D3-9946-99725C067C2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48" name="直線コネクタ 347">
          <a:extLst>
            <a:ext uri="{FF2B5EF4-FFF2-40B4-BE49-F238E27FC236}">
              <a16:creationId xmlns:a16="http://schemas.microsoft.com/office/drawing/2014/main" xmlns="" id="{DD09A068-EB14-408C-8FC8-6AAD1B2E7AD7}"/>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49" name="【市民会館】&#10;一人当たり面積最小値テキスト">
          <a:extLst>
            <a:ext uri="{FF2B5EF4-FFF2-40B4-BE49-F238E27FC236}">
              <a16:creationId xmlns:a16="http://schemas.microsoft.com/office/drawing/2014/main" xmlns="" id="{68369B0E-B6E9-4C5E-BCE5-22EC33525B73}"/>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50" name="直線コネクタ 349">
          <a:extLst>
            <a:ext uri="{FF2B5EF4-FFF2-40B4-BE49-F238E27FC236}">
              <a16:creationId xmlns:a16="http://schemas.microsoft.com/office/drawing/2014/main" xmlns="" id="{2F52E14C-B1E7-4A75-816C-1B6AE51E202E}"/>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51" name="【市民会館】&#10;一人当たり面積最大値テキスト">
          <a:extLst>
            <a:ext uri="{FF2B5EF4-FFF2-40B4-BE49-F238E27FC236}">
              <a16:creationId xmlns:a16="http://schemas.microsoft.com/office/drawing/2014/main" xmlns="" id="{A678E488-11F1-40A8-B82A-4DECE83F4D9D}"/>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52" name="直線コネクタ 351">
          <a:extLst>
            <a:ext uri="{FF2B5EF4-FFF2-40B4-BE49-F238E27FC236}">
              <a16:creationId xmlns:a16="http://schemas.microsoft.com/office/drawing/2014/main" xmlns="" id="{A2F8C902-B2ED-4FDA-8564-C02F766D2211}"/>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53" name="【市民会館】&#10;一人当たり面積平均値テキスト">
          <a:extLst>
            <a:ext uri="{FF2B5EF4-FFF2-40B4-BE49-F238E27FC236}">
              <a16:creationId xmlns:a16="http://schemas.microsoft.com/office/drawing/2014/main" xmlns="" id="{0D63DFC8-2B10-431F-BE0B-D4F7B182631C}"/>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54" name="フローチャート: 判断 353">
          <a:extLst>
            <a:ext uri="{FF2B5EF4-FFF2-40B4-BE49-F238E27FC236}">
              <a16:creationId xmlns:a16="http://schemas.microsoft.com/office/drawing/2014/main" xmlns="" id="{9FB85E60-2049-4685-BA54-BF7883E49357}"/>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55" name="フローチャート: 判断 354">
          <a:extLst>
            <a:ext uri="{FF2B5EF4-FFF2-40B4-BE49-F238E27FC236}">
              <a16:creationId xmlns:a16="http://schemas.microsoft.com/office/drawing/2014/main" xmlns="" id="{BED77F46-7CFD-4257-9028-3BC4FEAAC9A3}"/>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56" name="フローチャート: 判断 355">
          <a:extLst>
            <a:ext uri="{FF2B5EF4-FFF2-40B4-BE49-F238E27FC236}">
              <a16:creationId xmlns:a16="http://schemas.microsoft.com/office/drawing/2014/main" xmlns="" id="{28FDB146-34AD-4B7E-B519-D8E249EF7126}"/>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57" name="フローチャート: 判断 356">
          <a:extLst>
            <a:ext uri="{FF2B5EF4-FFF2-40B4-BE49-F238E27FC236}">
              <a16:creationId xmlns:a16="http://schemas.microsoft.com/office/drawing/2014/main" xmlns="" id="{E1284E7A-31CF-4AEC-BD1F-A746725F5F31}"/>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58" name="フローチャート: 判断 357">
          <a:extLst>
            <a:ext uri="{FF2B5EF4-FFF2-40B4-BE49-F238E27FC236}">
              <a16:creationId xmlns:a16="http://schemas.microsoft.com/office/drawing/2014/main" xmlns="" id="{C99287D1-BAB9-47E2-BC8B-AFDD3BF87E34}"/>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AA285612-DEDD-4A37-B673-6073FF53CE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xmlns="" id="{928E3E8B-21B1-4770-BD29-A095CBA997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xmlns="" id="{52C3F56C-0153-4524-BC2F-8B5A7B1599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xmlns="" id="{908479FD-22D7-4779-BAFF-464FA2AD36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xmlns="" id="{B6FB2C95-533C-464A-B722-C49CC695D8E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113412</xdr:rowOff>
    </xdr:from>
    <xdr:to>
      <xdr:col>46</xdr:col>
      <xdr:colOff>38100</xdr:colOff>
      <xdr:row>106</xdr:row>
      <xdr:rowOff>43562</xdr:rowOff>
    </xdr:to>
    <xdr:sp macro="" textlink="">
      <xdr:nvSpPr>
        <xdr:cNvPr id="364" name="楕円 363">
          <a:extLst>
            <a:ext uri="{FF2B5EF4-FFF2-40B4-BE49-F238E27FC236}">
              <a16:creationId xmlns:a16="http://schemas.microsoft.com/office/drawing/2014/main" xmlns="" id="{A993BF8B-7522-425B-B0D5-C0418365187B}"/>
            </a:ext>
          </a:extLst>
        </xdr:cNvPr>
        <xdr:cNvSpPr/>
      </xdr:nvSpPr>
      <xdr:spPr>
        <a:xfrm>
          <a:off x="8699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15512</xdr:rowOff>
    </xdr:from>
    <xdr:ext cx="469744" cy="259045"/>
    <xdr:sp macro="" textlink="">
      <xdr:nvSpPr>
        <xdr:cNvPr id="365" name="n_1aveValue【市民会館】&#10;一人当たり面積">
          <a:extLst>
            <a:ext uri="{FF2B5EF4-FFF2-40B4-BE49-F238E27FC236}">
              <a16:creationId xmlns:a16="http://schemas.microsoft.com/office/drawing/2014/main" xmlns="" id="{09B41E45-5E32-421A-A60D-7A850A4001C8}"/>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66" name="n_2aveValue【市民会館】&#10;一人当たり面積">
          <a:extLst>
            <a:ext uri="{FF2B5EF4-FFF2-40B4-BE49-F238E27FC236}">
              <a16:creationId xmlns:a16="http://schemas.microsoft.com/office/drawing/2014/main" xmlns="" id="{0CD4C27B-B3A1-4AF6-864E-B7830BD94967}"/>
            </a:ext>
          </a:extLst>
        </xdr:cNvPr>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367" name="n_3aveValue【市民会館】&#10;一人当たり面積">
          <a:extLst>
            <a:ext uri="{FF2B5EF4-FFF2-40B4-BE49-F238E27FC236}">
              <a16:creationId xmlns:a16="http://schemas.microsoft.com/office/drawing/2014/main" xmlns="" id="{025173A4-650B-4946-9EEE-D1EFB78EAA8A}"/>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368" name="n_4aveValue【市民会館】&#10;一人当たり面積">
          <a:extLst>
            <a:ext uri="{FF2B5EF4-FFF2-40B4-BE49-F238E27FC236}">
              <a16:creationId xmlns:a16="http://schemas.microsoft.com/office/drawing/2014/main" xmlns="" id="{07C92511-145D-4302-AE00-E28AA77C8D86}"/>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60089</xdr:rowOff>
    </xdr:from>
    <xdr:ext cx="469744" cy="259045"/>
    <xdr:sp macro="" textlink="">
      <xdr:nvSpPr>
        <xdr:cNvPr id="369" name="n_2mainValue【市民会館】&#10;一人当たり面積">
          <a:extLst>
            <a:ext uri="{FF2B5EF4-FFF2-40B4-BE49-F238E27FC236}">
              <a16:creationId xmlns:a16="http://schemas.microsoft.com/office/drawing/2014/main" xmlns="" id="{264B598D-96E3-4CBB-A3A3-C42E0A13B7E3}"/>
            </a:ext>
          </a:extLst>
        </xdr:cNvPr>
        <xdr:cNvSpPr txBox="1"/>
      </xdr:nvSpPr>
      <xdr:spPr>
        <a:xfrm>
          <a:off x="85154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xmlns="" id="{51036010-53F2-443B-AE0E-BF64036149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xmlns="" id="{82D7FA16-FD14-4A71-BE63-56FE96B651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xmlns="" id="{47909CC0-17F9-42E8-A06A-88955FDC32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xmlns="" id="{56707412-85A5-49B8-B27A-6A787295BB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xmlns="" id="{96EE7B31-0667-4EBF-8DB6-7EE89B44D8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xmlns="" id="{5FED057A-0282-46D4-827F-854E032628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xmlns="" id="{EF987DB1-7DFC-4E38-A0E2-42DFBC1E65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xmlns="" id="{533BE125-C1F0-4BA6-8EFA-C011430D5D3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xmlns="" id="{D05E4673-8995-480E-A787-41CBE0322F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xmlns="" id="{6812AC05-5D3D-45C6-9614-9CFC944995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xmlns="" id="{3956D587-367D-48FF-9218-AC4478F99B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xmlns="" id="{88CF9EA7-B3A5-4EDD-857C-86CEA756F7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xmlns="" id="{2173755C-A026-499E-9028-4E661DC554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xmlns="" id="{82072A2B-B7D7-41B6-9A04-01E22BE844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xmlns="" id="{DA707499-6189-4380-AA70-6C2FCAF644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xmlns="" id="{4A89369D-53F9-4F4B-951C-F9F641646FF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xmlns="" id="{AEC2559A-2011-4EB0-8C02-D309A27F0F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xmlns="" id="{E355DCF3-FBA6-4D2F-9422-60F6613762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xmlns="" id="{5FA456F1-4FB6-4893-9745-A467A7F67B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xmlns="" id="{A4EB5677-487D-443F-807A-0DE0F39462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xmlns="" id="{F8106860-2C60-4FF8-9C40-458EECB70F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xmlns="" id="{9D5809AF-4FCA-4D2B-96D7-14AC4AB901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xmlns="" id="{124843F7-9474-44A4-9123-F057CF7836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xmlns="" id="{87E635BF-7BE9-43E3-B17E-534222BE54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xmlns="" id="{08967177-5270-460C-A418-8A6153C72D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xmlns="" id="{00B2AF71-159A-425F-93B4-3F8F19663B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xmlns="" id="{1219D61C-DF08-4F7D-9D02-5CBF5E9701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xmlns="" id="{BE300870-150C-4C60-B4D9-0275F46C04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a:extLst>
            <a:ext uri="{FF2B5EF4-FFF2-40B4-BE49-F238E27FC236}">
              <a16:creationId xmlns:a16="http://schemas.microsoft.com/office/drawing/2014/main" xmlns="" id="{CBEC5373-533C-406E-8B29-53279B7B4BF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xmlns="" id="{8A42CC95-03C5-4724-8E0C-C81FBB1A3DD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xmlns="" id="{1C65969B-7F14-453D-8885-129923BA6FE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xmlns="" id="{CB74A362-842A-46E6-853B-5B328356EBD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xmlns="" id="{89F7429F-55D9-4C66-8A73-781F764B52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xmlns="" id="{5C6DE52F-E92E-40BD-BDF0-930AE36C34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xmlns="" id="{675DB32A-8CF1-41F2-A921-534EA84B12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xmlns="" id="{9B917F63-7F2F-4548-82AF-E60147BB02D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6" name="テキスト ボックス 405">
          <a:extLst>
            <a:ext uri="{FF2B5EF4-FFF2-40B4-BE49-F238E27FC236}">
              <a16:creationId xmlns:a16="http://schemas.microsoft.com/office/drawing/2014/main" xmlns="" id="{E16E80DD-A131-4A62-B8F0-DA0CBA5314A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xmlns="" id="{74A26EC7-9CE6-4269-9BA0-CCA52B902F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a:extLst>
            <a:ext uri="{FF2B5EF4-FFF2-40B4-BE49-F238E27FC236}">
              <a16:creationId xmlns:a16="http://schemas.microsoft.com/office/drawing/2014/main" xmlns="" id="{82304747-D082-4C6E-8954-9658D551BA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09" name="直線コネクタ 408">
          <a:extLst>
            <a:ext uri="{FF2B5EF4-FFF2-40B4-BE49-F238E27FC236}">
              <a16:creationId xmlns:a16="http://schemas.microsoft.com/office/drawing/2014/main" xmlns="" id="{03F061B1-3A82-44A9-8591-B0B387F4C7B9}"/>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10" name="【保健センター・保健所】&#10;有形固定資産減価償却率最小値テキスト">
          <a:extLst>
            <a:ext uri="{FF2B5EF4-FFF2-40B4-BE49-F238E27FC236}">
              <a16:creationId xmlns:a16="http://schemas.microsoft.com/office/drawing/2014/main" xmlns="" id="{4F4BE841-BD29-4D43-9AD2-03C63B4E4112}"/>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11" name="直線コネクタ 410">
          <a:extLst>
            <a:ext uri="{FF2B5EF4-FFF2-40B4-BE49-F238E27FC236}">
              <a16:creationId xmlns:a16="http://schemas.microsoft.com/office/drawing/2014/main" xmlns="" id="{E32C59B5-BA2B-4E7A-B6CB-0D94F1B15C74}"/>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12" name="【保健センター・保健所】&#10;有形固定資産減価償却率最大値テキスト">
          <a:extLst>
            <a:ext uri="{FF2B5EF4-FFF2-40B4-BE49-F238E27FC236}">
              <a16:creationId xmlns:a16="http://schemas.microsoft.com/office/drawing/2014/main" xmlns="" id="{2A143931-355B-4131-A41E-CB00C335466B}"/>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13" name="直線コネクタ 412">
          <a:extLst>
            <a:ext uri="{FF2B5EF4-FFF2-40B4-BE49-F238E27FC236}">
              <a16:creationId xmlns:a16="http://schemas.microsoft.com/office/drawing/2014/main" xmlns="" id="{0E7D59C1-9671-462A-8B53-ABA612403B15}"/>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14" name="【保健センター・保健所】&#10;有形固定資産減価償却率平均値テキスト">
          <a:extLst>
            <a:ext uri="{FF2B5EF4-FFF2-40B4-BE49-F238E27FC236}">
              <a16:creationId xmlns:a16="http://schemas.microsoft.com/office/drawing/2014/main" xmlns="" id="{B9D469C4-8C81-43E2-9E85-BBFF6A88FB2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15" name="フローチャート: 判断 414">
          <a:extLst>
            <a:ext uri="{FF2B5EF4-FFF2-40B4-BE49-F238E27FC236}">
              <a16:creationId xmlns:a16="http://schemas.microsoft.com/office/drawing/2014/main" xmlns="" id="{CF1718F8-BA49-4734-878A-11368A446297}"/>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16" name="フローチャート: 判断 415">
          <a:extLst>
            <a:ext uri="{FF2B5EF4-FFF2-40B4-BE49-F238E27FC236}">
              <a16:creationId xmlns:a16="http://schemas.microsoft.com/office/drawing/2014/main" xmlns="" id="{AA41F2C6-23E1-4E50-BECF-060E1B4A457D}"/>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17" name="フローチャート: 判断 416">
          <a:extLst>
            <a:ext uri="{FF2B5EF4-FFF2-40B4-BE49-F238E27FC236}">
              <a16:creationId xmlns:a16="http://schemas.microsoft.com/office/drawing/2014/main" xmlns="" id="{01A9B9E9-CE49-4180-ABC0-D02CDDF30657}"/>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418" name="フローチャート: 判断 417">
          <a:extLst>
            <a:ext uri="{FF2B5EF4-FFF2-40B4-BE49-F238E27FC236}">
              <a16:creationId xmlns:a16="http://schemas.microsoft.com/office/drawing/2014/main" xmlns="" id="{28E2E419-5169-4A18-B2DC-980BF6B43AC5}"/>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19" name="フローチャート: 判断 418">
          <a:extLst>
            <a:ext uri="{FF2B5EF4-FFF2-40B4-BE49-F238E27FC236}">
              <a16:creationId xmlns:a16="http://schemas.microsoft.com/office/drawing/2014/main" xmlns="" id="{4496EF91-990C-4D19-98EA-49C9926D5C9D}"/>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CBE367A8-7EB1-45F2-B239-964A77EA79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F76FA1BE-7720-4E7C-A5A2-955B4D4FC2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AE676E56-3273-41CC-8D1E-492E4D975C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1E34A422-A608-45D6-A00B-CF9F1A948C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B65445DE-2411-4A0C-A244-0D1AEDEDDC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425" name="楕円 424">
          <a:extLst>
            <a:ext uri="{FF2B5EF4-FFF2-40B4-BE49-F238E27FC236}">
              <a16:creationId xmlns:a16="http://schemas.microsoft.com/office/drawing/2014/main" xmlns="" id="{FF06A653-3B0A-45BA-8B01-23324CCF1A5D}"/>
            </a:ext>
          </a:extLst>
        </xdr:cNvPr>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61612</xdr:rowOff>
    </xdr:from>
    <xdr:ext cx="405111" cy="259045"/>
    <xdr:sp macro="" textlink="">
      <xdr:nvSpPr>
        <xdr:cNvPr id="426" name="【保健センター・保健所】&#10;有形固定資産減価償却率該当値テキスト">
          <a:extLst>
            <a:ext uri="{FF2B5EF4-FFF2-40B4-BE49-F238E27FC236}">
              <a16:creationId xmlns:a16="http://schemas.microsoft.com/office/drawing/2014/main" xmlns="" id="{48B84492-1519-4664-A370-E6F66ABA09B1}"/>
            </a:ext>
          </a:extLst>
        </xdr:cNvPr>
        <xdr:cNvSpPr txBox="1"/>
      </xdr:nvSpPr>
      <xdr:spPr>
        <a:xfrm>
          <a:off x="16357600"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427" name="楕円 426">
          <a:extLst>
            <a:ext uri="{FF2B5EF4-FFF2-40B4-BE49-F238E27FC236}">
              <a16:creationId xmlns:a16="http://schemas.microsoft.com/office/drawing/2014/main" xmlns="" id="{5D286EBA-EB29-4596-B52D-8DA56FCEFD63}"/>
            </a:ext>
          </a:extLst>
        </xdr:cNvPr>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89535</xdr:rowOff>
    </xdr:to>
    <xdr:cxnSp macro="">
      <xdr:nvCxnSpPr>
        <xdr:cNvPr id="428" name="直線コネクタ 427">
          <a:extLst>
            <a:ext uri="{FF2B5EF4-FFF2-40B4-BE49-F238E27FC236}">
              <a16:creationId xmlns:a16="http://schemas.microsoft.com/office/drawing/2014/main" xmlns="" id="{EEE95432-CB31-46E9-A78A-BC178818BFF9}"/>
            </a:ext>
          </a:extLst>
        </xdr:cNvPr>
        <xdr:cNvCxnSpPr/>
      </xdr:nvCxnSpPr>
      <xdr:spPr>
        <a:xfrm>
          <a:off x="15481300" y="1047750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101600</xdr:rowOff>
    </xdr:from>
    <xdr:to>
      <xdr:col>76</xdr:col>
      <xdr:colOff>165100</xdr:colOff>
      <xdr:row>65</xdr:row>
      <xdr:rowOff>31750</xdr:rowOff>
    </xdr:to>
    <xdr:sp macro="" textlink="">
      <xdr:nvSpPr>
        <xdr:cNvPr id="429" name="楕円 428">
          <a:extLst>
            <a:ext uri="{FF2B5EF4-FFF2-40B4-BE49-F238E27FC236}">
              <a16:creationId xmlns:a16="http://schemas.microsoft.com/office/drawing/2014/main" xmlns="" id="{50D17DE4-AE20-4704-BD64-EC92BB1437F6}"/>
            </a:ext>
          </a:extLst>
        </xdr:cNvPr>
        <xdr:cNvSpPr/>
      </xdr:nvSpPr>
      <xdr:spPr>
        <a:xfrm>
          <a:off x="14541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64</xdr:row>
      <xdr:rowOff>152400</xdr:rowOff>
    </xdr:to>
    <xdr:cxnSp macro="">
      <xdr:nvCxnSpPr>
        <xdr:cNvPr id="430" name="直線コネクタ 429">
          <a:extLst>
            <a:ext uri="{FF2B5EF4-FFF2-40B4-BE49-F238E27FC236}">
              <a16:creationId xmlns:a16="http://schemas.microsoft.com/office/drawing/2014/main" xmlns="" id="{15075C7C-26BB-438F-9778-45E603F2F769}"/>
            </a:ext>
          </a:extLst>
        </xdr:cNvPr>
        <xdr:cNvCxnSpPr/>
      </xdr:nvCxnSpPr>
      <xdr:spPr>
        <a:xfrm flipV="1">
          <a:off x="14592300" y="104775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63500</xdr:rowOff>
    </xdr:from>
    <xdr:to>
      <xdr:col>72</xdr:col>
      <xdr:colOff>38100</xdr:colOff>
      <xdr:row>64</xdr:row>
      <xdr:rowOff>165100</xdr:rowOff>
    </xdr:to>
    <xdr:sp macro="" textlink="">
      <xdr:nvSpPr>
        <xdr:cNvPr id="431" name="楕円 430">
          <a:extLst>
            <a:ext uri="{FF2B5EF4-FFF2-40B4-BE49-F238E27FC236}">
              <a16:creationId xmlns:a16="http://schemas.microsoft.com/office/drawing/2014/main" xmlns="" id="{C4E2F18C-CF92-443A-BCF8-ABF89526B0DB}"/>
            </a:ext>
          </a:extLst>
        </xdr:cNvPr>
        <xdr:cNvSpPr/>
      </xdr:nvSpPr>
      <xdr:spPr>
        <a:xfrm>
          <a:off x="13652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114300</xdr:rowOff>
    </xdr:from>
    <xdr:to>
      <xdr:col>76</xdr:col>
      <xdr:colOff>114300</xdr:colOff>
      <xdr:row>64</xdr:row>
      <xdr:rowOff>152400</xdr:rowOff>
    </xdr:to>
    <xdr:cxnSp macro="">
      <xdr:nvCxnSpPr>
        <xdr:cNvPr id="432" name="直線コネクタ 431">
          <a:extLst>
            <a:ext uri="{FF2B5EF4-FFF2-40B4-BE49-F238E27FC236}">
              <a16:creationId xmlns:a16="http://schemas.microsoft.com/office/drawing/2014/main" xmlns="" id="{F4E5332D-AB8E-4700-B472-3B203D0A1B54}"/>
            </a:ext>
          </a:extLst>
        </xdr:cNvPr>
        <xdr:cNvCxnSpPr/>
      </xdr:nvCxnSpPr>
      <xdr:spPr>
        <a:xfrm>
          <a:off x="13703300" y="1108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433" name="楕円 432">
          <a:extLst>
            <a:ext uri="{FF2B5EF4-FFF2-40B4-BE49-F238E27FC236}">
              <a16:creationId xmlns:a16="http://schemas.microsoft.com/office/drawing/2014/main" xmlns="" id="{3F3F3935-8217-4ABF-AA96-8080DA64F8A8}"/>
            </a:ext>
          </a:extLst>
        </xdr:cNvPr>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64</xdr:row>
      <xdr:rowOff>114300</xdr:rowOff>
    </xdr:to>
    <xdr:cxnSp macro="">
      <xdr:nvCxnSpPr>
        <xdr:cNvPr id="434" name="直線コネクタ 433">
          <a:extLst>
            <a:ext uri="{FF2B5EF4-FFF2-40B4-BE49-F238E27FC236}">
              <a16:creationId xmlns:a16="http://schemas.microsoft.com/office/drawing/2014/main" xmlns="" id="{A1174F12-2404-4C87-BE0C-768A3D6EA985}"/>
            </a:ext>
          </a:extLst>
        </xdr:cNvPr>
        <xdr:cNvCxnSpPr/>
      </xdr:nvCxnSpPr>
      <xdr:spPr>
        <a:xfrm>
          <a:off x="12814300" y="10353675"/>
          <a:ext cx="889000" cy="7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xmlns="" id="{19870F89-66B8-474E-A43F-0A4F56D16E91}"/>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36" name="n_2aveValue【保健センター・保健所】&#10;有形固定資産減価償却率">
          <a:extLst>
            <a:ext uri="{FF2B5EF4-FFF2-40B4-BE49-F238E27FC236}">
              <a16:creationId xmlns:a16="http://schemas.microsoft.com/office/drawing/2014/main" xmlns="" id="{73E88CDD-9920-412B-8D05-46B3D430A3D9}"/>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437" name="n_3aveValue【保健センター・保健所】&#10;有形固定資産減価償却率">
          <a:extLst>
            <a:ext uri="{FF2B5EF4-FFF2-40B4-BE49-F238E27FC236}">
              <a16:creationId xmlns:a16="http://schemas.microsoft.com/office/drawing/2014/main" xmlns="" id="{6922CE6B-D9E6-4FC5-85D8-8885D0C17678}"/>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438" name="n_4aveValue【保健センター・保健所】&#10;有形固定資産減価償却率">
          <a:extLst>
            <a:ext uri="{FF2B5EF4-FFF2-40B4-BE49-F238E27FC236}">
              <a16:creationId xmlns:a16="http://schemas.microsoft.com/office/drawing/2014/main" xmlns="" id="{73868D8E-45C5-43AE-94F8-B204F376CFE6}"/>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86377</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xmlns="" id="{A796B341-682F-4F69-8FC3-0D348017296D}"/>
            </a:ext>
          </a:extLst>
        </xdr:cNvPr>
        <xdr:cNvSpPr txBox="1"/>
      </xdr:nvSpPr>
      <xdr:spPr>
        <a:xfrm>
          <a:off x="152660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22877</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xmlns="" id="{248A9214-5B19-4BBA-AED0-49C2234AABDF}"/>
            </a:ext>
          </a:extLst>
        </xdr:cNvPr>
        <xdr:cNvSpPr txBox="1"/>
      </xdr:nvSpPr>
      <xdr:spPr>
        <a:xfrm>
          <a:off x="14389744"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156227</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xmlns="" id="{387BFDAE-8693-4351-9913-6F90DCAC46D8}"/>
            </a:ext>
          </a:extLst>
        </xdr:cNvPr>
        <xdr:cNvSpPr txBox="1"/>
      </xdr:nvSpPr>
      <xdr:spPr>
        <a:xfrm>
          <a:off x="13500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134002</xdr:rowOff>
    </xdr:from>
    <xdr:ext cx="405111" cy="259045"/>
    <xdr:sp macro="" textlink="">
      <xdr:nvSpPr>
        <xdr:cNvPr id="442" name="n_4mainValue【保健センター・保健所】&#10;有形固定資産減価償却率">
          <a:extLst>
            <a:ext uri="{FF2B5EF4-FFF2-40B4-BE49-F238E27FC236}">
              <a16:creationId xmlns:a16="http://schemas.microsoft.com/office/drawing/2014/main" xmlns="" id="{36424855-1FDC-45A7-A268-2992313EC89E}"/>
            </a:ext>
          </a:extLst>
        </xdr:cNvPr>
        <xdr:cNvSpPr txBox="1"/>
      </xdr:nvSpPr>
      <xdr:spPr>
        <a:xfrm>
          <a:off x="12611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xmlns="" id="{666CD3E7-E3FA-4443-96CB-146FC733E4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xmlns="" id="{05DF7709-096A-4167-9F90-10DD7CEC99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xmlns="" id="{BAE6D01A-89FE-497D-9641-6446A64E1D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xmlns="" id="{81FE9025-71C4-4755-9520-B8E85A1E69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xmlns="" id="{485409C7-CE1D-4DD5-9EE0-5FC51D7E6A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xmlns="" id="{D04147CD-DCE2-4AD8-A7B0-3A600C1EA3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xmlns="" id="{B278666B-DD07-44F4-BFE0-629977EAD9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xmlns="" id="{D0F1E423-B998-4A94-9E33-1CE92EDC1F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xmlns="" id="{76BF41A3-7AD9-4560-9C32-F8176A2CAF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xmlns="" id="{D2603238-7C1B-4BB2-956B-28D6D67960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a:extLst>
            <a:ext uri="{FF2B5EF4-FFF2-40B4-BE49-F238E27FC236}">
              <a16:creationId xmlns:a16="http://schemas.microsoft.com/office/drawing/2014/main" xmlns="" id="{011F093A-357F-4D13-AE1A-18374859505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a:extLst>
            <a:ext uri="{FF2B5EF4-FFF2-40B4-BE49-F238E27FC236}">
              <a16:creationId xmlns:a16="http://schemas.microsoft.com/office/drawing/2014/main" xmlns="" id="{5E84846C-0D31-45C1-BA93-CA3CDB0D4E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a:extLst>
            <a:ext uri="{FF2B5EF4-FFF2-40B4-BE49-F238E27FC236}">
              <a16:creationId xmlns:a16="http://schemas.microsoft.com/office/drawing/2014/main" xmlns="" id="{1E249990-A045-4F3A-8E81-1DDE82CE97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a:extLst>
            <a:ext uri="{FF2B5EF4-FFF2-40B4-BE49-F238E27FC236}">
              <a16:creationId xmlns:a16="http://schemas.microsoft.com/office/drawing/2014/main" xmlns="" id="{77C2DFBC-E10F-400C-ABBC-A2EAA9A206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a:extLst>
            <a:ext uri="{FF2B5EF4-FFF2-40B4-BE49-F238E27FC236}">
              <a16:creationId xmlns:a16="http://schemas.microsoft.com/office/drawing/2014/main" xmlns="" id="{7EDCBC5C-1F06-49EF-A68B-32E7FA51E48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a:extLst>
            <a:ext uri="{FF2B5EF4-FFF2-40B4-BE49-F238E27FC236}">
              <a16:creationId xmlns:a16="http://schemas.microsoft.com/office/drawing/2014/main" xmlns="" id="{9F84964D-48C6-4213-90D0-2DCB682C7E8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a:extLst>
            <a:ext uri="{FF2B5EF4-FFF2-40B4-BE49-F238E27FC236}">
              <a16:creationId xmlns:a16="http://schemas.microsoft.com/office/drawing/2014/main" xmlns="" id="{B929D4B3-E65A-452D-BF89-477769A648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a:extLst>
            <a:ext uri="{FF2B5EF4-FFF2-40B4-BE49-F238E27FC236}">
              <a16:creationId xmlns:a16="http://schemas.microsoft.com/office/drawing/2014/main" xmlns="" id="{B809A87C-A3DC-4917-B306-BFD1D22E621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a:extLst>
            <a:ext uri="{FF2B5EF4-FFF2-40B4-BE49-F238E27FC236}">
              <a16:creationId xmlns:a16="http://schemas.microsoft.com/office/drawing/2014/main" xmlns="" id="{DA77CD2E-CBBF-4791-95A3-52D62C2628D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xmlns="" id="{46A06609-A6FD-4414-B3C4-0F01116625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xmlns="" id="{A4B1B557-6682-4DD7-8DE3-60A904B507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89C47609-083A-4170-BC91-260E930141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xmlns="" id="{058521E4-28F0-459A-BCC0-119F8EECF2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66" name="直線コネクタ 465">
          <a:extLst>
            <a:ext uri="{FF2B5EF4-FFF2-40B4-BE49-F238E27FC236}">
              <a16:creationId xmlns:a16="http://schemas.microsoft.com/office/drawing/2014/main" xmlns="" id="{CBE52F99-79D4-4199-BA60-6F011D0963ED}"/>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xmlns="" id="{9ACF6F5F-FF38-453F-A5B6-A06A80F0199F}"/>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68" name="直線コネクタ 467">
          <a:extLst>
            <a:ext uri="{FF2B5EF4-FFF2-40B4-BE49-F238E27FC236}">
              <a16:creationId xmlns:a16="http://schemas.microsoft.com/office/drawing/2014/main" xmlns="" id="{02FA53C1-4828-4760-900A-D6173DC7261C}"/>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xmlns="" id="{698A50CD-A7E4-4EA8-9259-BC3F859A30E6}"/>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70" name="直線コネクタ 469">
          <a:extLst>
            <a:ext uri="{FF2B5EF4-FFF2-40B4-BE49-F238E27FC236}">
              <a16:creationId xmlns:a16="http://schemas.microsoft.com/office/drawing/2014/main" xmlns="" id="{5140BD8B-192F-4CF7-AF09-4C4648A474B8}"/>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xmlns="" id="{3107F08F-ACA8-48DE-8A13-0AC2B3BEA33B}"/>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72" name="フローチャート: 判断 471">
          <a:extLst>
            <a:ext uri="{FF2B5EF4-FFF2-40B4-BE49-F238E27FC236}">
              <a16:creationId xmlns:a16="http://schemas.microsoft.com/office/drawing/2014/main" xmlns="" id="{943ED1AB-EB55-41AA-A40C-021A2D1F5308}"/>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73" name="フローチャート: 判断 472">
          <a:extLst>
            <a:ext uri="{FF2B5EF4-FFF2-40B4-BE49-F238E27FC236}">
              <a16:creationId xmlns:a16="http://schemas.microsoft.com/office/drawing/2014/main" xmlns="" id="{F241E31D-52D8-48CB-BF99-C99C1FBEFD1E}"/>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74" name="フローチャート: 判断 473">
          <a:extLst>
            <a:ext uri="{FF2B5EF4-FFF2-40B4-BE49-F238E27FC236}">
              <a16:creationId xmlns:a16="http://schemas.microsoft.com/office/drawing/2014/main" xmlns="" id="{B0AEC9D1-B59A-4067-9BC9-3ECC403245BF}"/>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75" name="フローチャート: 判断 474">
          <a:extLst>
            <a:ext uri="{FF2B5EF4-FFF2-40B4-BE49-F238E27FC236}">
              <a16:creationId xmlns:a16="http://schemas.microsoft.com/office/drawing/2014/main" xmlns="" id="{907889DC-2BBC-4485-838C-2285C6207CA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76" name="フローチャート: 判断 475">
          <a:extLst>
            <a:ext uri="{FF2B5EF4-FFF2-40B4-BE49-F238E27FC236}">
              <a16:creationId xmlns:a16="http://schemas.microsoft.com/office/drawing/2014/main" xmlns="" id="{CB4C4433-C726-4F19-99B7-EBA9FD5F4003}"/>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DBB67A52-49BF-419F-B62D-1AC3E7ADA6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CEA8E5EB-9780-4930-B0A2-882A75201C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E9F85CB9-DB0D-4BF3-A847-8777061E91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8E789260-358A-4490-9CC4-01C7295A99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14D13F86-8970-4C0F-B8E3-F047B9A986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126746</xdr:rowOff>
    </xdr:from>
    <xdr:to>
      <xdr:col>116</xdr:col>
      <xdr:colOff>114300</xdr:colOff>
      <xdr:row>64</xdr:row>
      <xdr:rowOff>56896</xdr:rowOff>
    </xdr:to>
    <xdr:sp macro="" textlink="">
      <xdr:nvSpPr>
        <xdr:cNvPr id="482" name="楕円 481">
          <a:extLst>
            <a:ext uri="{FF2B5EF4-FFF2-40B4-BE49-F238E27FC236}">
              <a16:creationId xmlns:a16="http://schemas.microsoft.com/office/drawing/2014/main" xmlns="" id="{FC01545C-0248-4ED1-8A26-2B46204AF3CC}"/>
            </a:ext>
          </a:extLst>
        </xdr:cNvPr>
        <xdr:cNvSpPr/>
      </xdr:nvSpPr>
      <xdr:spPr>
        <a:xfrm>
          <a:off x="221107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41673</xdr:rowOff>
    </xdr:from>
    <xdr:ext cx="469744" cy="259045"/>
    <xdr:sp macro="" textlink="">
      <xdr:nvSpPr>
        <xdr:cNvPr id="483" name="【保健センター・保健所】&#10;一人当たり面積該当値テキスト">
          <a:extLst>
            <a:ext uri="{FF2B5EF4-FFF2-40B4-BE49-F238E27FC236}">
              <a16:creationId xmlns:a16="http://schemas.microsoft.com/office/drawing/2014/main" xmlns="" id="{2E4F9B59-CDDB-48EC-974F-FAB7DA6DC16F}"/>
            </a:ext>
          </a:extLst>
        </xdr:cNvPr>
        <xdr:cNvSpPr txBox="1"/>
      </xdr:nvSpPr>
      <xdr:spPr>
        <a:xfrm>
          <a:off x="22199600" y="1084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128651</xdr:rowOff>
    </xdr:from>
    <xdr:to>
      <xdr:col>112</xdr:col>
      <xdr:colOff>38100</xdr:colOff>
      <xdr:row>64</xdr:row>
      <xdr:rowOff>58801</xdr:rowOff>
    </xdr:to>
    <xdr:sp macro="" textlink="">
      <xdr:nvSpPr>
        <xdr:cNvPr id="484" name="楕円 483">
          <a:extLst>
            <a:ext uri="{FF2B5EF4-FFF2-40B4-BE49-F238E27FC236}">
              <a16:creationId xmlns:a16="http://schemas.microsoft.com/office/drawing/2014/main" xmlns="" id="{A453C4FE-0B2B-4252-90BA-0099B46CC4A8}"/>
            </a:ext>
          </a:extLst>
        </xdr:cNvPr>
        <xdr:cNvSpPr/>
      </xdr:nvSpPr>
      <xdr:spPr>
        <a:xfrm>
          <a:off x="21272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6096</xdr:rowOff>
    </xdr:from>
    <xdr:to>
      <xdr:col>116</xdr:col>
      <xdr:colOff>63500</xdr:colOff>
      <xdr:row>64</xdr:row>
      <xdr:rowOff>8001</xdr:rowOff>
    </xdr:to>
    <xdr:cxnSp macro="">
      <xdr:nvCxnSpPr>
        <xdr:cNvPr id="485" name="直線コネクタ 484">
          <a:extLst>
            <a:ext uri="{FF2B5EF4-FFF2-40B4-BE49-F238E27FC236}">
              <a16:creationId xmlns:a16="http://schemas.microsoft.com/office/drawing/2014/main" xmlns="" id="{DDAB02A1-9CD1-4E39-8888-477E71B492DC}"/>
            </a:ext>
          </a:extLst>
        </xdr:cNvPr>
        <xdr:cNvCxnSpPr/>
      </xdr:nvCxnSpPr>
      <xdr:spPr>
        <a:xfrm flipV="1">
          <a:off x="21323300" y="1097889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76835</xdr:rowOff>
    </xdr:from>
    <xdr:to>
      <xdr:col>107</xdr:col>
      <xdr:colOff>101600</xdr:colOff>
      <xdr:row>63</xdr:row>
      <xdr:rowOff>6985</xdr:rowOff>
    </xdr:to>
    <xdr:sp macro="" textlink="">
      <xdr:nvSpPr>
        <xdr:cNvPr id="486" name="楕円 485">
          <a:extLst>
            <a:ext uri="{FF2B5EF4-FFF2-40B4-BE49-F238E27FC236}">
              <a16:creationId xmlns:a16="http://schemas.microsoft.com/office/drawing/2014/main" xmlns="" id="{3FB19F17-61AE-4E9F-84CA-366396482838}"/>
            </a:ext>
          </a:extLst>
        </xdr:cNvPr>
        <xdr:cNvSpPr/>
      </xdr:nvSpPr>
      <xdr:spPr>
        <a:xfrm>
          <a:off x="20383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127635</xdr:rowOff>
    </xdr:from>
    <xdr:to>
      <xdr:col>111</xdr:col>
      <xdr:colOff>177800</xdr:colOff>
      <xdr:row>64</xdr:row>
      <xdr:rowOff>8001</xdr:rowOff>
    </xdr:to>
    <xdr:cxnSp macro="">
      <xdr:nvCxnSpPr>
        <xdr:cNvPr id="487" name="直線コネクタ 486">
          <a:extLst>
            <a:ext uri="{FF2B5EF4-FFF2-40B4-BE49-F238E27FC236}">
              <a16:creationId xmlns:a16="http://schemas.microsoft.com/office/drawing/2014/main" xmlns="" id="{54A3C451-1421-4FF2-A6CA-03B69652932E}"/>
            </a:ext>
          </a:extLst>
        </xdr:cNvPr>
        <xdr:cNvCxnSpPr/>
      </xdr:nvCxnSpPr>
      <xdr:spPr>
        <a:xfrm>
          <a:off x="20434300" y="10757535"/>
          <a:ext cx="8890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85598</xdr:rowOff>
    </xdr:from>
    <xdr:to>
      <xdr:col>102</xdr:col>
      <xdr:colOff>165100</xdr:colOff>
      <xdr:row>63</xdr:row>
      <xdr:rowOff>15748</xdr:rowOff>
    </xdr:to>
    <xdr:sp macro="" textlink="">
      <xdr:nvSpPr>
        <xdr:cNvPr id="488" name="楕円 487">
          <a:extLst>
            <a:ext uri="{FF2B5EF4-FFF2-40B4-BE49-F238E27FC236}">
              <a16:creationId xmlns:a16="http://schemas.microsoft.com/office/drawing/2014/main" xmlns="" id="{51FB66A2-9C74-4045-881A-BD0891FE002A}"/>
            </a:ext>
          </a:extLst>
        </xdr:cNvPr>
        <xdr:cNvSpPr/>
      </xdr:nvSpPr>
      <xdr:spPr>
        <a:xfrm>
          <a:off x="19494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127635</xdr:rowOff>
    </xdr:from>
    <xdr:to>
      <xdr:col>107</xdr:col>
      <xdr:colOff>50800</xdr:colOff>
      <xdr:row>62</xdr:row>
      <xdr:rowOff>136398</xdr:rowOff>
    </xdr:to>
    <xdr:cxnSp macro="">
      <xdr:nvCxnSpPr>
        <xdr:cNvPr id="489" name="直線コネクタ 488">
          <a:extLst>
            <a:ext uri="{FF2B5EF4-FFF2-40B4-BE49-F238E27FC236}">
              <a16:creationId xmlns:a16="http://schemas.microsoft.com/office/drawing/2014/main" xmlns="" id="{E013FC13-6D8B-4863-8EB5-B0E82CDA7F24}"/>
            </a:ext>
          </a:extLst>
        </xdr:cNvPr>
        <xdr:cNvCxnSpPr/>
      </xdr:nvCxnSpPr>
      <xdr:spPr>
        <a:xfrm flipV="1">
          <a:off x="19545300" y="1075753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134366</xdr:rowOff>
    </xdr:from>
    <xdr:to>
      <xdr:col>98</xdr:col>
      <xdr:colOff>38100</xdr:colOff>
      <xdr:row>64</xdr:row>
      <xdr:rowOff>64516</xdr:rowOff>
    </xdr:to>
    <xdr:sp macro="" textlink="">
      <xdr:nvSpPr>
        <xdr:cNvPr id="490" name="楕円 489">
          <a:extLst>
            <a:ext uri="{FF2B5EF4-FFF2-40B4-BE49-F238E27FC236}">
              <a16:creationId xmlns:a16="http://schemas.microsoft.com/office/drawing/2014/main" xmlns="" id="{D0D69197-0C15-4B09-A0A9-E181330CFB2A}"/>
            </a:ext>
          </a:extLst>
        </xdr:cNvPr>
        <xdr:cNvSpPr/>
      </xdr:nvSpPr>
      <xdr:spPr>
        <a:xfrm>
          <a:off x="18605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136398</xdr:rowOff>
    </xdr:from>
    <xdr:to>
      <xdr:col>102</xdr:col>
      <xdr:colOff>114300</xdr:colOff>
      <xdr:row>64</xdr:row>
      <xdr:rowOff>13716</xdr:rowOff>
    </xdr:to>
    <xdr:cxnSp macro="">
      <xdr:nvCxnSpPr>
        <xdr:cNvPr id="491" name="直線コネクタ 490">
          <a:extLst>
            <a:ext uri="{FF2B5EF4-FFF2-40B4-BE49-F238E27FC236}">
              <a16:creationId xmlns:a16="http://schemas.microsoft.com/office/drawing/2014/main" xmlns="" id="{BCB4B53E-9352-4438-806A-545179417F87}"/>
            </a:ext>
          </a:extLst>
        </xdr:cNvPr>
        <xdr:cNvCxnSpPr/>
      </xdr:nvCxnSpPr>
      <xdr:spPr>
        <a:xfrm flipV="1">
          <a:off x="18656300" y="10766298"/>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492" name="n_1aveValue【保健センター・保健所】&#10;一人当たり面積">
          <a:extLst>
            <a:ext uri="{FF2B5EF4-FFF2-40B4-BE49-F238E27FC236}">
              <a16:creationId xmlns:a16="http://schemas.microsoft.com/office/drawing/2014/main" xmlns="" id="{9DD3256B-A228-4B6B-8D63-1215A3FC6F0D}"/>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493" name="n_2aveValue【保健センター・保健所】&#10;一人当たり面積">
          <a:extLst>
            <a:ext uri="{FF2B5EF4-FFF2-40B4-BE49-F238E27FC236}">
              <a16:creationId xmlns:a16="http://schemas.microsoft.com/office/drawing/2014/main" xmlns="" id="{4D0F6EFE-0350-4B6F-B49D-D1FA95343707}"/>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494" name="n_3aveValue【保健センター・保健所】&#10;一人当たり面積">
          <a:extLst>
            <a:ext uri="{FF2B5EF4-FFF2-40B4-BE49-F238E27FC236}">
              <a16:creationId xmlns:a16="http://schemas.microsoft.com/office/drawing/2014/main" xmlns="" id="{1F17A07D-2279-4818-8FF9-64A2F627CEEF}"/>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95" name="n_4aveValue【保健センター・保健所】&#10;一人当たり面積">
          <a:extLst>
            <a:ext uri="{FF2B5EF4-FFF2-40B4-BE49-F238E27FC236}">
              <a16:creationId xmlns:a16="http://schemas.microsoft.com/office/drawing/2014/main" xmlns="" id="{F5462F03-D471-48DD-909D-15457A875AAE}"/>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49928</xdr:rowOff>
    </xdr:from>
    <xdr:ext cx="469744" cy="259045"/>
    <xdr:sp macro="" textlink="">
      <xdr:nvSpPr>
        <xdr:cNvPr id="496" name="n_1mainValue【保健センター・保健所】&#10;一人当たり面積">
          <a:extLst>
            <a:ext uri="{FF2B5EF4-FFF2-40B4-BE49-F238E27FC236}">
              <a16:creationId xmlns:a16="http://schemas.microsoft.com/office/drawing/2014/main" xmlns="" id="{FEE2C30D-3ECD-4FDE-97A6-E35E1CD01EBE}"/>
            </a:ext>
          </a:extLst>
        </xdr:cNvPr>
        <xdr:cNvSpPr txBox="1"/>
      </xdr:nvSpPr>
      <xdr:spPr>
        <a:xfrm>
          <a:off x="210757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23512</xdr:rowOff>
    </xdr:from>
    <xdr:ext cx="469744" cy="259045"/>
    <xdr:sp macro="" textlink="">
      <xdr:nvSpPr>
        <xdr:cNvPr id="497" name="n_2mainValue【保健センター・保健所】&#10;一人当たり面積">
          <a:extLst>
            <a:ext uri="{FF2B5EF4-FFF2-40B4-BE49-F238E27FC236}">
              <a16:creationId xmlns:a16="http://schemas.microsoft.com/office/drawing/2014/main" xmlns="" id="{19E793A1-A892-4294-BEA8-5434412CC376}"/>
            </a:ext>
          </a:extLst>
        </xdr:cNvPr>
        <xdr:cNvSpPr txBox="1"/>
      </xdr:nvSpPr>
      <xdr:spPr>
        <a:xfrm>
          <a:off x="20199427" y="104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32275</xdr:rowOff>
    </xdr:from>
    <xdr:ext cx="469744" cy="259045"/>
    <xdr:sp macro="" textlink="">
      <xdr:nvSpPr>
        <xdr:cNvPr id="498" name="n_3mainValue【保健センター・保健所】&#10;一人当たり面積">
          <a:extLst>
            <a:ext uri="{FF2B5EF4-FFF2-40B4-BE49-F238E27FC236}">
              <a16:creationId xmlns:a16="http://schemas.microsoft.com/office/drawing/2014/main" xmlns="" id="{CE1B0807-E056-4939-BF9C-B62C630E9681}"/>
            </a:ext>
          </a:extLst>
        </xdr:cNvPr>
        <xdr:cNvSpPr txBox="1"/>
      </xdr:nvSpPr>
      <xdr:spPr>
        <a:xfrm>
          <a:off x="19310427" y="10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55643</xdr:rowOff>
    </xdr:from>
    <xdr:ext cx="469744" cy="259045"/>
    <xdr:sp macro="" textlink="">
      <xdr:nvSpPr>
        <xdr:cNvPr id="499" name="n_4mainValue【保健センター・保健所】&#10;一人当たり面積">
          <a:extLst>
            <a:ext uri="{FF2B5EF4-FFF2-40B4-BE49-F238E27FC236}">
              <a16:creationId xmlns:a16="http://schemas.microsoft.com/office/drawing/2014/main" xmlns="" id="{6EEE7CAA-4707-4145-8A27-33AAFB108ADC}"/>
            </a:ext>
          </a:extLst>
        </xdr:cNvPr>
        <xdr:cNvSpPr txBox="1"/>
      </xdr:nvSpPr>
      <xdr:spPr>
        <a:xfrm>
          <a:off x="18421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xmlns="" id="{A405ADA5-16B2-49E4-8555-073DA96101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xmlns="" id="{38095B89-7DC4-4110-803C-1443D6BCF1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xmlns="" id="{F2EE57F0-3F2E-4DAE-9C1B-FC552B1659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xmlns="" id="{CA431F4A-D9A6-43A3-BBB7-20A69954D5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xmlns="" id="{0B4EE71E-6451-4060-843F-0DF2627F10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xmlns="" id="{0949F531-E80B-4035-B6DD-D2E9214DD3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xmlns="" id="{CD5E3DE7-B446-447E-AB27-B2EBF4C3E8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xmlns="" id="{D846BBF5-EDF0-441A-9EBA-36D8EB8414F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xmlns="" id="{D2DE4C43-4589-4314-B896-E18A4370DF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xmlns="" id="{F39A091E-3282-42AD-9CBA-957DF9D9FE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xmlns="" id="{ED40442F-9167-48D8-A216-7B476ECA92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xmlns="" id="{50377887-FEED-4933-BCED-D0D21AD16D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xmlns="" id="{CD1E34D3-64DA-4B7C-9B48-5D5969DF52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xmlns="" id="{8067A636-2B6D-4BD0-8BD4-5BDBCEC4EB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xmlns="" id="{11111F13-498E-4C48-AC73-33A6A83D43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xmlns="" id="{18446EF1-1214-43C3-B3CB-29733202CBB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xmlns="" id="{0F825A8B-F47A-4546-A835-00B6B091D2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xmlns="" id="{2DEE6AF6-66E0-4010-A9CC-BF837E33E2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xmlns="" id="{38F7862A-D0F7-4FCC-BD6B-3FBBDA2DAD0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xmlns="" id="{A0954BA2-EF7B-4343-8441-315344646D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xmlns="" id="{CB71F777-1E8A-4CF2-9614-3753FF2684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xmlns="" id="{97F9F146-16E2-4C26-B6E4-45E0F806E9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xmlns="" id="{AB8EC9AA-48A2-4446-81A4-6B633C9ECE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xmlns="" id="{F9026488-00B5-443D-B1D0-E47C2BB4C0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xmlns="" id="{E27B1F34-602F-4CB9-B885-E96D98B4F7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xmlns="" id="{B5C3A252-C609-43E8-9A78-0A055BCAE6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xmlns="" id="{D94ACEF3-0680-43D7-BEB6-A50778A6BC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a:extLst>
            <a:ext uri="{FF2B5EF4-FFF2-40B4-BE49-F238E27FC236}">
              <a16:creationId xmlns:a16="http://schemas.microsoft.com/office/drawing/2014/main" xmlns="" id="{400512D0-BB46-4025-A3DB-4CF339E34D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a:extLst>
            <a:ext uri="{FF2B5EF4-FFF2-40B4-BE49-F238E27FC236}">
              <a16:creationId xmlns:a16="http://schemas.microsoft.com/office/drawing/2014/main" xmlns="" id="{C919ACCE-A999-48AA-AE20-8B00E76F605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a:extLst>
            <a:ext uri="{FF2B5EF4-FFF2-40B4-BE49-F238E27FC236}">
              <a16:creationId xmlns:a16="http://schemas.microsoft.com/office/drawing/2014/main" xmlns="" id="{DA3A68B9-D704-4F06-810B-36E675F9AE3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a:extLst>
            <a:ext uri="{FF2B5EF4-FFF2-40B4-BE49-F238E27FC236}">
              <a16:creationId xmlns:a16="http://schemas.microsoft.com/office/drawing/2014/main" xmlns="" id="{4E75799F-DB12-4AB2-894E-D75703B4485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a:extLst>
            <a:ext uri="{FF2B5EF4-FFF2-40B4-BE49-F238E27FC236}">
              <a16:creationId xmlns:a16="http://schemas.microsoft.com/office/drawing/2014/main" xmlns="" id="{3B9F4D36-D21A-47F0-B1A5-EE3D0A1B997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a:extLst>
            <a:ext uri="{FF2B5EF4-FFF2-40B4-BE49-F238E27FC236}">
              <a16:creationId xmlns:a16="http://schemas.microsoft.com/office/drawing/2014/main" xmlns="" id="{5C60B2CE-91C6-413F-A462-F4528C3704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a:extLst>
            <a:ext uri="{FF2B5EF4-FFF2-40B4-BE49-F238E27FC236}">
              <a16:creationId xmlns:a16="http://schemas.microsoft.com/office/drawing/2014/main" xmlns="" id="{FD19C512-AE78-44F2-A9B1-72401903C3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a:extLst>
            <a:ext uri="{FF2B5EF4-FFF2-40B4-BE49-F238E27FC236}">
              <a16:creationId xmlns:a16="http://schemas.microsoft.com/office/drawing/2014/main" xmlns="" id="{4A725E38-CCD5-4CE4-B6F0-846EEE2E77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a:extLst>
            <a:ext uri="{FF2B5EF4-FFF2-40B4-BE49-F238E27FC236}">
              <a16:creationId xmlns:a16="http://schemas.microsoft.com/office/drawing/2014/main" xmlns="" id="{6176FFB8-A922-411C-BC54-BAACE7CA852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6" name="テキスト ボックス 535">
          <a:extLst>
            <a:ext uri="{FF2B5EF4-FFF2-40B4-BE49-F238E27FC236}">
              <a16:creationId xmlns:a16="http://schemas.microsoft.com/office/drawing/2014/main" xmlns="" id="{33B9FF52-77FF-405C-ACD9-B8517F212BE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a:extLst>
            <a:ext uri="{FF2B5EF4-FFF2-40B4-BE49-F238E27FC236}">
              <a16:creationId xmlns:a16="http://schemas.microsoft.com/office/drawing/2014/main" xmlns="" id="{D9FD19EF-3488-4888-8500-875BC5E54C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8" name="テキスト ボックス 537">
          <a:extLst>
            <a:ext uri="{FF2B5EF4-FFF2-40B4-BE49-F238E27FC236}">
              <a16:creationId xmlns:a16="http://schemas.microsoft.com/office/drawing/2014/main" xmlns="" id="{A768C778-7BE9-459C-8786-EE1308003AA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a:extLst>
            <a:ext uri="{FF2B5EF4-FFF2-40B4-BE49-F238E27FC236}">
              <a16:creationId xmlns:a16="http://schemas.microsoft.com/office/drawing/2014/main" xmlns="" id="{402B4A52-3B79-43A1-B22C-F0BF03B25A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40" name="直線コネクタ 539">
          <a:extLst>
            <a:ext uri="{FF2B5EF4-FFF2-40B4-BE49-F238E27FC236}">
              <a16:creationId xmlns:a16="http://schemas.microsoft.com/office/drawing/2014/main" xmlns="" id="{22078313-AF12-4300-AA5A-15296DB77A05}"/>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1" name="【庁舎】&#10;有形固定資産減価償却率最小値テキスト">
          <a:extLst>
            <a:ext uri="{FF2B5EF4-FFF2-40B4-BE49-F238E27FC236}">
              <a16:creationId xmlns:a16="http://schemas.microsoft.com/office/drawing/2014/main" xmlns="" id="{22714F42-99ED-4AAD-8A9A-DA53E1EC170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2" name="直線コネクタ 541">
          <a:extLst>
            <a:ext uri="{FF2B5EF4-FFF2-40B4-BE49-F238E27FC236}">
              <a16:creationId xmlns:a16="http://schemas.microsoft.com/office/drawing/2014/main" xmlns="" id="{72F748DE-BA2E-4122-8194-0F7CE4C00D9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43" name="【庁舎】&#10;有形固定資産減価償却率最大値テキスト">
          <a:extLst>
            <a:ext uri="{FF2B5EF4-FFF2-40B4-BE49-F238E27FC236}">
              <a16:creationId xmlns:a16="http://schemas.microsoft.com/office/drawing/2014/main" xmlns="" id="{4361A7C3-F9F7-449E-81F1-738CA9F45E3B}"/>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44" name="直線コネクタ 543">
          <a:extLst>
            <a:ext uri="{FF2B5EF4-FFF2-40B4-BE49-F238E27FC236}">
              <a16:creationId xmlns:a16="http://schemas.microsoft.com/office/drawing/2014/main" xmlns="" id="{47E82237-E0E4-4CD3-A7CE-591FCD96F413}"/>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45" name="【庁舎】&#10;有形固定資産減価償却率平均値テキスト">
          <a:extLst>
            <a:ext uri="{FF2B5EF4-FFF2-40B4-BE49-F238E27FC236}">
              <a16:creationId xmlns:a16="http://schemas.microsoft.com/office/drawing/2014/main" xmlns="" id="{3F02448C-F2FC-4DD1-8BEC-06B2174DC259}"/>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46" name="フローチャート: 判断 545">
          <a:extLst>
            <a:ext uri="{FF2B5EF4-FFF2-40B4-BE49-F238E27FC236}">
              <a16:creationId xmlns:a16="http://schemas.microsoft.com/office/drawing/2014/main" xmlns="" id="{4C190A6E-6BD1-4424-BDF0-849EC413A50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47" name="フローチャート: 判断 546">
          <a:extLst>
            <a:ext uri="{FF2B5EF4-FFF2-40B4-BE49-F238E27FC236}">
              <a16:creationId xmlns:a16="http://schemas.microsoft.com/office/drawing/2014/main" xmlns="" id="{1817C4D9-6CAF-4544-8BB1-ADEC6F8AD224}"/>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48" name="フローチャート: 判断 547">
          <a:extLst>
            <a:ext uri="{FF2B5EF4-FFF2-40B4-BE49-F238E27FC236}">
              <a16:creationId xmlns:a16="http://schemas.microsoft.com/office/drawing/2014/main" xmlns="" id="{BB7DE73F-8DAB-4A20-B6A1-2D07CB2F60C4}"/>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49" name="フローチャート: 判断 548">
          <a:extLst>
            <a:ext uri="{FF2B5EF4-FFF2-40B4-BE49-F238E27FC236}">
              <a16:creationId xmlns:a16="http://schemas.microsoft.com/office/drawing/2014/main" xmlns="" id="{C5A6BBD3-5B2F-4D77-B5CE-D7454323BD7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50" name="フローチャート: 判断 549">
          <a:extLst>
            <a:ext uri="{FF2B5EF4-FFF2-40B4-BE49-F238E27FC236}">
              <a16:creationId xmlns:a16="http://schemas.microsoft.com/office/drawing/2014/main" xmlns="" id="{7218EC2A-8D7C-4982-97AC-738DC15FCF28}"/>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EB5BEB26-1D51-4224-8F36-091512D28C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6863C5AA-71DE-46C2-AFD5-21A1098584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xmlns="" id="{869D89A8-EA64-4AB2-A1A6-280DE76690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548AE0CF-EE68-4809-B4D2-1FB2883791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446889B8-B036-41C5-94E6-81B1F32F4A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556" name="楕円 555">
          <a:extLst>
            <a:ext uri="{FF2B5EF4-FFF2-40B4-BE49-F238E27FC236}">
              <a16:creationId xmlns:a16="http://schemas.microsoft.com/office/drawing/2014/main" xmlns="" id="{06F2B33F-6C3E-47CB-BC5F-5C540F0A2244}"/>
            </a:ext>
          </a:extLst>
        </xdr:cNvPr>
        <xdr:cNvSpPr/>
      </xdr:nvSpPr>
      <xdr:spPr>
        <a:xfrm>
          <a:off x="16268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99713</xdr:rowOff>
    </xdr:from>
    <xdr:ext cx="405111" cy="259045"/>
    <xdr:sp macro="" textlink="">
      <xdr:nvSpPr>
        <xdr:cNvPr id="557" name="【庁舎】&#10;有形固定資産減価償却率該当値テキスト">
          <a:extLst>
            <a:ext uri="{FF2B5EF4-FFF2-40B4-BE49-F238E27FC236}">
              <a16:creationId xmlns:a16="http://schemas.microsoft.com/office/drawing/2014/main" xmlns="" id="{7A4A9110-BBE7-4C4C-BF86-837BFEA1617B}"/>
            </a:ext>
          </a:extLst>
        </xdr:cNvPr>
        <xdr:cNvSpPr txBox="1"/>
      </xdr:nvSpPr>
      <xdr:spPr>
        <a:xfrm>
          <a:off x="16357600"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558" name="楕円 557">
          <a:extLst>
            <a:ext uri="{FF2B5EF4-FFF2-40B4-BE49-F238E27FC236}">
              <a16:creationId xmlns:a16="http://schemas.microsoft.com/office/drawing/2014/main" xmlns="" id="{E65776DE-0376-4528-9B10-D821ACD3606E}"/>
            </a:ext>
          </a:extLst>
        </xdr:cNvPr>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127636</xdr:rowOff>
    </xdr:to>
    <xdr:cxnSp macro="">
      <xdr:nvCxnSpPr>
        <xdr:cNvPr id="559" name="直線コネクタ 558">
          <a:extLst>
            <a:ext uri="{FF2B5EF4-FFF2-40B4-BE49-F238E27FC236}">
              <a16:creationId xmlns:a16="http://schemas.microsoft.com/office/drawing/2014/main" xmlns="" id="{7CC42C9F-F900-47CE-A16A-6C1A784D66CF}"/>
            </a:ext>
          </a:extLst>
        </xdr:cNvPr>
        <xdr:cNvCxnSpPr/>
      </xdr:nvCxnSpPr>
      <xdr:spPr>
        <a:xfrm>
          <a:off x="15481300" y="177546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141605</xdr:rowOff>
    </xdr:from>
    <xdr:to>
      <xdr:col>76</xdr:col>
      <xdr:colOff>165100</xdr:colOff>
      <xdr:row>102</xdr:row>
      <xdr:rowOff>71755</xdr:rowOff>
    </xdr:to>
    <xdr:sp macro="" textlink="">
      <xdr:nvSpPr>
        <xdr:cNvPr id="560" name="楕円 559">
          <a:extLst>
            <a:ext uri="{FF2B5EF4-FFF2-40B4-BE49-F238E27FC236}">
              <a16:creationId xmlns:a16="http://schemas.microsoft.com/office/drawing/2014/main" xmlns="" id="{175D2B6E-E1A8-42BB-BC39-9379FCFEE9B8}"/>
            </a:ext>
          </a:extLst>
        </xdr:cNvPr>
        <xdr:cNvSpPr/>
      </xdr:nvSpPr>
      <xdr:spPr>
        <a:xfrm>
          <a:off x="14541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20955</xdr:rowOff>
    </xdr:from>
    <xdr:to>
      <xdr:col>81</xdr:col>
      <xdr:colOff>50800</xdr:colOff>
      <xdr:row>103</xdr:row>
      <xdr:rowOff>95250</xdr:rowOff>
    </xdr:to>
    <xdr:cxnSp macro="">
      <xdr:nvCxnSpPr>
        <xdr:cNvPr id="561" name="直線コネクタ 560">
          <a:extLst>
            <a:ext uri="{FF2B5EF4-FFF2-40B4-BE49-F238E27FC236}">
              <a16:creationId xmlns:a16="http://schemas.microsoft.com/office/drawing/2014/main" xmlns="" id="{60B3EA60-2878-4A1F-A6AE-290EC65CC399}"/>
            </a:ext>
          </a:extLst>
        </xdr:cNvPr>
        <xdr:cNvCxnSpPr/>
      </xdr:nvCxnSpPr>
      <xdr:spPr>
        <a:xfrm>
          <a:off x="14592300" y="1750885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95886</xdr:rowOff>
    </xdr:from>
    <xdr:to>
      <xdr:col>72</xdr:col>
      <xdr:colOff>38100</xdr:colOff>
      <xdr:row>102</xdr:row>
      <xdr:rowOff>26036</xdr:rowOff>
    </xdr:to>
    <xdr:sp macro="" textlink="">
      <xdr:nvSpPr>
        <xdr:cNvPr id="562" name="楕円 561">
          <a:extLst>
            <a:ext uri="{FF2B5EF4-FFF2-40B4-BE49-F238E27FC236}">
              <a16:creationId xmlns:a16="http://schemas.microsoft.com/office/drawing/2014/main" xmlns="" id="{382251F3-BB21-4A47-861E-4EE3407713E5}"/>
            </a:ext>
          </a:extLst>
        </xdr:cNvPr>
        <xdr:cNvSpPr/>
      </xdr:nvSpPr>
      <xdr:spPr>
        <a:xfrm>
          <a:off x="13652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146686</xdr:rowOff>
    </xdr:from>
    <xdr:to>
      <xdr:col>76</xdr:col>
      <xdr:colOff>114300</xdr:colOff>
      <xdr:row>102</xdr:row>
      <xdr:rowOff>20955</xdr:rowOff>
    </xdr:to>
    <xdr:cxnSp macro="">
      <xdr:nvCxnSpPr>
        <xdr:cNvPr id="563" name="直線コネクタ 562">
          <a:extLst>
            <a:ext uri="{FF2B5EF4-FFF2-40B4-BE49-F238E27FC236}">
              <a16:creationId xmlns:a16="http://schemas.microsoft.com/office/drawing/2014/main" xmlns="" id="{14883104-FF22-4BEA-B95D-54F65623D4C8}"/>
            </a:ext>
          </a:extLst>
        </xdr:cNvPr>
        <xdr:cNvCxnSpPr/>
      </xdr:nvCxnSpPr>
      <xdr:spPr>
        <a:xfrm>
          <a:off x="13703300" y="174631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55880</xdr:rowOff>
    </xdr:from>
    <xdr:to>
      <xdr:col>67</xdr:col>
      <xdr:colOff>101600</xdr:colOff>
      <xdr:row>102</xdr:row>
      <xdr:rowOff>157480</xdr:rowOff>
    </xdr:to>
    <xdr:sp macro="" textlink="">
      <xdr:nvSpPr>
        <xdr:cNvPr id="564" name="楕円 563">
          <a:extLst>
            <a:ext uri="{FF2B5EF4-FFF2-40B4-BE49-F238E27FC236}">
              <a16:creationId xmlns:a16="http://schemas.microsoft.com/office/drawing/2014/main" xmlns="" id="{EA6CA097-14D0-42E6-8AEA-6540BAD26D6A}"/>
            </a:ext>
          </a:extLst>
        </xdr:cNvPr>
        <xdr:cNvSpPr/>
      </xdr:nvSpPr>
      <xdr:spPr>
        <a:xfrm>
          <a:off x="12763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146686</xdr:rowOff>
    </xdr:from>
    <xdr:to>
      <xdr:col>71</xdr:col>
      <xdr:colOff>177800</xdr:colOff>
      <xdr:row>102</xdr:row>
      <xdr:rowOff>106680</xdr:rowOff>
    </xdr:to>
    <xdr:cxnSp macro="">
      <xdr:nvCxnSpPr>
        <xdr:cNvPr id="565" name="直線コネクタ 564">
          <a:extLst>
            <a:ext uri="{FF2B5EF4-FFF2-40B4-BE49-F238E27FC236}">
              <a16:creationId xmlns:a16="http://schemas.microsoft.com/office/drawing/2014/main" xmlns="" id="{3CABA5A2-736C-4C85-871B-B88987AB0364}"/>
            </a:ext>
          </a:extLst>
        </xdr:cNvPr>
        <xdr:cNvCxnSpPr/>
      </xdr:nvCxnSpPr>
      <xdr:spPr>
        <a:xfrm flipV="1">
          <a:off x="12814300" y="1746313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566" name="n_1aveValue【庁舎】&#10;有形固定資産減価償却率">
          <a:extLst>
            <a:ext uri="{FF2B5EF4-FFF2-40B4-BE49-F238E27FC236}">
              <a16:creationId xmlns:a16="http://schemas.microsoft.com/office/drawing/2014/main" xmlns="" id="{04B48316-6C17-4165-9E42-F4A6C5A2EECB}"/>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567" name="n_2aveValue【庁舎】&#10;有形固定資産減価償却率">
          <a:extLst>
            <a:ext uri="{FF2B5EF4-FFF2-40B4-BE49-F238E27FC236}">
              <a16:creationId xmlns:a16="http://schemas.microsoft.com/office/drawing/2014/main" xmlns="" id="{42FC2B5A-F985-4C9C-9048-D3BEE3B085C9}"/>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568" name="n_3aveValue【庁舎】&#10;有形固定資産減価償却率">
          <a:extLst>
            <a:ext uri="{FF2B5EF4-FFF2-40B4-BE49-F238E27FC236}">
              <a16:creationId xmlns:a16="http://schemas.microsoft.com/office/drawing/2014/main" xmlns="" id="{BB17A84D-6710-4641-B7AA-C0E9C436301F}"/>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569" name="n_4aveValue【庁舎】&#10;有形固定資産減価償却率">
          <a:extLst>
            <a:ext uri="{FF2B5EF4-FFF2-40B4-BE49-F238E27FC236}">
              <a16:creationId xmlns:a16="http://schemas.microsoft.com/office/drawing/2014/main" xmlns="" id="{B48AA0DA-DF9C-4964-8374-CED45BFDE272}"/>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570" name="n_1mainValue【庁舎】&#10;有形固定資産減価償却率">
          <a:extLst>
            <a:ext uri="{FF2B5EF4-FFF2-40B4-BE49-F238E27FC236}">
              <a16:creationId xmlns:a16="http://schemas.microsoft.com/office/drawing/2014/main" xmlns="" id="{18595941-6F30-4FEA-985C-A6B38213371C}"/>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88282</xdr:rowOff>
    </xdr:from>
    <xdr:ext cx="405111" cy="259045"/>
    <xdr:sp macro="" textlink="">
      <xdr:nvSpPr>
        <xdr:cNvPr id="571" name="n_2mainValue【庁舎】&#10;有形固定資産減価償却率">
          <a:extLst>
            <a:ext uri="{FF2B5EF4-FFF2-40B4-BE49-F238E27FC236}">
              <a16:creationId xmlns:a16="http://schemas.microsoft.com/office/drawing/2014/main" xmlns="" id="{52A106EA-1A3C-4BE9-8A8D-DC003BD314BB}"/>
            </a:ext>
          </a:extLst>
        </xdr:cNvPr>
        <xdr:cNvSpPr txBox="1"/>
      </xdr:nvSpPr>
      <xdr:spPr>
        <a:xfrm>
          <a:off x="14389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42563</xdr:rowOff>
    </xdr:from>
    <xdr:ext cx="405111" cy="259045"/>
    <xdr:sp macro="" textlink="">
      <xdr:nvSpPr>
        <xdr:cNvPr id="572" name="n_3mainValue【庁舎】&#10;有形固定資産減価償却率">
          <a:extLst>
            <a:ext uri="{FF2B5EF4-FFF2-40B4-BE49-F238E27FC236}">
              <a16:creationId xmlns:a16="http://schemas.microsoft.com/office/drawing/2014/main" xmlns="" id="{45D3222B-DE91-47D9-99E3-65229BEDB2E5}"/>
            </a:ext>
          </a:extLst>
        </xdr:cNvPr>
        <xdr:cNvSpPr txBox="1"/>
      </xdr:nvSpPr>
      <xdr:spPr>
        <a:xfrm>
          <a:off x="13500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2557</xdr:rowOff>
    </xdr:from>
    <xdr:ext cx="405111" cy="259045"/>
    <xdr:sp macro="" textlink="">
      <xdr:nvSpPr>
        <xdr:cNvPr id="573" name="n_4mainValue【庁舎】&#10;有形固定資産減価償却率">
          <a:extLst>
            <a:ext uri="{FF2B5EF4-FFF2-40B4-BE49-F238E27FC236}">
              <a16:creationId xmlns:a16="http://schemas.microsoft.com/office/drawing/2014/main" xmlns="" id="{F3B75589-E398-48AE-8B3E-DF613808CA66}"/>
            </a:ext>
          </a:extLst>
        </xdr:cNvPr>
        <xdr:cNvSpPr txBox="1"/>
      </xdr:nvSpPr>
      <xdr:spPr>
        <a:xfrm>
          <a:off x="12611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a:extLst>
            <a:ext uri="{FF2B5EF4-FFF2-40B4-BE49-F238E27FC236}">
              <a16:creationId xmlns:a16="http://schemas.microsoft.com/office/drawing/2014/main" xmlns="" id="{41B2EC01-F071-4B26-A1C7-8984BB6309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a:extLst>
            <a:ext uri="{FF2B5EF4-FFF2-40B4-BE49-F238E27FC236}">
              <a16:creationId xmlns:a16="http://schemas.microsoft.com/office/drawing/2014/main" xmlns="" id="{16343F58-F566-4EFA-818E-B96B8116B1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a:extLst>
            <a:ext uri="{FF2B5EF4-FFF2-40B4-BE49-F238E27FC236}">
              <a16:creationId xmlns:a16="http://schemas.microsoft.com/office/drawing/2014/main" xmlns="" id="{8529B832-942B-4DC4-A1BB-166E92A9DB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a:extLst>
            <a:ext uri="{FF2B5EF4-FFF2-40B4-BE49-F238E27FC236}">
              <a16:creationId xmlns:a16="http://schemas.microsoft.com/office/drawing/2014/main" xmlns="" id="{27401E1C-649D-4906-AD2A-1BE23BA134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a:extLst>
            <a:ext uri="{FF2B5EF4-FFF2-40B4-BE49-F238E27FC236}">
              <a16:creationId xmlns:a16="http://schemas.microsoft.com/office/drawing/2014/main" xmlns="" id="{2C6CE81B-5C30-4133-9FFF-DF8E4CE8E7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a:extLst>
            <a:ext uri="{FF2B5EF4-FFF2-40B4-BE49-F238E27FC236}">
              <a16:creationId xmlns:a16="http://schemas.microsoft.com/office/drawing/2014/main" xmlns="" id="{53A58691-1E2D-4A20-8E97-4C82C4134A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a:extLst>
            <a:ext uri="{FF2B5EF4-FFF2-40B4-BE49-F238E27FC236}">
              <a16:creationId xmlns:a16="http://schemas.microsoft.com/office/drawing/2014/main" xmlns="" id="{BA365419-1EE9-4C75-8315-23FAC48EDD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a:extLst>
            <a:ext uri="{FF2B5EF4-FFF2-40B4-BE49-F238E27FC236}">
              <a16:creationId xmlns:a16="http://schemas.microsoft.com/office/drawing/2014/main" xmlns="" id="{3007BD9A-49A9-4D90-8359-328645CFC1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a:extLst>
            <a:ext uri="{FF2B5EF4-FFF2-40B4-BE49-F238E27FC236}">
              <a16:creationId xmlns:a16="http://schemas.microsoft.com/office/drawing/2014/main" xmlns="" id="{C618F0D7-9298-47D6-8615-84A502FE8D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a:extLst>
            <a:ext uri="{FF2B5EF4-FFF2-40B4-BE49-F238E27FC236}">
              <a16:creationId xmlns:a16="http://schemas.microsoft.com/office/drawing/2014/main" xmlns="" id="{0D4F0B2B-21EA-45C5-9D44-9BDF534D4F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4" name="直線コネクタ 583">
          <a:extLst>
            <a:ext uri="{FF2B5EF4-FFF2-40B4-BE49-F238E27FC236}">
              <a16:creationId xmlns:a16="http://schemas.microsoft.com/office/drawing/2014/main" xmlns="" id="{A1D0112F-9294-458B-BFBA-9B021947F5C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5" name="テキスト ボックス 584">
          <a:extLst>
            <a:ext uri="{FF2B5EF4-FFF2-40B4-BE49-F238E27FC236}">
              <a16:creationId xmlns:a16="http://schemas.microsoft.com/office/drawing/2014/main" xmlns="" id="{6DA09CC8-C565-40AD-B181-6C30049E027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6" name="直線コネクタ 585">
          <a:extLst>
            <a:ext uri="{FF2B5EF4-FFF2-40B4-BE49-F238E27FC236}">
              <a16:creationId xmlns:a16="http://schemas.microsoft.com/office/drawing/2014/main" xmlns="" id="{F4E73CB8-0B87-4CE3-A42A-A39494CA8AD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7" name="テキスト ボックス 586">
          <a:extLst>
            <a:ext uri="{FF2B5EF4-FFF2-40B4-BE49-F238E27FC236}">
              <a16:creationId xmlns:a16="http://schemas.microsoft.com/office/drawing/2014/main" xmlns="" id="{7762D55A-F9B4-4420-8576-21AA0167B17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8" name="直線コネクタ 587">
          <a:extLst>
            <a:ext uri="{FF2B5EF4-FFF2-40B4-BE49-F238E27FC236}">
              <a16:creationId xmlns:a16="http://schemas.microsoft.com/office/drawing/2014/main" xmlns="" id="{64EEB0BD-EC11-4065-A217-F7D71749E90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9" name="テキスト ボックス 588">
          <a:extLst>
            <a:ext uri="{FF2B5EF4-FFF2-40B4-BE49-F238E27FC236}">
              <a16:creationId xmlns:a16="http://schemas.microsoft.com/office/drawing/2014/main" xmlns="" id="{CE3665E9-843E-4BC5-B287-E13D307BB80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0" name="直線コネクタ 589">
          <a:extLst>
            <a:ext uri="{FF2B5EF4-FFF2-40B4-BE49-F238E27FC236}">
              <a16:creationId xmlns:a16="http://schemas.microsoft.com/office/drawing/2014/main" xmlns="" id="{C224DC3D-46FA-4BC1-A232-37EEFB318C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1" name="テキスト ボックス 590">
          <a:extLst>
            <a:ext uri="{FF2B5EF4-FFF2-40B4-BE49-F238E27FC236}">
              <a16:creationId xmlns:a16="http://schemas.microsoft.com/office/drawing/2014/main" xmlns="" id="{975CF252-6CF9-43E1-AB48-92A7E3E4B60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xmlns="" id="{DEE80670-8C04-41C6-9846-73AB11B12C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xmlns="" id="{4499EA33-E8BA-4441-BC2B-3B79E46295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xmlns="" id="{B6593645-DF3B-45FC-95CD-BED5E2644B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95" name="直線コネクタ 594">
          <a:extLst>
            <a:ext uri="{FF2B5EF4-FFF2-40B4-BE49-F238E27FC236}">
              <a16:creationId xmlns:a16="http://schemas.microsoft.com/office/drawing/2014/main" xmlns="" id="{49B2AF34-4F2E-4F46-A1DF-F924C9F82EE9}"/>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96" name="【庁舎】&#10;一人当たり面積最小値テキスト">
          <a:extLst>
            <a:ext uri="{FF2B5EF4-FFF2-40B4-BE49-F238E27FC236}">
              <a16:creationId xmlns:a16="http://schemas.microsoft.com/office/drawing/2014/main" xmlns="" id="{C61B0CED-01F4-4568-8C96-9B4F977BD3A9}"/>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97" name="直線コネクタ 596">
          <a:extLst>
            <a:ext uri="{FF2B5EF4-FFF2-40B4-BE49-F238E27FC236}">
              <a16:creationId xmlns:a16="http://schemas.microsoft.com/office/drawing/2014/main" xmlns="" id="{44F6CC2E-D756-49DD-8C13-65973EAF2421}"/>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98" name="【庁舎】&#10;一人当たり面積最大値テキスト">
          <a:extLst>
            <a:ext uri="{FF2B5EF4-FFF2-40B4-BE49-F238E27FC236}">
              <a16:creationId xmlns:a16="http://schemas.microsoft.com/office/drawing/2014/main" xmlns="" id="{FC541BCA-0738-482A-A4B0-F1A1CF462A3D}"/>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99" name="直線コネクタ 598">
          <a:extLst>
            <a:ext uri="{FF2B5EF4-FFF2-40B4-BE49-F238E27FC236}">
              <a16:creationId xmlns:a16="http://schemas.microsoft.com/office/drawing/2014/main" xmlns="" id="{E8382EF9-B1F5-4700-BE4F-8A272E36FB2B}"/>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00" name="【庁舎】&#10;一人当たり面積平均値テキスト">
          <a:extLst>
            <a:ext uri="{FF2B5EF4-FFF2-40B4-BE49-F238E27FC236}">
              <a16:creationId xmlns:a16="http://schemas.microsoft.com/office/drawing/2014/main" xmlns="" id="{C3DBCEC5-5C53-46C5-8579-A04D5C481988}"/>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01" name="フローチャート: 判断 600">
          <a:extLst>
            <a:ext uri="{FF2B5EF4-FFF2-40B4-BE49-F238E27FC236}">
              <a16:creationId xmlns:a16="http://schemas.microsoft.com/office/drawing/2014/main" xmlns="" id="{B13FED66-0889-4C44-A2AF-8FD2D9D5AD4A}"/>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02" name="フローチャート: 判断 601">
          <a:extLst>
            <a:ext uri="{FF2B5EF4-FFF2-40B4-BE49-F238E27FC236}">
              <a16:creationId xmlns:a16="http://schemas.microsoft.com/office/drawing/2014/main" xmlns="" id="{D96D6EAC-3116-4F30-A608-0E2193BFCC8A}"/>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03" name="フローチャート: 判断 602">
          <a:extLst>
            <a:ext uri="{FF2B5EF4-FFF2-40B4-BE49-F238E27FC236}">
              <a16:creationId xmlns:a16="http://schemas.microsoft.com/office/drawing/2014/main" xmlns="" id="{354EB246-846F-43FB-8245-0E16621B27D9}"/>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04" name="フローチャート: 判断 603">
          <a:extLst>
            <a:ext uri="{FF2B5EF4-FFF2-40B4-BE49-F238E27FC236}">
              <a16:creationId xmlns:a16="http://schemas.microsoft.com/office/drawing/2014/main" xmlns="" id="{A8B9568E-66FC-4D38-B4EC-CADA912F7BA4}"/>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05" name="フローチャート: 判断 604">
          <a:extLst>
            <a:ext uri="{FF2B5EF4-FFF2-40B4-BE49-F238E27FC236}">
              <a16:creationId xmlns:a16="http://schemas.microsoft.com/office/drawing/2014/main" xmlns="" id="{17B8515B-615D-4A3E-8C9B-762E9530F607}"/>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5A740D43-4B1D-4FA6-8DB0-C486C8D249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xmlns="" id="{9ADD4E0F-A726-46C0-B888-0397B37596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28001942-C9B6-4404-95D8-67D7D58234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1B543465-CA9E-4AE5-9D10-7790594E06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911BCEC0-DF80-4CFF-B150-9BED54B430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115012</xdr:rowOff>
    </xdr:from>
    <xdr:to>
      <xdr:col>116</xdr:col>
      <xdr:colOff>114300</xdr:colOff>
      <xdr:row>106</xdr:row>
      <xdr:rowOff>45162</xdr:rowOff>
    </xdr:to>
    <xdr:sp macro="" textlink="">
      <xdr:nvSpPr>
        <xdr:cNvPr id="611" name="楕円 610">
          <a:extLst>
            <a:ext uri="{FF2B5EF4-FFF2-40B4-BE49-F238E27FC236}">
              <a16:creationId xmlns:a16="http://schemas.microsoft.com/office/drawing/2014/main" xmlns="" id="{97350127-80A8-4615-8772-C5AFC0F0CF58}"/>
            </a:ext>
          </a:extLst>
        </xdr:cNvPr>
        <xdr:cNvSpPr/>
      </xdr:nvSpPr>
      <xdr:spPr>
        <a:xfrm>
          <a:off x="22110700" y="181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137889</xdr:rowOff>
    </xdr:from>
    <xdr:ext cx="469744" cy="259045"/>
    <xdr:sp macro="" textlink="">
      <xdr:nvSpPr>
        <xdr:cNvPr id="612" name="【庁舎】&#10;一人当たり面積該当値テキスト">
          <a:extLst>
            <a:ext uri="{FF2B5EF4-FFF2-40B4-BE49-F238E27FC236}">
              <a16:creationId xmlns:a16="http://schemas.microsoft.com/office/drawing/2014/main" xmlns="" id="{E9E27BAA-680E-455E-871F-7EB7D0E523DA}"/>
            </a:ext>
          </a:extLst>
        </xdr:cNvPr>
        <xdr:cNvSpPr txBox="1"/>
      </xdr:nvSpPr>
      <xdr:spPr>
        <a:xfrm>
          <a:off x="22199600" y="179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126442</xdr:rowOff>
    </xdr:from>
    <xdr:to>
      <xdr:col>112</xdr:col>
      <xdr:colOff>38100</xdr:colOff>
      <xdr:row>106</xdr:row>
      <xdr:rowOff>56592</xdr:rowOff>
    </xdr:to>
    <xdr:sp macro="" textlink="">
      <xdr:nvSpPr>
        <xdr:cNvPr id="613" name="楕円 612">
          <a:extLst>
            <a:ext uri="{FF2B5EF4-FFF2-40B4-BE49-F238E27FC236}">
              <a16:creationId xmlns:a16="http://schemas.microsoft.com/office/drawing/2014/main" xmlns="" id="{36003EF1-ADA0-46BF-90D6-2277538CEE10}"/>
            </a:ext>
          </a:extLst>
        </xdr:cNvPr>
        <xdr:cNvSpPr/>
      </xdr:nvSpPr>
      <xdr:spPr>
        <a:xfrm>
          <a:off x="21272500" y="1812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165812</xdr:rowOff>
    </xdr:from>
    <xdr:to>
      <xdr:col>116</xdr:col>
      <xdr:colOff>63500</xdr:colOff>
      <xdr:row>106</xdr:row>
      <xdr:rowOff>5792</xdr:rowOff>
    </xdr:to>
    <xdr:cxnSp macro="">
      <xdr:nvCxnSpPr>
        <xdr:cNvPr id="614" name="直線コネクタ 613">
          <a:extLst>
            <a:ext uri="{FF2B5EF4-FFF2-40B4-BE49-F238E27FC236}">
              <a16:creationId xmlns:a16="http://schemas.microsoft.com/office/drawing/2014/main" xmlns="" id="{BEA0778B-335C-43C9-97DB-84664EE74C63}"/>
            </a:ext>
          </a:extLst>
        </xdr:cNvPr>
        <xdr:cNvCxnSpPr/>
      </xdr:nvCxnSpPr>
      <xdr:spPr>
        <a:xfrm flipV="1">
          <a:off x="21323300" y="181680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615" name="楕円 614">
          <a:extLst>
            <a:ext uri="{FF2B5EF4-FFF2-40B4-BE49-F238E27FC236}">
              <a16:creationId xmlns:a16="http://schemas.microsoft.com/office/drawing/2014/main" xmlns="" id="{2C176922-27DA-4634-8FBC-3D03F34E4E3A}"/>
            </a:ext>
          </a:extLst>
        </xdr:cNvPr>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106</xdr:row>
      <xdr:rowOff>5792</xdr:rowOff>
    </xdr:to>
    <xdr:cxnSp macro="">
      <xdr:nvCxnSpPr>
        <xdr:cNvPr id="616" name="直線コネクタ 615">
          <a:extLst>
            <a:ext uri="{FF2B5EF4-FFF2-40B4-BE49-F238E27FC236}">
              <a16:creationId xmlns:a16="http://schemas.microsoft.com/office/drawing/2014/main" xmlns="" id="{0CF40C65-7CBE-455D-A248-727E2EBA2150}"/>
            </a:ext>
          </a:extLst>
        </xdr:cNvPr>
        <xdr:cNvCxnSpPr/>
      </xdr:nvCxnSpPr>
      <xdr:spPr>
        <a:xfrm>
          <a:off x="20434300" y="18025872"/>
          <a:ext cx="8890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160731</xdr:rowOff>
    </xdr:from>
    <xdr:to>
      <xdr:col>102</xdr:col>
      <xdr:colOff>165100</xdr:colOff>
      <xdr:row>105</xdr:row>
      <xdr:rowOff>90881</xdr:rowOff>
    </xdr:to>
    <xdr:sp macro="" textlink="">
      <xdr:nvSpPr>
        <xdr:cNvPr id="617" name="楕円 616">
          <a:extLst>
            <a:ext uri="{FF2B5EF4-FFF2-40B4-BE49-F238E27FC236}">
              <a16:creationId xmlns:a16="http://schemas.microsoft.com/office/drawing/2014/main" xmlns="" id="{785602D9-E99C-447F-8BF8-099BBFC52526}"/>
            </a:ext>
          </a:extLst>
        </xdr:cNvPr>
        <xdr:cNvSpPr/>
      </xdr:nvSpPr>
      <xdr:spPr>
        <a:xfrm>
          <a:off x="19494500" y="179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23622</xdr:rowOff>
    </xdr:from>
    <xdr:to>
      <xdr:col>107</xdr:col>
      <xdr:colOff>50800</xdr:colOff>
      <xdr:row>105</xdr:row>
      <xdr:rowOff>40081</xdr:rowOff>
    </xdr:to>
    <xdr:cxnSp macro="">
      <xdr:nvCxnSpPr>
        <xdr:cNvPr id="618" name="直線コネクタ 617">
          <a:extLst>
            <a:ext uri="{FF2B5EF4-FFF2-40B4-BE49-F238E27FC236}">
              <a16:creationId xmlns:a16="http://schemas.microsoft.com/office/drawing/2014/main" xmlns="" id="{D9343323-98CC-46D6-BACE-FB82F59EDEB2}"/>
            </a:ext>
          </a:extLst>
        </xdr:cNvPr>
        <xdr:cNvCxnSpPr/>
      </xdr:nvCxnSpPr>
      <xdr:spPr>
        <a:xfrm flipV="1">
          <a:off x="19545300" y="1802587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45517</xdr:rowOff>
    </xdr:from>
    <xdr:to>
      <xdr:col>98</xdr:col>
      <xdr:colOff>38100</xdr:colOff>
      <xdr:row>106</xdr:row>
      <xdr:rowOff>147117</xdr:rowOff>
    </xdr:to>
    <xdr:sp macro="" textlink="">
      <xdr:nvSpPr>
        <xdr:cNvPr id="619" name="楕円 618">
          <a:extLst>
            <a:ext uri="{FF2B5EF4-FFF2-40B4-BE49-F238E27FC236}">
              <a16:creationId xmlns:a16="http://schemas.microsoft.com/office/drawing/2014/main" xmlns="" id="{24A15148-B599-4A70-AEE5-B78972F4672E}"/>
            </a:ext>
          </a:extLst>
        </xdr:cNvPr>
        <xdr:cNvSpPr/>
      </xdr:nvSpPr>
      <xdr:spPr>
        <a:xfrm>
          <a:off x="18605500" y="182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40081</xdr:rowOff>
    </xdr:from>
    <xdr:to>
      <xdr:col>102</xdr:col>
      <xdr:colOff>114300</xdr:colOff>
      <xdr:row>106</xdr:row>
      <xdr:rowOff>96317</xdr:rowOff>
    </xdr:to>
    <xdr:cxnSp macro="">
      <xdr:nvCxnSpPr>
        <xdr:cNvPr id="620" name="直線コネクタ 619">
          <a:extLst>
            <a:ext uri="{FF2B5EF4-FFF2-40B4-BE49-F238E27FC236}">
              <a16:creationId xmlns:a16="http://schemas.microsoft.com/office/drawing/2014/main" xmlns="" id="{A10CE3B1-A6CE-46D5-B286-D15C0B287D5C}"/>
            </a:ext>
          </a:extLst>
        </xdr:cNvPr>
        <xdr:cNvCxnSpPr/>
      </xdr:nvCxnSpPr>
      <xdr:spPr>
        <a:xfrm flipV="1">
          <a:off x="18656300" y="18042331"/>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621" name="n_1aveValue【庁舎】&#10;一人当たり面積">
          <a:extLst>
            <a:ext uri="{FF2B5EF4-FFF2-40B4-BE49-F238E27FC236}">
              <a16:creationId xmlns:a16="http://schemas.microsoft.com/office/drawing/2014/main" xmlns="" id="{C796B910-E7ED-4999-9496-2CA4D367C72A}"/>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622" name="n_2aveValue【庁舎】&#10;一人当たり面積">
          <a:extLst>
            <a:ext uri="{FF2B5EF4-FFF2-40B4-BE49-F238E27FC236}">
              <a16:creationId xmlns:a16="http://schemas.microsoft.com/office/drawing/2014/main" xmlns="" id="{7FD3DB11-D50E-4E16-9F3A-04BEA4F375D2}"/>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623" name="n_3aveValue【庁舎】&#10;一人当たり面積">
          <a:extLst>
            <a:ext uri="{FF2B5EF4-FFF2-40B4-BE49-F238E27FC236}">
              <a16:creationId xmlns:a16="http://schemas.microsoft.com/office/drawing/2014/main" xmlns="" id="{8D7D6334-FF51-4F79-A6B6-3521CCE2A521}"/>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24" name="n_4aveValue【庁舎】&#10;一人当たり面積">
          <a:extLst>
            <a:ext uri="{FF2B5EF4-FFF2-40B4-BE49-F238E27FC236}">
              <a16:creationId xmlns:a16="http://schemas.microsoft.com/office/drawing/2014/main" xmlns="" id="{5311B455-CF00-417C-8D21-616875FEC126}"/>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73119</xdr:rowOff>
    </xdr:from>
    <xdr:ext cx="469744" cy="259045"/>
    <xdr:sp macro="" textlink="">
      <xdr:nvSpPr>
        <xdr:cNvPr id="625" name="n_1mainValue【庁舎】&#10;一人当たり面積">
          <a:extLst>
            <a:ext uri="{FF2B5EF4-FFF2-40B4-BE49-F238E27FC236}">
              <a16:creationId xmlns:a16="http://schemas.microsoft.com/office/drawing/2014/main" xmlns="" id="{9BFD94BF-4439-499B-A1DD-75BD03F9226B}"/>
            </a:ext>
          </a:extLst>
        </xdr:cNvPr>
        <xdr:cNvSpPr txBox="1"/>
      </xdr:nvSpPr>
      <xdr:spPr>
        <a:xfrm>
          <a:off x="21075727" y="1790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90949</xdr:rowOff>
    </xdr:from>
    <xdr:ext cx="469744" cy="259045"/>
    <xdr:sp macro="" textlink="">
      <xdr:nvSpPr>
        <xdr:cNvPr id="626" name="n_2mainValue【庁舎】&#10;一人当たり面積">
          <a:extLst>
            <a:ext uri="{FF2B5EF4-FFF2-40B4-BE49-F238E27FC236}">
              <a16:creationId xmlns:a16="http://schemas.microsoft.com/office/drawing/2014/main" xmlns="" id="{F471C0C4-1269-4AB9-8A0F-8749CE9AA3AE}"/>
            </a:ext>
          </a:extLst>
        </xdr:cNvPr>
        <xdr:cNvSpPr txBox="1"/>
      </xdr:nvSpPr>
      <xdr:spPr>
        <a:xfrm>
          <a:off x="20199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107408</xdr:rowOff>
    </xdr:from>
    <xdr:ext cx="469744" cy="259045"/>
    <xdr:sp macro="" textlink="">
      <xdr:nvSpPr>
        <xdr:cNvPr id="627" name="n_3mainValue【庁舎】&#10;一人当たり面積">
          <a:extLst>
            <a:ext uri="{FF2B5EF4-FFF2-40B4-BE49-F238E27FC236}">
              <a16:creationId xmlns:a16="http://schemas.microsoft.com/office/drawing/2014/main" xmlns="" id="{BC722876-31AA-40E6-8190-92890C4FC754}"/>
            </a:ext>
          </a:extLst>
        </xdr:cNvPr>
        <xdr:cNvSpPr txBox="1"/>
      </xdr:nvSpPr>
      <xdr:spPr>
        <a:xfrm>
          <a:off x="19310427" y="1776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138244</xdr:rowOff>
    </xdr:from>
    <xdr:ext cx="469744" cy="259045"/>
    <xdr:sp macro="" textlink="">
      <xdr:nvSpPr>
        <xdr:cNvPr id="628" name="n_4mainValue【庁舎】&#10;一人当たり面積">
          <a:extLst>
            <a:ext uri="{FF2B5EF4-FFF2-40B4-BE49-F238E27FC236}">
              <a16:creationId xmlns:a16="http://schemas.microsoft.com/office/drawing/2014/main" xmlns="" id="{CEF91C60-21E7-4052-82EE-14DEBE229E56}"/>
            </a:ext>
          </a:extLst>
        </xdr:cNvPr>
        <xdr:cNvSpPr txBox="1"/>
      </xdr:nvSpPr>
      <xdr:spPr>
        <a:xfrm>
          <a:off x="18421427" y="183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xmlns="" id="{C8DE70EF-1CFD-4D6D-A865-7E4FDF4C85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xmlns="" id="{6095F55A-123F-4AF2-9748-9BCE9AC256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xmlns="" id="{ED09175F-E8F1-47BB-A2B2-56732E976C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平成初期の期間を中心に、様々な町民ニーズに応じて「教育施設」、「町営住宅」、「コミュニティ施設」、「体育館・プールなどのスポーツ施設」などの建築施設や「道路」「上水道」などのインフラ施設を整備していることから、有形固定資産の減価償却率はやや高い傾向に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年代に建設された町内会館があることから、類似団体に比べて高い傾向にあり、今後も「町内会館の再編計画」に基づき、町内会の利用状況及び規模に合わせ、施設の統廃合・改修等を計画的に進める。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新型コロナウイルス感染症による町内経済の停滞や人口減少により、貴重な自主財源である町税等の減収が依然として乏しく、類似団体平均を０．６ポイント下回っております。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状況の中、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4434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83185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83185</xdr:rowOff>
    </xdr:from>
    <xdr:to>
      <xdr:col>15</xdr:col>
      <xdr:colOff>82550</xdr:colOff>
      <xdr:row>43</xdr:row>
      <xdr:rowOff>89218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2336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89218</xdr:rowOff>
    </xdr:from>
    <xdr:to>
      <xdr:col>11</xdr:col>
      <xdr:colOff>31750</xdr:colOff>
      <xdr:row>43</xdr:row>
      <xdr:rowOff>101282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1447800" y="74615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32385</xdr:rowOff>
    </xdr:from>
    <xdr:to>
      <xdr:col>15</xdr:col>
      <xdr:colOff>133350</xdr:colOff>
      <xdr:row>43</xdr:row>
      <xdr:rowOff>133985</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38418</xdr:rowOff>
    </xdr:from>
    <xdr:to>
      <xdr:col>11</xdr:col>
      <xdr:colOff>82550</xdr:colOff>
      <xdr:row>43</xdr:row>
      <xdr:rowOff>140018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50482</xdr:rowOff>
    </xdr:from>
    <xdr:to>
      <xdr:col>7</xdr:col>
      <xdr:colOff>31750</xdr:colOff>
      <xdr:row>43</xdr:row>
      <xdr:rowOff>152082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162259</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前年度からは３．４％改善いたしましたが、類似団体平均からは１．４ポイント上回っております。職員構成が団塊世代の職員が退職し、若手職員に徐々に変化していることにより人件費は減少傾向にありますが、物件費及び補助費等も含め総体的には横ばい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今後も、従来にも増して行財政の健全な運営を行い、財政規律の堅持に努め、経常経費の削減を図ることにより経常収支比率の低下を目標としてまいります。</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143256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114800" y="1078052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44196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3225800" y="10944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49022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10169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49022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人件費については、「福島町財政確立プラン」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、「福島町自立プラン」（計画期間：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一方、物件費については、昭和５０年代に建設した公共施設等の維持管理費が年々増加傾向にあり、それらの維持保全が課題となっています。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令和２年度は、６８，２５９円増加しましたが、まだ、類似団体平均を下回っておりますので、今後も人件費及び物件費の抑制に努めます。</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90061</xdr:rowOff>
    </xdr:from>
    <xdr:to>
      <xdr:col>23</xdr:col>
      <xdr:colOff>133350</xdr:colOff>
      <xdr:row>81</xdr:row>
      <xdr:rowOff>10251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3806061"/>
          <a:ext cx="838200" cy="9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xmlns=""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89981</xdr:rowOff>
    </xdr:from>
    <xdr:to>
      <xdr:col>19</xdr:col>
      <xdr:colOff>133350</xdr:colOff>
      <xdr:row>80</xdr:row>
      <xdr:rowOff>90061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3805981"/>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xmlns=""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74419</xdr:rowOff>
    </xdr:from>
    <xdr:to>
      <xdr:col>15</xdr:col>
      <xdr:colOff>82550</xdr:colOff>
      <xdr:row>80</xdr:row>
      <xdr:rowOff>89981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3790419"/>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45619</xdr:rowOff>
    </xdr:from>
    <xdr:to>
      <xdr:col>11</xdr:col>
      <xdr:colOff>31750</xdr:colOff>
      <xdr:row>80</xdr:row>
      <xdr:rowOff>74419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3761619"/>
          <a:ext cx="889000" cy="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130901</xdr:rowOff>
    </xdr:from>
    <xdr:to>
      <xdr:col>23</xdr:col>
      <xdr:colOff>184150</xdr:colOff>
      <xdr:row>81</xdr:row>
      <xdr:rowOff>61051</xdr:rowOff>
    </xdr:to>
    <xdr:sp macro="" textlink="">
      <xdr:nvSpPr>
        <xdr:cNvPr id="207" name="楕円 206">
          <a:extLst>
            <a:ext uri="{FF2B5EF4-FFF2-40B4-BE49-F238E27FC236}">
              <a16:creationId xmlns:a16="http://schemas.microsoft.com/office/drawing/2014/main" xmlns="" id="{00000000-0008-0000-0300-0000CF000000}"/>
            </a:ext>
          </a:extLst>
        </xdr:cNvPr>
        <xdr:cNvSpPr/>
      </xdr:nvSpPr>
      <xdr:spPr>
        <a:xfrm>
          <a:off x="4902200" y="138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147428</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36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39261</xdr:rowOff>
    </xdr:from>
    <xdr:to>
      <xdr:col>19</xdr:col>
      <xdr:colOff>184150</xdr:colOff>
      <xdr:row>80</xdr:row>
      <xdr:rowOff>140861</xdr:rowOff>
    </xdr:to>
    <xdr:sp macro="" textlink="">
      <xdr:nvSpPr>
        <xdr:cNvPr id="209" name="楕円 208">
          <a:extLst>
            <a:ext uri="{FF2B5EF4-FFF2-40B4-BE49-F238E27FC236}">
              <a16:creationId xmlns:a16="http://schemas.microsoft.com/office/drawing/2014/main" xmlns="" id="{00000000-0008-0000-0300-0000D1000000}"/>
            </a:ext>
          </a:extLst>
        </xdr:cNvPr>
        <xdr:cNvSpPr/>
      </xdr:nvSpPr>
      <xdr:spPr>
        <a:xfrm>
          <a:off x="4064000" y="137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151038</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352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39181</xdr:rowOff>
    </xdr:from>
    <xdr:to>
      <xdr:col>15</xdr:col>
      <xdr:colOff>133350</xdr:colOff>
      <xdr:row>80</xdr:row>
      <xdr:rowOff>140781</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3175000" y="137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150958</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35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23619</xdr:rowOff>
    </xdr:from>
    <xdr:to>
      <xdr:col>11</xdr:col>
      <xdr:colOff>82550</xdr:colOff>
      <xdr:row>80</xdr:row>
      <xdr:rowOff>125219</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2286000" y="13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135396</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350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166269</xdr:rowOff>
    </xdr:from>
    <xdr:to>
      <xdr:col>7</xdr:col>
      <xdr:colOff>31750</xdr:colOff>
      <xdr:row>80</xdr:row>
      <xdr:rowOff>96419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1397000" y="137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106596</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347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平成２５年度以降は１００以下の指数となっております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が、類似団体平均を上回っている状況が続いており令和２年度は、類似団体平均を１．９ポイント上回っております。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今後の給与水準については、給与・期末手当とも現状維持を基本としておりますが、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第４次福島町職員定員管理適正化計画に基づき適正な定員管理に努め、適正な給与水準の確保に努めてまいります。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65278</xdr:rowOff>
    </xdr:from>
    <xdr:to>
      <xdr:col>81</xdr:col>
      <xdr:colOff>44450</xdr:colOff>
      <xdr:row>87</xdr:row>
      <xdr:rowOff>152146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179800" y="149814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xmlns=""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17018</xdr:rowOff>
    </xdr:from>
    <xdr:to>
      <xdr:col>77</xdr:col>
      <xdr:colOff>44450</xdr:colOff>
      <xdr:row>87</xdr:row>
      <xdr:rowOff>65278</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5290800" y="1493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xmlns=""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94235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4401800" y="14933168"/>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159513</xdr:rowOff>
    </xdr:from>
    <xdr:to>
      <xdr:col>68</xdr:col>
      <xdr:colOff>152400</xdr:colOff>
      <xdr:row>87</xdr:row>
      <xdr:rowOff>94235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3512800" y="149042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7" name="楕円 266">
          <a:extLst>
            <a:ext uri="{FF2B5EF4-FFF2-40B4-BE49-F238E27FC236}">
              <a16:creationId xmlns:a16="http://schemas.microsoft.com/office/drawing/2014/main" xmlns="" id="{00000000-0008-0000-0300-00000B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xdr:rowOff>
    </xdr:from>
    <xdr:to>
      <xdr:col>77</xdr:col>
      <xdr:colOff>95250</xdr:colOff>
      <xdr:row>87</xdr:row>
      <xdr:rowOff>116078</xdr:rowOff>
    </xdr:to>
    <xdr:sp macro="" textlink="">
      <xdr:nvSpPr>
        <xdr:cNvPr id="269" name="楕円 268">
          <a:extLst>
            <a:ext uri="{FF2B5EF4-FFF2-40B4-BE49-F238E27FC236}">
              <a16:creationId xmlns:a16="http://schemas.microsoft.com/office/drawing/2014/main" xmlns="" id="{00000000-0008-0000-0300-00000D010000}"/>
            </a:ext>
          </a:extLst>
        </xdr:cNvPr>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137668</xdr:rowOff>
    </xdr:from>
    <xdr:to>
      <xdr:col>73</xdr:col>
      <xdr:colOff>44450</xdr:colOff>
      <xdr:row>87</xdr:row>
      <xdr:rowOff>67818</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52595</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43435</xdr:rowOff>
    </xdr:from>
    <xdr:to>
      <xdr:col>68</xdr:col>
      <xdr:colOff>203200</xdr:colOff>
      <xdr:row>87</xdr:row>
      <xdr:rowOff>145035</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4351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129812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108713</xdr:rowOff>
    </xdr:from>
    <xdr:to>
      <xdr:col>64</xdr:col>
      <xdr:colOff>152400</xdr:colOff>
      <xdr:row>87</xdr:row>
      <xdr:rowOff>38863</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3462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23640</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49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り職員数を抑制してきましたが、それ以上に人口減が急速に進んでおり、人口千人当たりの職員数は増加傾向にあります。職員数については、平成２６年度まで職員数の削減に取り組んできましたが、平成２７年度から行政需要に応じた産業分野等への増員や再任用職員の増加により、職員総数は増加し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今後は、第４次福島町職員定員管理適正化計画（計画期間：</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）に基づき柔軟に対応することとしておりますが、類似団体水準を注視する必要があります。</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xmlns=""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xmlns=""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58378</xdr:rowOff>
    </xdr:from>
    <xdr:to>
      <xdr:col>81</xdr:col>
      <xdr:colOff>44450</xdr:colOff>
      <xdr:row>60</xdr:row>
      <xdr:rowOff>78888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179800" y="10345378"/>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63665</xdr:rowOff>
    </xdr:from>
    <xdr:ext cx="762000" cy="259045"/>
    <xdr:sp macro="" textlink="">
      <xdr:nvSpPr>
        <xdr:cNvPr id="311" name="定員管理の状況平均値テキスト">
          <a:extLst>
            <a:ext uri="{FF2B5EF4-FFF2-40B4-BE49-F238E27FC236}">
              <a16:creationId xmlns:a16="http://schemas.microsoft.com/office/drawing/2014/main" xmlns="" id="{00000000-0008-0000-0300-000037010000}"/>
            </a:ext>
          </a:extLst>
        </xdr:cNvPr>
        <xdr:cNvSpPr txBox="1"/>
      </xdr:nvSpPr>
      <xdr:spPr>
        <a:xfrm>
          <a:off x="17106900" y="10350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xmlns=""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46313</xdr:rowOff>
    </xdr:from>
    <xdr:to>
      <xdr:col>77</xdr:col>
      <xdr:colOff>44450</xdr:colOff>
      <xdr:row>60</xdr:row>
      <xdr:rowOff>58378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5290800" y="103333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xmlns=""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31432</xdr:rowOff>
    </xdr:from>
    <xdr:to>
      <xdr:col>72</xdr:col>
      <xdr:colOff>203200</xdr:colOff>
      <xdr:row>60</xdr:row>
      <xdr:rowOff>46313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4401800" y="10318432"/>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50536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3512800" y="10318432"/>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28088</xdr:rowOff>
    </xdr:from>
    <xdr:to>
      <xdr:col>81</xdr:col>
      <xdr:colOff>95250</xdr:colOff>
      <xdr:row>60</xdr:row>
      <xdr:rowOff>129688</xdr:rowOff>
    </xdr:to>
    <xdr:sp macro="" textlink="">
      <xdr:nvSpPr>
        <xdr:cNvPr id="329" name="楕円 328">
          <a:extLst>
            <a:ext uri="{FF2B5EF4-FFF2-40B4-BE49-F238E27FC236}">
              <a16:creationId xmlns:a16="http://schemas.microsoft.com/office/drawing/2014/main" xmlns="" id="{00000000-0008-0000-0300-000049010000}"/>
            </a:ext>
          </a:extLst>
        </xdr:cNvPr>
        <xdr:cNvSpPr/>
      </xdr:nvSpPr>
      <xdr:spPr>
        <a:xfrm>
          <a:off x="16967200" y="103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120815</xdr:rowOff>
    </xdr:from>
    <xdr:ext cx="762000" cy="259045"/>
    <xdr:sp macro="" textlink="">
      <xdr:nvSpPr>
        <xdr:cNvPr id="330" name="定員管理の状況該当値テキスト">
          <a:extLst>
            <a:ext uri="{FF2B5EF4-FFF2-40B4-BE49-F238E27FC236}">
              <a16:creationId xmlns:a16="http://schemas.microsoft.com/office/drawing/2014/main" xmlns="" id="{00000000-0008-0000-0300-00004A010000}"/>
            </a:ext>
          </a:extLst>
        </xdr:cNvPr>
        <xdr:cNvSpPr txBox="1"/>
      </xdr:nvSpPr>
      <xdr:spPr>
        <a:xfrm>
          <a:off x="17106900" y="102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7578</xdr:rowOff>
    </xdr:from>
    <xdr:to>
      <xdr:col>77</xdr:col>
      <xdr:colOff>95250</xdr:colOff>
      <xdr:row>60</xdr:row>
      <xdr:rowOff>109178</xdr:rowOff>
    </xdr:to>
    <xdr:sp macro="" textlink="">
      <xdr:nvSpPr>
        <xdr:cNvPr id="331" name="楕円 330">
          <a:extLst>
            <a:ext uri="{FF2B5EF4-FFF2-40B4-BE49-F238E27FC236}">
              <a16:creationId xmlns:a16="http://schemas.microsoft.com/office/drawing/2014/main" xmlns="" id="{00000000-0008-0000-0300-00004B010000}"/>
            </a:ext>
          </a:extLst>
        </xdr:cNvPr>
        <xdr:cNvSpPr/>
      </xdr:nvSpPr>
      <xdr:spPr>
        <a:xfrm>
          <a:off x="16129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119355</xdr:rowOff>
    </xdr:from>
    <xdr:ext cx="7366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798800" y="1006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166963</xdr:rowOff>
    </xdr:from>
    <xdr:to>
      <xdr:col>73</xdr:col>
      <xdr:colOff>44450</xdr:colOff>
      <xdr:row>60</xdr:row>
      <xdr:rowOff>97113</xdr:rowOff>
    </xdr:to>
    <xdr:sp macro="" textlink="">
      <xdr:nvSpPr>
        <xdr:cNvPr id="333" name="楕円 332">
          <a:extLst>
            <a:ext uri="{FF2B5EF4-FFF2-40B4-BE49-F238E27FC236}">
              <a16:creationId xmlns:a16="http://schemas.microsoft.com/office/drawing/2014/main" xmlns="" id="{00000000-0008-0000-0300-00004D010000}"/>
            </a:ext>
          </a:extLst>
        </xdr:cNvPr>
        <xdr:cNvSpPr/>
      </xdr:nvSpPr>
      <xdr:spPr>
        <a:xfrm>
          <a:off x="15240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152082</xdr:rowOff>
    </xdr:from>
    <xdr:to>
      <xdr:col>68</xdr:col>
      <xdr:colOff>203200</xdr:colOff>
      <xdr:row>60</xdr:row>
      <xdr:rowOff>82232</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4351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92409</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171186</xdr:rowOff>
    </xdr:from>
    <xdr:to>
      <xdr:col>64</xdr:col>
      <xdr:colOff>152400</xdr:colOff>
      <xdr:row>60</xdr:row>
      <xdr:rowOff>101336</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3462000" y="102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111513</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05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町債の残高は、平成１６年度末の６２億７千万円をピークに減少し、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４千９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前年度より０．１増加し、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近年の借入は、過疎対策事業債などの地方交付税の補てん措置がある町債を中心に借入れしております。今後も単独事業の精査を図り、償還財源の確保に努めながら借入総額の抑制に努めてまいり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xmlns=""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103294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179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xmlns=""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95250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5290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95250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4401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170180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3512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390" name="楕円 389">
          <a:extLst>
            <a:ext uri="{FF2B5EF4-FFF2-40B4-BE49-F238E27FC236}">
              <a16:creationId xmlns:a16="http://schemas.microsoft.com/office/drawing/2014/main" xmlns="" id="{00000000-0008-0000-0300-000086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2" name="楕円 391">
          <a:extLst>
            <a:ext uri="{FF2B5EF4-FFF2-40B4-BE49-F238E27FC236}">
              <a16:creationId xmlns:a16="http://schemas.microsoft.com/office/drawing/2014/main" xmlns="" id="{00000000-0008-0000-0300-000088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過去に実施した町独自の公債費適正化計画による新規起債の抑制や公的補償金免除による繰上償還の実施による地方債残高の減少、また、充当可能基金の増加により将来負担比率は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ありましたが、平成２８年度から浄化槽整備特別会計に係る繰入見込額が増加したことなどから、プラスに転じています。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令和２年度は、充当可能財源等のうち基準財政需要額算入見込み額が２億３千２百万円減になったことにより増加しています。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定住向け町有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建設事業など大型事業の実施を予定していることから、地方債の新規発行により地方債残高も増加し、基金積立額も減少となることが予想されることから、将来負担比率も増加する見込みになりますが、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負担比率の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抑制を図り、健全な財政運営に努めてまいります。</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109925</xdr:rowOff>
    </xdr:from>
    <xdr:to>
      <xdr:col>81</xdr:col>
      <xdr:colOff>44450</xdr:colOff>
      <xdr:row>15</xdr:row>
      <xdr:rowOff>131375</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179800" y="2681675"/>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109925</xdr:rowOff>
    </xdr:from>
    <xdr:to>
      <xdr:col>77</xdr:col>
      <xdr:colOff>44450</xdr:colOff>
      <xdr:row>15</xdr:row>
      <xdr:rowOff>139418</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5290800" y="2681675"/>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15</xdr:row>
      <xdr:rowOff>139418</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4401800" y="2583815"/>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50800</xdr:rowOff>
    </xdr:from>
    <xdr:to>
      <xdr:col>68</xdr:col>
      <xdr:colOff>152400</xdr:colOff>
      <xdr:row>15</xdr:row>
      <xdr:rowOff>12065</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3512800" y="245110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80575</xdr:rowOff>
    </xdr:from>
    <xdr:to>
      <xdr:col>81</xdr:col>
      <xdr:colOff>95250</xdr:colOff>
      <xdr:row>16</xdr:row>
      <xdr:rowOff>10725</xdr:rowOff>
    </xdr:to>
    <xdr:sp macro="" textlink="">
      <xdr:nvSpPr>
        <xdr:cNvPr id="452" name="楕円 451">
          <a:extLst>
            <a:ext uri="{FF2B5EF4-FFF2-40B4-BE49-F238E27FC236}">
              <a16:creationId xmlns:a16="http://schemas.microsoft.com/office/drawing/2014/main" xmlns="" id="{00000000-0008-0000-0300-0000C4010000}"/>
            </a:ext>
          </a:extLst>
        </xdr:cNvPr>
        <xdr:cNvSpPr/>
      </xdr:nvSpPr>
      <xdr:spPr>
        <a:xfrm>
          <a:off x="169672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52652</xdr:rowOff>
    </xdr:from>
    <xdr:ext cx="762000" cy="259045"/>
    <xdr:sp macro="" textlink="">
      <xdr:nvSpPr>
        <xdr:cNvPr id="453" name="将来負担の状況該当値テキスト">
          <a:extLst>
            <a:ext uri="{FF2B5EF4-FFF2-40B4-BE49-F238E27FC236}">
              <a16:creationId xmlns:a16="http://schemas.microsoft.com/office/drawing/2014/main" xmlns="" id="{00000000-0008-0000-0300-0000C5010000}"/>
            </a:ext>
          </a:extLst>
        </xdr:cNvPr>
        <xdr:cNvSpPr txBox="1"/>
      </xdr:nvSpPr>
      <xdr:spPr>
        <a:xfrm>
          <a:off x="17106900" y="262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59125</xdr:rowOff>
    </xdr:from>
    <xdr:to>
      <xdr:col>77</xdr:col>
      <xdr:colOff>95250</xdr:colOff>
      <xdr:row>15</xdr:row>
      <xdr:rowOff>160725</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1290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145502</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7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5240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47642</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346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86377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昭和５０年前後の青函トンネル工事による人口急増期における行政需要の増加に対応するために採用（５年間で２５名）した職員の退職が進んでいるため、指数は低下傾向にあり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、令和２年度は、前年より１．７ポイント減少し、類似団体平均を３．８ポイント下回っております。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適正な定員管理が人件費の抑制につながることから、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第４次福島町職員定員管理適正化計画に基づき、引き続き適正な定員管理に努めます。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21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99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63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年度の決算においては、歳出総額の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３，７６０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、前年より０．４ポイント減少し、類似団体平均を２．９ポイント下回っております。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物件費については、今後老朽化した公共施設の維持保全と解体等に係る経費が予想され、また、近年は委託料に係る作業単価等の上昇により増加傾向にあります。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現状は、類似団体平均を下回っている状況にありますが、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今後も事務事業等の合理化を推進するとともに一層の経費削減を図り歳出の抑制に努めてまいります。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100330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65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100330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92710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96520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004800" y="2653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45720</xdr:rowOff>
    </xdr:from>
    <xdr:to>
      <xdr:col>65</xdr:col>
      <xdr:colOff>53975</xdr:colOff>
      <xdr:row>15</xdr:row>
      <xdr:rowOff>147320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157497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昨年より０．２ポイント増加しましたが、これは、新型コロナウイルス感染症対策によるものであります。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若干ではありますが減少傾向にあり、主な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要因は障害者介護給付費及び児童手当などが減少したことによるものです。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平成２４年度から子育て世代の定住促進を目的に、町独自の施策として実施している子ども医療費扶助費は、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６，１９６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人口減に対応した定住対策を推進するとともに、今後も引き続き事業の優先度や重要度を考慮しつつ事業実施を図ってまいります。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その他に係る経常収支比率は、類似団体平均を下回っている状況にあります。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他会計への繰出金が主なものであり、今後も健全な財政運営に努め比率の改善を図っていくこととします。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9668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668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709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149860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641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年度決算において、補助費等の決算額は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９６１９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円となり、歳出総額の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２４．６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％で決算構成比に占める割合が高めの項目となっています。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は、平成２６～２８年度施行の企業等振興条例に基づく地元企業等助成金及び平成２９年度から施行されたがんばる地元企業等応援条例に基づく地元企業等助成金も含まれ、また、渡島廃棄物処理広域連合や渡島西部広域事務組合などの一部事務組合に対する負担金が含まれており、決算構成比に占める割合が高くなってい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今後も、関係団体と連携し、過度の負担のならないよう適正化に努めてまいります。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147574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459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147574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4782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156718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3893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37</xdr:row>
      <xdr:rowOff>156718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5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９，８７８</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万円となり、前年度に比べ</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６９６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町債の残高は、平成１６年度末の６２億７千万円をピークに減少し、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年度末で４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９０７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借入は、大型公共事業などの影響で増加傾向にありますが、公債費比率の低下や類似団体平均との乖離を考慮し、一般債についても、過疎対策事業債などの地方交付税の補てん措置がある町債を中心に借入れし、償還財源の確保に努めながら借入総額の抑制に努めてまい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50800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381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8889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32943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168911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下回っていますが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、今後も、健全な財政運営に努め比率の改善を図っていくこととします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16511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29933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115570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4782800" y="130467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77</xdr:row>
      <xdr:rowOff>35561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3893800" y="13145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123189</xdr:rowOff>
    </xdr:from>
    <xdr:to>
      <xdr:col>69</xdr:col>
      <xdr:colOff>92075</xdr:colOff>
      <xdr:row>77</xdr:row>
      <xdr:rowOff>35561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123804</xdr:rowOff>
    </xdr:from>
    <xdr:to>
      <xdr:col>29</xdr:col>
      <xdr:colOff>127000</xdr:colOff>
      <xdr:row>18</xdr:row>
      <xdr:rowOff>143071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57529"/>
          <a:ext cx="647700" cy="1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143071</xdr:rowOff>
    </xdr:from>
    <xdr:to>
      <xdr:col>26</xdr:col>
      <xdr:colOff>50800</xdr:colOff>
      <xdr:row>18</xdr:row>
      <xdr:rowOff>153277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76796"/>
          <a:ext cx="698500" cy="1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153277</xdr:rowOff>
    </xdr:from>
    <xdr:to>
      <xdr:col>22</xdr:col>
      <xdr:colOff>114300</xdr:colOff>
      <xdr:row>18</xdr:row>
      <xdr:rowOff>163054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87002"/>
          <a:ext cx="698500" cy="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163054</xdr:rowOff>
    </xdr:from>
    <xdr:to>
      <xdr:col>18</xdr:col>
      <xdr:colOff>177800</xdr:colOff>
      <xdr:row>19</xdr:row>
      <xdr:rowOff>11895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96779"/>
          <a:ext cx="698500" cy="20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73004</xdr:rowOff>
    </xdr:from>
    <xdr:to>
      <xdr:col>29</xdr:col>
      <xdr:colOff>177800</xdr:colOff>
      <xdr:row>19</xdr:row>
      <xdr:rowOff>3154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0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45081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92272</xdr:rowOff>
    </xdr:from>
    <xdr:to>
      <xdr:col>26</xdr:col>
      <xdr:colOff>101600</xdr:colOff>
      <xdr:row>19</xdr:row>
      <xdr:rowOff>22422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2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1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102477</xdr:rowOff>
    </xdr:from>
    <xdr:to>
      <xdr:col>22</xdr:col>
      <xdr:colOff>165100</xdr:colOff>
      <xdr:row>19</xdr:row>
      <xdr:rowOff>32627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3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17404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2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112255</xdr:rowOff>
    </xdr:from>
    <xdr:to>
      <xdr:col>19</xdr:col>
      <xdr:colOff>38100</xdr:colOff>
      <xdr:row>19</xdr:row>
      <xdr:rowOff>42404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4598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27181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3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132545</xdr:rowOff>
    </xdr:from>
    <xdr:to>
      <xdr:col>15</xdr:col>
      <xdr:colOff>101600</xdr:colOff>
      <xdr:row>19</xdr:row>
      <xdr:rowOff>62695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6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47472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5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303917</xdr:rowOff>
    </xdr:from>
    <xdr:to>
      <xdr:col>29</xdr:col>
      <xdr:colOff>127000</xdr:colOff>
      <xdr:row>35</xdr:row>
      <xdr:rowOff>329912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14267"/>
          <a:ext cx="6477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303303</xdr:rowOff>
    </xdr:from>
    <xdr:to>
      <xdr:col>26</xdr:col>
      <xdr:colOff>50800</xdr:colOff>
      <xdr:row>35</xdr:row>
      <xdr:rowOff>303917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13653"/>
          <a:ext cx="698500" cy="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303303</xdr:rowOff>
    </xdr:from>
    <xdr:to>
      <xdr:col>22</xdr:col>
      <xdr:colOff>114300</xdr:colOff>
      <xdr:row>36</xdr:row>
      <xdr:rowOff>30256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913653"/>
          <a:ext cx="6985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338906</xdr:rowOff>
    </xdr:from>
    <xdr:to>
      <xdr:col>18</xdr:col>
      <xdr:colOff>177800</xdr:colOff>
      <xdr:row>36</xdr:row>
      <xdr:rowOff>30256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949256"/>
          <a:ext cx="698500" cy="3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279112</xdr:rowOff>
    </xdr:from>
    <xdr:to>
      <xdr:col>29</xdr:col>
      <xdr:colOff>177800</xdr:colOff>
      <xdr:row>36</xdr:row>
      <xdr:rowOff>37812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8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124189</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73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253117</xdr:rowOff>
    </xdr:from>
    <xdr:to>
      <xdr:col>26</xdr:col>
      <xdr:colOff>101600</xdr:colOff>
      <xdr:row>36</xdr:row>
      <xdr:rowOff>11817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6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21994</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63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252503</xdr:rowOff>
    </xdr:from>
    <xdr:to>
      <xdr:col>22</xdr:col>
      <xdr:colOff>165100</xdr:colOff>
      <xdr:row>36</xdr:row>
      <xdr:rowOff>11203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6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6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322356</xdr:rowOff>
    </xdr:from>
    <xdr:to>
      <xdr:col>19</xdr:col>
      <xdr:colOff>38100</xdr:colOff>
      <xdr:row>36</xdr:row>
      <xdr:rowOff>81056</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3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91233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70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288106</xdr:rowOff>
    </xdr:from>
    <xdr:to>
      <xdr:col>15</xdr:col>
      <xdr:colOff>101600</xdr:colOff>
      <xdr:row>36</xdr:row>
      <xdr:rowOff>46806</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9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56983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6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41349</xdr:rowOff>
    </xdr:from>
    <xdr:to>
      <xdr:col>24</xdr:col>
      <xdr:colOff>63500</xdr:colOff>
      <xdr:row>38</xdr:row>
      <xdr:rowOff>123463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56449"/>
          <a:ext cx="8382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121245</xdr:rowOff>
    </xdr:from>
    <xdr:to>
      <xdr:col>19</xdr:col>
      <xdr:colOff>177800</xdr:colOff>
      <xdr:row>38</xdr:row>
      <xdr:rowOff>123463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636345"/>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114626</xdr:rowOff>
    </xdr:from>
    <xdr:to>
      <xdr:col>15</xdr:col>
      <xdr:colOff>50800</xdr:colOff>
      <xdr:row>38</xdr:row>
      <xdr:rowOff>121245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629726"/>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110279</xdr:rowOff>
    </xdr:from>
    <xdr:to>
      <xdr:col>10</xdr:col>
      <xdr:colOff>114300</xdr:colOff>
      <xdr:row>38</xdr:row>
      <xdr:rowOff>114626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625379"/>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161999</xdr:rowOff>
    </xdr:from>
    <xdr:to>
      <xdr:col>24</xdr:col>
      <xdr:colOff>114300</xdr:colOff>
      <xdr:row>38</xdr:row>
      <xdr:rowOff>92149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140426</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8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72663</xdr:rowOff>
    </xdr:from>
    <xdr:to>
      <xdr:col>20</xdr:col>
      <xdr:colOff>38100</xdr:colOff>
      <xdr:row>39</xdr:row>
      <xdr:rowOff>2813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165390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68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70445</xdr:rowOff>
    </xdr:from>
    <xdr:to>
      <xdr:col>15</xdr:col>
      <xdr:colOff>101600</xdr:colOff>
      <xdr:row>39</xdr:row>
      <xdr:rowOff>595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163172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63826</xdr:rowOff>
    </xdr:from>
    <xdr:to>
      <xdr:col>10</xdr:col>
      <xdr:colOff>165100</xdr:colOff>
      <xdr:row>38</xdr:row>
      <xdr:rowOff>165426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156553</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6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59479</xdr:rowOff>
    </xdr:from>
    <xdr:to>
      <xdr:col>6</xdr:col>
      <xdr:colOff>38100</xdr:colOff>
      <xdr:row>38</xdr:row>
      <xdr:rowOff>161079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152206</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66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538</xdr:rowOff>
    </xdr:from>
    <xdr:to>
      <xdr:col>24</xdr:col>
      <xdr:colOff>63500</xdr:colOff>
      <xdr:row>58</xdr:row>
      <xdr:rowOff>24491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44638"/>
          <a:ext cx="8382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24491</xdr:rowOff>
    </xdr:from>
    <xdr:to>
      <xdr:col>19</xdr:col>
      <xdr:colOff>177800</xdr:colOff>
      <xdr:row>58</xdr:row>
      <xdr:rowOff>43025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68591"/>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43025</xdr:rowOff>
    </xdr:from>
    <xdr:to>
      <xdr:col>15</xdr:col>
      <xdr:colOff>50800</xdr:colOff>
      <xdr:row>58</xdr:row>
      <xdr:rowOff>69161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987125"/>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60260</xdr:rowOff>
    </xdr:from>
    <xdr:to>
      <xdr:col>10</xdr:col>
      <xdr:colOff>114300</xdr:colOff>
      <xdr:row>58</xdr:row>
      <xdr:rowOff>69161</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10004360"/>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121188</xdr:rowOff>
    </xdr:from>
    <xdr:to>
      <xdr:col>24</xdr:col>
      <xdr:colOff>114300</xdr:colOff>
      <xdr:row>58</xdr:row>
      <xdr:rowOff>51338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38468</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1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145141</xdr:rowOff>
    </xdr:from>
    <xdr:to>
      <xdr:col>20</xdr:col>
      <xdr:colOff>38100</xdr:colOff>
      <xdr:row>58</xdr:row>
      <xdr:rowOff>75291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66418</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1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163675</xdr:rowOff>
    </xdr:from>
    <xdr:to>
      <xdr:col>15</xdr:col>
      <xdr:colOff>101600</xdr:colOff>
      <xdr:row>58</xdr:row>
      <xdr:rowOff>93825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84952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100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18361</xdr:rowOff>
    </xdr:from>
    <xdr:to>
      <xdr:col>10</xdr:col>
      <xdr:colOff>165100</xdr:colOff>
      <xdr:row>58</xdr:row>
      <xdr:rowOff>119961</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111088</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5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9460</xdr:rowOff>
    </xdr:from>
    <xdr:to>
      <xdr:col>6</xdr:col>
      <xdr:colOff>38100</xdr:colOff>
      <xdr:row>58</xdr:row>
      <xdr:rowOff>111060</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102187</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100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103836</xdr:rowOff>
    </xdr:from>
    <xdr:to>
      <xdr:col>24</xdr:col>
      <xdr:colOff>63500</xdr:colOff>
      <xdr:row>77</xdr:row>
      <xdr:rowOff>88176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2962586"/>
          <a:ext cx="838200" cy="3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152691</xdr:rowOff>
    </xdr:from>
    <xdr:to>
      <xdr:col>19</xdr:col>
      <xdr:colOff>177800</xdr:colOff>
      <xdr:row>77</xdr:row>
      <xdr:rowOff>88176</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182891"/>
          <a:ext cx="889000" cy="1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128981</xdr:rowOff>
    </xdr:from>
    <xdr:to>
      <xdr:col>15</xdr:col>
      <xdr:colOff>50800</xdr:colOff>
      <xdr:row>76</xdr:row>
      <xdr:rowOff>152691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159181"/>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128981</xdr:rowOff>
    </xdr:from>
    <xdr:to>
      <xdr:col>10</xdr:col>
      <xdr:colOff>114300</xdr:colOff>
      <xdr:row>78</xdr:row>
      <xdr:rowOff>74537</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159181"/>
          <a:ext cx="889000" cy="2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53036</xdr:rowOff>
    </xdr:from>
    <xdr:to>
      <xdr:col>24</xdr:col>
      <xdr:colOff>114300</xdr:colOff>
      <xdr:row>75</xdr:row>
      <xdr:rowOff>154636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29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75913</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7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37376</xdr:rowOff>
    </xdr:from>
    <xdr:to>
      <xdr:col>20</xdr:col>
      <xdr:colOff>38100</xdr:colOff>
      <xdr:row>77</xdr:row>
      <xdr:rowOff>138976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155503</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0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101891</xdr:rowOff>
    </xdr:from>
    <xdr:to>
      <xdr:col>15</xdr:col>
      <xdr:colOff>101600</xdr:colOff>
      <xdr:row>77</xdr:row>
      <xdr:rowOff>32041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48569</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29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78181</xdr:rowOff>
    </xdr:from>
    <xdr:to>
      <xdr:col>10</xdr:col>
      <xdr:colOff>165100</xdr:colOff>
      <xdr:row>77</xdr:row>
      <xdr:rowOff>8331</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24858</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28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23737</xdr:rowOff>
    </xdr:from>
    <xdr:to>
      <xdr:col>6</xdr:col>
      <xdr:colOff>38100</xdr:colOff>
      <xdr:row>78</xdr:row>
      <xdr:rowOff>125337</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116464</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34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4141</xdr:rowOff>
    </xdr:from>
    <xdr:to>
      <xdr:col>24</xdr:col>
      <xdr:colOff>63500</xdr:colOff>
      <xdr:row>97</xdr:row>
      <xdr:rowOff>11697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634791"/>
          <a:ext cx="8382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11697</xdr:rowOff>
    </xdr:from>
    <xdr:to>
      <xdr:col>19</xdr:col>
      <xdr:colOff>177800</xdr:colOff>
      <xdr:row>97</xdr:row>
      <xdr:rowOff>51003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642347"/>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546</xdr:rowOff>
    </xdr:from>
    <xdr:to>
      <xdr:col>15</xdr:col>
      <xdr:colOff>50800</xdr:colOff>
      <xdr:row>97</xdr:row>
      <xdr:rowOff>51003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631196"/>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163576</xdr:rowOff>
    </xdr:from>
    <xdr:to>
      <xdr:col>10</xdr:col>
      <xdr:colOff>114300</xdr:colOff>
      <xdr:row>97</xdr:row>
      <xdr:rowOff>546</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622776"/>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124791</xdr:rowOff>
    </xdr:from>
    <xdr:to>
      <xdr:col>24</xdr:col>
      <xdr:colOff>114300</xdr:colOff>
      <xdr:row>97</xdr:row>
      <xdr:rowOff>54941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103218</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132347</xdr:rowOff>
    </xdr:from>
    <xdr:to>
      <xdr:col>20</xdr:col>
      <xdr:colOff>38100</xdr:colOff>
      <xdr:row>97</xdr:row>
      <xdr:rowOff>62497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53624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6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203</xdr:rowOff>
    </xdr:from>
    <xdr:to>
      <xdr:col>15</xdr:col>
      <xdr:colOff>101600</xdr:colOff>
      <xdr:row>97</xdr:row>
      <xdr:rowOff>101803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92930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7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121196</xdr:rowOff>
    </xdr:from>
    <xdr:to>
      <xdr:col>10</xdr:col>
      <xdr:colOff>165100</xdr:colOff>
      <xdr:row>97</xdr:row>
      <xdr:rowOff>51346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5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42473</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6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112776</xdr:rowOff>
    </xdr:from>
    <xdr:to>
      <xdr:col>6</xdr:col>
      <xdr:colOff>38100</xdr:colOff>
      <xdr:row>97</xdr:row>
      <xdr:rowOff>42926</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34053</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12131</xdr:rowOff>
    </xdr:from>
    <xdr:to>
      <xdr:col>55</xdr:col>
      <xdr:colOff>0</xdr:colOff>
      <xdr:row>38</xdr:row>
      <xdr:rowOff>3824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9639300" y="6184331"/>
          <a:ext cx="838200" cy="33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161351</xdr:rowOff>
    </xdr:from>
    <xdr:to>
      <xdr:col>50</xdr:col>
      <xdr:colOff>114300</xdr:colOff>
      <xdr:row>38</xdr:row>
      <xdr:rowOff>3824</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8750300" y="6505001"/>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161351</xdr:rowOff>
    </xdr:from>
    <xdr:to>
      <xdr:col>45</xdr:col>
      <xdr:colOff>177800</xdr:colOff>
      <xdr:row>38</xdr:row>
      <xdr:rowOff>50971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505001"/>
          <a:ext cx="889000" cy="6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50971</xdr:rowOff>
    </xdr:from>
    <xdr:to>
      <xdr:col>41</xdr:col>
      <xdr:colOff>50800</xdr:colOff>
      <xdr:row>38</xdr:row>
      <xdr:rowOff>128626</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6972300" y="6566071"/>
          <a:ext cx="889000" cy="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132781</xdr:rowOff>
    </xdr:from>
    <xdr:to>
      <xdr:col>55</xdr:col>
      <xdr:colOff>50800</xdr:colOff>
      <xdr:row>36</xdr:row>
      <xdr:rowOff>62931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1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111208</xdr:rowOff>
    </xdr:from>
    <xdr:ext cx="599010"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11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124473</xdr:rowOff>
    </xdr:from>
    <xdr:to>
      <xdr:col>50</xdr:col>
      <xdr:colOff>165100</xdr:colOff>
      <xdr:row>38</xdr:row>
      <xdr:rowOff>54623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64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71150</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39795" y="624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110552</xdr:rowOff>
    </xdr:from>
    <xdr:to>
      <xdr:col>46</xdr:col>
      <xdr:colOff>38100</xdr:colOff>
      <xdr:row>38</xdr:row>
      <xdr:rowOff>40701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454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57229</xdr:rowOff>
    </xdr:from>
    <xdr:ext cx="599010"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50795" y="62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xdr:rowOff>
    </xdr:from>
    <xdr:to>
      <xdr:col>41</xdr:col>
      <xdr:colOff>101600</xdr:colOff>
      <xdr:row>38</xdr:row>
      <xdr:rowOff>101771</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5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118298</xdr:rowOff>
    </xdr:from>
    <xdr:ext cx="599010"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61795" y="629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77826</xdr:rowOff>
    </xdr:from>
    <xdr:to>
      <xdr:col>36</xdr:col>
      <xdr:colOff>165100</xdr:colOff>
      <xdr:row>39</xdr:row>
      <xdr:rowOff>7976</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5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24503</xdr:rowOff>
    </xdr:from>
    <xdr:ext cx="599010"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672795" y="636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164472</xdr:rowOff>
    </xdr:from>
    <xdr:to>
      <xdr:col>55</xdr:col>
      <xdr:colOff>0</xdr:colOff>
      <xdr:row>58</xdr:row>
      <xdr:rowOff>164899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10108572"/>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143871</xdr:rowOff>
    </xdr:from>
    <xdr:to>
      <xdr:col>50</xdr:col>
      <xdr:colOff>114300</xdr:colOff>
      <xdr:row>58</xdr:row>
      <xdr:rowOff>164899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1008797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138527</xdr:rowOff>
    </xdr:from>
    <xdr:to>
      <xdr:col>45</xdr:col>
      <xdr:colOff>177800</xdr:colOff>
      <xdr:row>58</xdr:row>
      <xdr:rowOff>143871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1008262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138527</xdr:rowOff>
    </xdr:from>
    <xdr:to>
      <xdr:col>41</xdr:col>
      <xdr:colOff>50800</xdr:colOff>
      <xdr:row>58</xdr:row>
      <xdr:rowOff>154666</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1008262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113672</xdr:rowOff>
    </xdr:from>
    <xdr:to>
      <xdr:col>55</xdr:col>
      <xdr:colOff>50800</xdr:colOff>
      <xdr:row>59</xdr:row>
      <xdr:rowOff>43822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10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114099</xdr:rowOff>
    </xdr:from>
    <xdr:to>
      <xdr:col>50</xdr:col>
      <xdr:colOff>165100</xdr:colOff>
      <xdr:row>59</xdr:row>
      <xdr:rowOff>44249</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100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35376</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39795" y="101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93071</xdr:rowOff>
    </xdr:from>
    <xdr:to>
      <xdr:col>46</xdr:col>
      <xdr:colOff>38100</xdr:colOff>
      <xdr:row>59</xdr:row>
      <xdr:rowOff>23221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100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14348</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50795" y="1012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87727</xdr:rowOff>
    </xdr:from>
    <xdr:to>
      <xdr:col>41</xdr:col>
      <xdr:colOff>101600</xdr:colOff>
      <xdr:row>59</xdr:row>
      <xdr:rowOff>17877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100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9004</xdr:rowOff>
    </xdr:from>
    <xdr:ext cx="599010"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61795" y="101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103866</xdr:rowOff>
    </xdr:from>
    <xdr:to>
      <xdr:col>36</xdr:col>
      <xdr:colOff>165100</xdr:colOff>
      <xdr:row>59</xdr:row>
      <xdr:rowOff>34016</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100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25143</xdr:rowOff>
    </xdr:from>
    <xdr:ext cx="599010"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672795" y="1014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28896</xdr:rowOff>
    </xdr:from>
    <xdr:to>
      <xdr:col>55</xdr:col>
      <xdr:colOff>0</xdr:colOff>
      <xdr:row>79</xdr:row>
      <xdr:rowOff>28958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573446"/>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169746</xdr:rowOff>
    </xdr:from>
    <xdr:to>
      <xdr:col>50</xdr:col>
      <xdr:colOff>114300</xdr:colOff>
      <xdr:row>79</xdr:row>
      <xdr:rowOff>28896</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542846"/>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39481</xdr:rowOff>
    </xdr:from>
    <xdr:to>
      <xdr:col>45</xdr:col>
      <xdr:colOff>177800</xdr:colOff>
      <xdr:row>78</xdr:row>
      <xdr:rowOff>169746</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3412581"/>
          <a:ext cx="889000" cy="1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39481</xdr:rowOff>
    </xdr:from>
    <xdr:to>
      <xdr:col>41</xdr:col>
      <xdr:colOff>50800</xdr:colOff>
      <xdr:row>78</xdr:row>
      <xdr:rowOff>103612</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6972300" y="13412581"/>
          <a:ext cx="8890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149608</xdr:rowOff>
    </xdr:from>
    <xdr:to>
      <xdr:col>55</xdr:col>
      <xdr:colOff>50800</xdr:colOff>
      <xdr:row>79</xdr:row>
      <xdr:rowOff>79758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64535</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43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149546</xdr:rowOff>
    </xdr:from>
    <xdr:to>
      <xdr:col>50</xdr:col>
      <xdr:colOff>165100</xdr:colOff>
      <xdr:row>79</xdr:row>
      <xdr:rowOff>79696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70823</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04428" y="136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118946</xdr:rowOff>
    </xdr:from>
    <xdr:to>
      <xdr:col>46</xdr:col>
      <xdr:colOff>38100</xdr:colOff>
      <xdr:row>79</xdr:row>
      <xdr:rowOff>49096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4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40223</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5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160131</xdr:rowOff>
    </xdr:from>
    <xdr:to>
      <xdr:col>41</xdr:col>
      <xdr:colOff>101600</xdr:colOff>
      <xdr:row>78</xdr:row>
      <xdr:rowOff>90281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81408</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34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52812</xdr:rowOff>
    </xdr:from>
    <xdr:to>
      <xdr:col>36</xdr:col>
      <xdr:colOff>165100</xdr:colOff>
      <xdr:row>78</xdr:row>
      <xdr:rowOff>154412</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4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145539</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351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30593</xdr:rowOff>
    </xdr:from>
    <xdr:to>
      <xdr:col>55</xdr:col>
      <xdr:colOff>0</xdr:colOff>
      <xdr:row>98</xdr:row>
      <xdr:rowOff>33435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9639300" y="16832693"/>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5716</xdr:rowOff>
    </xdr:from>
    <xdr:to>
      <xdr:col>50</xdr:col>
      <xdr:colOff>114300</xdr:colOff>
      <xdr:row>98</xdr:row>
      <xdr:rowOff>30593</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807816"/>
          <a:ext cx="88900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5716</xdr:rowOff>
    </xdr:from>
    <xdr:to>
      <xdr:col>45</xdr:col>
      <xdr:colOff>177800</xdr:colOff>
      <xdr:row>98</xdr:row>
      <xdr:rowOff>52764</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807816"/>
          <a:ext cx="889000" cy="4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52764</xdr:rowOff>
    </xdr:from>
    <xdr:to>
      <xdr:col>41</xdr:col>
      <xdr:colOff>50800</xdr:colOff>
      <xdr:row>98</xdr:row>
      <xdr:rowOff>69304</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854864"/>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154085</xdr:rowOff>
    </xdr:from>
    <xdr:to>
      <xdr:col>55</xdr:col>
      <xdr:colOff>50800</xdr:colOff>
      <xdr:row>98</xdr:row>
      <xdr:rowOff>84235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151243</xdr:rowOff>
    </xdr:from>
    <xdr:to>
      <xdr:col>50</xdr:col>
      <xdr:colOff>165100</xdr:colOff>
      <xdr:row>98</xdr:row>
      <xdr:rowOff>81393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72520</xdr:rowOff>
    </xdr:from>
    <xdr:ext cx="59901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39795" y="168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126366</xdr:rowOff>
    </xdr:from>
    <xdr:to>
      <xdr:col>46</xdr:col>
      <xdr:colOff>38100</xdr:colOff>
      <xdr:row>98</xdr:row>
      <xdr:rowOff>56516</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7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47643</xdr:rowOff>
    </xdr:from>
    <xdr:ext cx="59901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50795" y="168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1964</xdr:rowOff>
    </xdr:from>
    <xdr:to>
      <xdr:col>41</xdr:col>
      <xdr:colOff>101600</xdr:colOff>
      <xdr:row>98</xdr:row>
      <xdr:rowOff>103564</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8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94691</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8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18504</xdr:rowOff>
    </xdr:from>
    <xdr:to>
      <xdr:col>36</xdr:col>
      <xdr:colOff>165100</xdr:colOff>
      <xdr:row>98</xdr:row>
      <xdr:rowOff>120104</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8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111231</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9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127893</xdr:rowOff>
    </xdr:from>
    <xdr:to>
      <xdr:col>85</xdr:col>
      <xdr:colOff>127000</xdr:colOff>
      <xdr:row>76</xdr:row>
      <xdr:rowOff>133626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3158093"/>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133626</xdr:rowOff>
    </xdr:from>
    <xdr:to>
      <xdr:col>81</xdr:col>
      <xdr:colOff>50800</xdr:colOff>
      <xdr:row>76</xdr:row>
      <xdr:rowOff>153324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316382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153324</xdr:rowOff>
    </xdr:from>
    <xdr:to>
      <xdr:col>76</xdr:col>
      <xdr:colOff>114300</xdr:colOff>
      <xdr:row>77</xdr:row>
      <xdr:rowOff>24240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3183524"/>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6257</xdr:rowOff>
    </xdr:from>
    <xdr:to>
      <xdr:col>71</xdr:col>
      <xdr:colOff>177800</xdr:colOff>
      <xdr:row>77</xdr:row>
      <xdr:rowOff>24240</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814300" y="1320790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77093</xdr:rowOff>
    </xdr:from>
    <xdr:to>
      <xdr:col>85</xdr:col>
      <xdr:colOff>177800</xdr:colOff>
      <xdr:row>77</xdr:row>
      <xdr:rowOff>7243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31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99970</xdr:rowOff>
    </xdr:from>
    <xdr:ext cx="599010"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295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82826</xdr:rowOff>
    </xdr:from>
    <xdr:to>
      <xdr:col>81</xdr:col>
      <xdr:colOff>101600</xdr:colOff>
      <xdr:row>77</xdr:row>
      <xdr:rowOff>12976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31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29503</xdr:rowOff>
    </xdr:from>
    <xdr:ext cx="59901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181795" y="1288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102524</xdr:rowOff>
    </xdr:from>
    <xdr:to>
      <xdr:col>76</xdr:col>
      <xdr:colOff>165100</xdr:colOff>
      <xdr:row>77</xdr:row>
      <xdr:rowOff>32674</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31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49202</xdr:rowOff>
    </xdr:from>
    <xdr:ext cx="59901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292795" y="129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144890</xdr:rowOff>
    </xdr:from>
    <xdr:to>
      <xdr:col>72</xdr:col>
      <xdr:colOff>38100</xdr:colOff>
      <xdr:row>77</xdr:row>
      <xdr:rowOff>75040</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31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91568</xdr:rowOff>
    </xdr:from>
    <xdr:ext cx="59901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03795" y="129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126907</xdr:rowOff>
    </xdr:from>
    <xdr:to>
      <xdr:col>67</xdr:col>
      <xdr:colOff>101600</xdr:colOff>
      <xdr:row>77</xdr:row>
      <xdr:rowOff>57057</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31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73584</xdr:rowOff>
    </xdr:from>
    <xdr:ext cx="59901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14795" y="129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132784</xdr:rowOff>
    </xdr:from>
    <xdr:to>
      <xdr:col>85</xdr:col>
      <xdr:colOff>127000</xdr:colOff>
      <xdr:row>98</xdr:row>
      <xdr:rowOff>141072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934884"/>
          <a:ext cx="8382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115853</xdr:rowOff>
    </xdr:from>
    <xdr:to>
      <xdr:col>81</xdr:col>
      <xdr:colOff>50800</xdr:colOff>
      <xdr:row>98</xdr:row>
      <xdr:rowOff>132784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917953"/>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77560</xdr:rowOff>
    </xdr:from>
    <xdr:to>
      <xdr:col>76</xdr:col>
      <xdr:colOff>114300</xdr:colOff>
      <xdr:row>98</xdr:row>
      <xdr:rowOff>115853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3703300" y="16879660"/>
          <a:ext cx="889000" cy="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77560</xdr:rowOff>
    </xdr:from>
    <xdr:to>
      <xdr:col>71</xdr:col>
      <xdr:colOff>177800</xdr:colOff>
      <xdr:row>98</xdr:row>
      <xdr:rowOff>168376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879660"/>
          <a:ext cx="889000" cy="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90272</xdr:rowOff>
    </xdr:from>
    <xdr:to>
      <xdr:col>85</xdr:col>
      <xdr:colOff>177800</xdr:colOff>
      <xdr:row>99</xdr:row>
      <xdr:rowOff>20422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5199</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8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81984</xdr:rowOff>
    </xdr:from>
    <xdr:to>
      <xdr:col>81</xdr:col>
      <xdr:colOff>101600</xdr:colOff>
      <xdr:row>99</xdr:row>
      <xdr:rowOff>12134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9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65053</xdr:rowOff>
    </xdr:from>
    <xdr:to>
      <xdr:col>76</xdr:col>
      <xdr:colOff>165100</xdr:colOff>
      <xdr:row>98</xdr:row>
      <xdr:rowOff>166653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8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157780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9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26760</xdr:rowOff>
    </xdr:from>
    <xdr:to>
      <xdr:col>72</xdr:col>
      <xdr:colOff>38100</xdr:colOff>
      <xdr:row>98</xdr:row>
      <xdr:rowOff>128360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119487</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117576</xdr:rowOff>
    </xdr:from>
    <xdr:to>
      <xdr:col>67</xdr:col>
      <xdr:colOff>101600</xdr:colOff>
      <xdr:row>99</xdr:row>
      <xdr:rowOff>47726</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9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38853</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70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40640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555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161290</xdr:rowOff>
    </xdr:from>
    <xdr:to>
      <xdr:col>98</xdr:col>
      <xdr:colOff>38100</xdr:colOff>
      <xdr:row>38</xdr:row>
      <xdr:rowOff>91440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107967</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109280</xdr:rowOff>
    </xdr:from>
    <xdr:to>
      <xdr:col>116</xdr:col>
      <xdr:colOff>63500</xdr:colOff>
      <xdr:row>58</xdr:row>
      <xdr:rowOff>151032</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21323300" y="9881930"/>
          <a:ext cx="838200" cy="2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151032</xdr:rowOff>
    </xdr:from>
    <xdr:to>
      <xdr:col>111</xdr:col>
      <xdr:colOff>177800</xdr:colOff>
      <xdr:row>58</xdr:row>
      <xdr:rowOff>151408</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0434300" y="10095132"/>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151408</xdr:rowOff>
    </xdr:from>
    <xdr:to>
      <xdr:col>107</xdr:col>
      <xdr:colOff>50800</xdr:colOff>
      <xdr:row>58</xdr:row>
      <xdr:rowOff>162364</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9545300" y="10095508"/>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162364</xdr:rowOff>
    </xdr:from>
    <xdr:to>
      <xdr:col>102</xdr:col>
      <xdr:colOff>114300</xdr:colOff>
      <xdr:row>59</xdr:row>
      <xdr:rowOff>1740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8656300" y="1010646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58480</xdr:rowOff>
    </xdr:from>
    <xdr:to>
      <xdr:col>116</xdr:col>
      <xdr:colOff>114300</xdr:colOff>
      <xdr:row>57</xdr:row>
      <xdr:rowOff>160080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98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81357</xdr:rowOff>
    </xdr:from>
    <xdr:ext cx="534377"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6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100232</xdr:rowOff>
    </xdr:from>
    <xdr:to>
      <xdr:col>112</xdr:col>
      <xdr:colOff>38100</xdr:colOff>
      <xdr:row>59</xdr:row>
      <xdr:rowOff>30382</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100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21509</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1013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100608</xdr:rowOff>
    </xdr:from>
    <xdr:to>
      <xdr:col>107</xdr:col>
      <xdr:colOff>101600</xdr:colOff>
      <xdr:row>59</xdr:row>
      <xdr:rowOff>30758</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10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21885</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1013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111564</xdr:rowOff>
    </xdr:from>
    <xdr:to>
      <xdr:col>102</xdr:col>
      <xdr:colOff>165100</xdr:colOff>
      <xdr:row>59</xdr:row>
      <xdr:rowOff>41714</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10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32841</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101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122390</xdr:rowOff>
    </xdr:from>
    <xdr:to>
      <xdr:col>98</xdr:col>
      <xdr:colOff>38100</xdr:colOff>
      <xdr:row>59</xdr:row>
      <xdr:rowOff>52540</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69067</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8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128887</xdr:rowOff>
    </xdr:from>
    <xdr:to>
      <xdr:col>116</xdr:col>
      <xdr:colOff>63500</xdr:colOff>
      <xdr:row>76</xdr:row>
      <xdr:rowOff>131694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3159087"/>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131694</xdr:rowOff>
    </xdr:from>
    <xdr:to>
      <xdr:col>111</xdr:col>
      <xdr:colOff>177800</xdr:colOff>
      <xdr:row>76</xdr:row>
      <xdr:rowOff>132902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31618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132902</xdr:rowOff>
    </xdr:from>
    <xdr:to>
      <xdr:col>107</xdr:col>
      <xdr:colOff>50800</xdr:colOff>
      <xdr:row>77</xdr:row>
      <xdr:rowOff>9229</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3163102"/>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169276</xdr:rowOff>
    </xdr:from>
    <xdr:to>
      <xdr:col>102</xdr:col>
      <xdr:colOff>114300</xdr:colOff>
      <xdr:row>77</xdr:row>
      <xdr:rowOff>9229</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8656300" y="13199476"/>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78087</xdr:rowOff>
    </xdr:from>
    <xdr:to>
      <xdr:col>116</xdr:col>
      <xdr:colOff>114300</xdr:colOff>
      <xdr:row>77</xdr:row>
      <xdr:rowOff>8237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3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56514</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30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80894</xdr:rowOff>
    </xdr:from>
    <xdr:to>
      <xdr:col>112</xdr:col>
      <xdr:colOff>38100</xdr:colOff>
      <xdr:row>77</xdr:row>
      <xdr:rowOff>11044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31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2171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32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82102</xdr:rowOff>
    </xdr:from>
    <xdr:to>
      <xdr:col>107</xdr:col>
      <xdr:colOff>101600</xdr:colOff>
      <xdr:row>77</xdr:row>
      <xdr:rowOff>12252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31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3379</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32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129879</xdr:rowOff>
    </xdr:from>
    <xdr:to>
      <xdr:col>102</xdr:col>
      <xdr:colOff>165100</xdr:colOff>
      <xdr:row>77</xdr:row>
      <xdr:rowOff>60029</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31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51156</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2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118476</xdr:rowOff>
    </xdr:from>
    <xdr:to>
      <xdr:col>98</xdr:col>
      <xdr:colOff>38100</xdr:colOff>
      <xdr:row>77</xdr:row>
      <xdr:rowOff>48626</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3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39753</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類似団体を上回っているのは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維持補修費・公債費であるが、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については、町道除雪費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大幅に増加</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平成２８年度の過疎対策事業債に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償還が主なもの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普通建設事業（うち</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については、前年度と比較し、町営住宅建替事業の事業費が減少したため減となっている。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3,859
3,827
187.25
4,568,170
4,461,223
102,065
2,467,280
4,649,138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141333</xdr:rowOff>
    </xdr:from>
    <xdr:to>
      <xdr:col>24</xdr:col>
      <xdr:colOff>63500</xdr:colOff>
      <xdr:row>37</xdr:row>
      <xdr:rowOff>153579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484983"/>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141333</xdr:rowOff>
    </xdr:from>
    <xdr:to>
      <xdr:col>19</xdr:col>
      <xdr:colOff>177800</xdr:colOff>
      <xdr:row>37</xdr:row>
      <xdr:rowOff>143994</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48498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140451</xdr:rowOff>
    </xdr:from>
    <xdr:to>
      <xdr:col>15</xdr:col>
      <xdr:colOff>50800</xdr:colOff>
      <xdr:row>37</xdr:row>
      <xdr:rowOff>143994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48410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140451</xdr:rowOff>
    </xdr:from>
    <xdr:to>
      <xdr:col>10</xdr:col>
      <xdr:colOff>114300</xdr:colOff>
      <xdr:row>37</xdr:row>
      <xdr:rowOff>164340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48410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102779</xdr:rowOff>
    </xdr:from>
    <xdr:to>
      <xdr:col>24</xdr:col>
      <xdr:colOff>114300</xdr:colOff>
      <xdr:row>38</xdr:row>
      <xdr:rowOff>32930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125656</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90533</xdr:rowOff>
    </xdr:from>
    <xdr:to>
      <xdr:col>20</xdr:col>
      <xdr:colOff>38100</xdr:colOff>
      <xdr:row>38</xdr:row>
      <xdr:rowOff>20682</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37210</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93194</xdr:rowOff>
    </xdr:from>
    <xdr:to>
      <xdr:col>15</xdr:col>
      <xdr:colOff>101600</xdr:colOff>
      <xdr:row>38</xdr:row>
      <xdr:rowOff>23344</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39871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2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89651</xdr:rowOff>
    </xdr:from>
    <xdr:to>
      <xdr:col>10</xdr:col>
      <xdr:colOff>165100</xdr:colOff>
      <xdr:row>38</xdr:row>
      <xdr:rowOff>19801</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36328</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2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113540</xdr:rowOff>
    </xdr:from>
    <xdr:to>
      <xdr:col>6</xdr:col>
      <xdr:colOff>38100</xdr:colOff>
      <xdr:row>38</xdr:row>
      <xdr:rowOff>43690</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60217</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16555</xdr:rowOff>
    </xdr:from>
    <xdr:to>
      <xdr:col>24</xdr:col>
      <xdr:colOff>63500</xdr:colOff>
      <xdr:row>58</xdr:row>
      <xdr:rowOff>63328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960655"/>
          <a:ext cx="838200" cy="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61861</xdr:rowOff>
    </xdr:from>
    <xdr:to>
      <xdr:col>19</xdr:col>
      <xdr:colOff>177800</xdr:colOff>
      <xdr:row>58</xdr:row>
      <xdr:rowOff>63328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005961"/>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59189</xdr:rowOff>
    </xdr:from>
    <xdr:to>
      <xdr:col>15</xdr:col>
      <xdr:colOff>50800</xdr:colOff>
      <xdr:row>58</xdr:row>
      <xdr:rowOff>61861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003289"/>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59189</xdr:rowOff>
    </xdr:from>
    <xdr:to>
      <xdr:col>10</xdr:col>
      <xdr:colOff>114300</xdr:colOff>
      <xdr:row>58</xdr:row>
      <xdr:rowOff>107242</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003289"/>
          <a:ext cx="8890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137205</xdr:rowOff>
    </xdr:from>
    <xdr:to>
      <xdr:col>24</xdr:col>
      <xdr:colOff>114300</xdr:colOff>
      <xdr:row>58</xdr:row>
      <xdr:rowOff>67355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52132</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12528</xdr:rowOff>
    </xdr:from>
    <xdr:to>
      <xdr:col>20</xdr:col>
      <xdr:colOff>38100</xdr:colOff>
      <xdr:row>58</xdr:row>
      <xdr:rowOff>114128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9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105255</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0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11061</xdr:rowOff>
    </xdr:from>
    <xdr:to>
      <xdr:col>15</xdr:col>
      <xdr:colOff>101600</xdr:colOff>
      <xdr:row>58</xdr:row>
      <xdr:rowOff>112661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103788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4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8389</xdr:rowOff>
    </xdr:from>
    <xdr:to>
      <xdr:col>10</xdr:col>
      <xdr:colOff>165100</xdr:colOff>
      <xdr:row>58</xdr:row>
      <xdr:rowOff>109989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101116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56442</xdr:rowOff>
    </xdr:from>
    <xdr:to>
      <xdr:col>6</xdr:col>
      <xdr:colOff>38100</xdr:colOff>
      <xdr:row>58</xdr:row>
      <xdr:rowOff>158042</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149169</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9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141666</xdr:rowOff>
    </xdr:from>
    <xdr:to>
      <xdr:col>24</xdr:col>
      <xdr:colOff>63500</xdr:colOff>
      <xdr:row>76</xdr:row>
      <xdr:rowOff>153631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171866"/>
          <a:ext cx="8382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153631</xdr:rowOff>
    </xdr:from>
    <xdr:to>
      <xdr:col>19</xdr:col>
      <xdr:colOff>177800</xdr:colOff>
      <xdr:row>76</xdr:row>
      <xdr:rowOff>168568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18383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168568</xdr:rowOff>
    </xdr:from>
    <xdr:to>
      <xdr:col>15</xdr:col>
      <xdr:colOff>50800</xdr:colOff>
      <xdr:row>77</xdr:row>
      <xdr:rowOff>61542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3198768"/>
          <a:ext cx="889000" cy="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46825</xdr:rowOff>
    </xdr:from>
    <xdr:to>
      <xdr:col>10</xdr:col>
      <xdr:colOff>114300</xdr:colOff>
      <xdr:row>77</xdr:row>
      <xdr:rowOff>61542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1130300" y="13077025"/>
          <a:ext cx="889000" cy="18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90866</xdr:rowOff>
    </xdr:from>
    <xdr:to>
      <xdr:col>24</xdr:col>
      <xdr:colOff>114300</xdr:colOff>
      <xdr:row>77</xdr:row>
      <xdr:rowOff>21016</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1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69293</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0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102831</xdr:rowOff>
    </xdr:from>
    <xdr:to>
      <xdr:col>20</xdr:col>
      <xdr:colOff>38100</xdr:colOff>
      <xdr:row>77</xdr:row>
      <xdr:rowOff>32981</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1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24108</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2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117768</xdr:rowOff>
    </xdr:from>
    <xdr:to>
      <xdr:col>15</xdr:col>
      <xdr:colOff>101600</xdr:colOff>
      <xdr:row>77</xdr:row>
      <xdr:rowOff>47918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1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39045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2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10742</xdr:rowOff>
    </xdr:from>
    <xdr:to>
      <xdr:col>10</xdr:col>
      <xdr:colOff>165100</xdr:colOff>
      <xdr:row>77</xdr:row>
      <xdr:rowOff>112342</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2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103469</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30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167475</xdr:rowOff>
    </xdr:from>
    <xdr:to>
      <xdr:col>6</xdr:col>
      <xdr:colOff>38100</xdr:colOff>
      <xdr:row>76</xdr:row>
      <xdr:rowOff>97625</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114151</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8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112796</xdr:rowOff>
    </xdr:from>
    <xdr:to>
      <xdr:col>24</xdr:col>
      <xdr:colOff>63500</xdr:colOff>
      <xdr:row>98</xdr:row>
      <xdr:rowOff>10446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43446"/>
          <a:ext cx="838200" cy="6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168348</xdr:rowOff>
    </xdr:from>
    <xdr:to>
      <xdr:col>19</xdr:col>
      <xdr:colOff>177800</xdr:colOff>
      <xdr:row>98</xdr:row>
      <xdr:rowOff>10446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798998"/>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168348</xdr:rowOff>
    </xdr:from>
    <xdr:to>
      <xdr:col>15</xdr:col>
      <xdr:colOff>50800</xdr:colOff>
      <xdr:row>98</xdr:row>
      <xdr:rowOff>28832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98998"/>
          <a:ext cx="8890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26377</xdr:rowOff>
    </xdr:from>
    <xdr:to>
      <xdr:col>10</xdr:col>
      <xdr:colOff>114300</xdr:colOff>
      <xdr:row>98</xdr:row>
      <xdr:rowOff>28832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828477"/>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61996</xdr:rowOff>
    </xdr:from>
    <xdr:to>
      <xdr:col>24</xdr:col>
      <xdr:colOff>114300</xdr:colOff>
      <xdr:row>97</xdr:row>
      <xdr:rowOff>163596</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84873</xdr:rowOff>
    </xdr:from>
    <xdr:ext cx="599010"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5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131096</xdr:rowOff>
    </xdr:from>
    <xdr:to>
      <xdr:col>20</xdr:col>
      <xdr:colOff>38100</xdr:colOff>
      <xdr:row>98</xdr:row>
      <xdr:rowOff>61246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77773</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497795" y="1653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117548</xdr:rowOff>
    </xdr:from>
    <xdr:to>
      <xdr:col>15</xdr:col>
      <xdr:colOff>101600</xdr:colOff>
      <xdr:row>98</xdr:row>
      <xdr:rowOff>47698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64225</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08795" y="165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149482</xdr:rowOff>
    </xdr:from>
    <xdr:to>
      <xdr:col>10</xdr:col>
      <xdr:colOff>165100</xdr:colOff>
      <xdr:row>98</xdr:row>
      <xdr:rowOff>79632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96159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5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147027</xdr:rowOff>
    </xdr:from>
    <xdr:to>
      <xdr:col>6</xdr:col>
      <xdr:colOff>38100</xdr:colOff>
      <xdr:row>98</xdr:row>
      <xdr:rowOff>77177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93704</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5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33782</xdr:rowOff>
    </xdr:from>
    <xdr:to>
      <xdr:col>55</xdr:col>
      <xdr:colOff>0</xdr:colOff>
      <xdr:row>38</xdr:row>
      <xdr:rowOff>52324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548882"/>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52324</xdr:rowOff>
    </xdr:from>
    <xdr:to>
      <xdr:col>50</xdr:col>
      <xdr:colOff>114300</xdr:colOff>
      <xdr:row>38</xdr:row>
      <xdr:rowOff>60960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56742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60960</xdr:rowOff>
    </xdr:from>
    <xdr:to>
      <xdr:col>45</xdr:col>
      <xdr:colOff>177800</xdr:colOff>
      <xdr:row>38</xdr:row>
      <xdr:rowOff>80899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576060"/>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70358</xdr:rowOff>
    </xdr:from>
    <xdr:to>
      <xdr:col>41</xdr:col>
      <xdr:colOff>50800</xdr:colOff>
      <xdr:row>38</xdr:row>
      <xdr:rowOff>80899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414008"/>
          <a:ext cx="8890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154432</xdr:rowOff>
    </xdr:from>
    <xdr:to>
      <xdr:col>55</xdr:col>
      <xdr:colOff>50800</xdr:colOff>
      <xdr:row>38</xdr:row>
      <xdr:rowOff>84582</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5859</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1524</xdr:rowOff>
    </xdr:from>
    <xdr:to>
      <xdr:col>50</xdr:col>
      <xdr:colOff>165100</xdr:colOff>
      <xdr:row>38</xdr:row>
      <xdr:rowOff>103124</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5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119651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62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10160</xdr:rowOff>
    </xdr:from>
    <xdr:to>
      <xdr:col>46</xdr:col>
      <xdr:colOff>38100</xdr:colOff>
      <xdr:row>38</xdr:row>
      <xdr:rowOff>111760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128287</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30099</xdr:rowOff>
    </xdr:from>
    <xdr:to>
      <xdr:col>41</xdr:col>
      <xdr:colOff>101600</xdr:colOff>
      <xdr:row>38</xdr:row>
      <xdr:rowOff>131699</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122826</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19558</xdr:rowOff>
    </xdr:from>
    <xdr:to>
      <xdr:col>36</xdr:col>
      <xdr:colOff>165100</xdr:colOff>
      <xdr:row>37</xdr:row>
      <xdr:rowOff>121158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137685</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13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159964</xdr:rowOff>
    </xdr:from>
    <xdr:to>
      <xdr:col>55</xdr:col>
      <xdr:colOff>0</xdr:colOff>
      <xdr:row>59</xdr:row>
      <xdr:rowOff>5809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10104064"/>
          <a:ext cx="8382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1760</xdr:rowOff>
    </xdr:from>
    <xdr:to>
      <xdr:col>50</xdr:col>
      <xdr:colOff>114300</xdr:colOff>
      <xdr:row>59</xdr:row>
      <xdr:rowOff>5809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10117310"/>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122552</xdr:rowOff>
    </xdr:from>
    <xdr:to>
      <xdr:col>45</xdr:col>
      <xdr:colOff>177800</xdr:colOff>
      <xdr:row>59</xdr:row>
      <xdr:rowOff>1760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10066652"/>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122552</xdr:rowOff>
    </xdr:from>
    <xdr:to>
      <xdr:col>41</xdr:col>
      <xdr:colOff>50800</xdr:colOff>
      <xdr:row>58</xdr:row>
      <xdr:rowOff>153265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10066652"/>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109164</xdr:rowOff>
    </xdr:from>
    <xdr:to>
      <xdr:col>55</xdr:col>
      <xdr:colOff>50800</xdr:colOff>
      <xdr:row>59</xdr:row>
      <xdr:rowOff>39314</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126459</xdr:rowOff>
    </xdr:from>
    <xdr:to>
      <xdr:col>50</xdr:col>
      <xdr:colOff>165100</xdr:colOff>
      <xdr:row>59</xdr:row>
      <xdr:rowOff>56609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100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47736</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101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122410</xdr:rowOff>
    </xdr:from>
    <xdr:to>
      <xdr:col>46</xdr:col>
      <xdr:colOff>38100</xdr:colOff>
      <xdr:row>59</xdr:row>
      <xdr:rowOff>52560</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43687</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101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71752</xdr:rowOff>
    </xdr:from>
    <xdr:to>
      <xdr:col>41</xdr:col>
      <xdr:colOff>101600</xdr:colOff>
      <xdr:row>59</xdr:row>
      <xdr:rowOff>1902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100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18429</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5" y="979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102465</xdr:rowOff>
    </xdr:from>
    <xdr:to>
      <xdr:col>36</xdr:col>
      <xdr:colOff>165100</xdr:colOff>
      <xdr:row>59</xdr:row>
      <xdr:rowOff>32615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23742</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101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102563</xdr:rowOff>
    </xdr:from>
    <xdr:to>
      <xdr:col>55</xdr:col>
      <xdr:colOff>0</xdr:colOff>
      <xdr:row>79</xdr:row>
      <xdr:rowOff>20394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475663"/>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20394</xdr:rowOff>
    </xdr:from>
    <xdr:to>
      <xdr:col>50</xdr:col>
      <xdr:colOff>114300</xdr:colOff>
      <xdr:row>79</xdr:row>
      <xdr:rowOff>24836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56494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163494</xdr:rowOff>
    </xdr:from>
    <xdr:to>
      <xdr:col>45</xdr:col>
      <xdr:colOff>177800</xdr:colOff>
      <xdr:row>79</xdr:row>
      <xdr:rowOff>24836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536594"/>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163494</xdr:rowOff>
    </xdr:from>
    <xdr:to>
      <xdr:col>41</xdr:col>
      <xdr:colOff>50800</xdr:colOff>
      <xdr:row>79</xdr:row>
      <xdr:rowOff>1527</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536594"/>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51763</xdr:rowOff>
    </xdr:from>
    <xdr:to>
      <xdr:col>55</xdr:col>
      <xdr:colOff>50800</xdr:colOff>
      <xdr:row>78</xdr:row>
      <xdr:rowOff>153363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4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30190</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141044</xdr:rowOff>
    </xdr:from>
    <xdr:to>
      <xdr:col>50</xdr:col>
      <xdr:colOff>165100</xdr:colOff>
      <xdr:row>79</xdr:row>
      <xdr:rowOff>71194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62321</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6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145486</xdr:rowOff>
    </xdr:from>
    <xdr:to>
      <xdr:col>46</xdr:col>
      <xdr:colOff>38100</xdr:colOff>
      <xdr:row>79</xdr:row>
      <xdr:rowOff>75636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66763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6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112694</xdr:rowOff>
    </xdr:from>
    <xdr:to>
      <xdr:col>41</xdr:col>
      <xdr:colOff>101600</xdr:colOff>
      <xdr:row>79</xdr:row>
      <xdr:rowOff>42844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4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33971</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122177</xdr:rowOff>
    </xdr:from>
    <xdr:to>
      <xdr:col>36</xdr:col>
      <xdr:colOff>165100</xdr:colOff>
      <xdr:row>79</xdr:row>
      <xdr:rowOff>52327</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43454</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5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62405</xdr:rowOff>
    </xdr:from>
    <xdr:to>
      <xdr:col>55</xdr:col>
      <xdr:colOff>0</xdr:colOff>
      <xdr:row>98</xdr:row>
      <xdr:rowOff>89602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864505"/>
          <a:ext cx="838200" cy="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19941</xdr:rowOff>
    </xdr:from>
    <xdr:to>
      <xdr:col>50</xdr:col>
      <xdr:colOff>114300</xdr:colOff>
      <xdr:row>98</xdr:row>
      <xdr:rowOff>89602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6822041"/>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19941</xdr:rowOff>
    </xdr:from>
    <xdr:to>
      <xdr:col>45</xdr:col>
      <xdr:colOff>177800</xdr:colOff>
      <xdr:row>98</xdr:row>
      <xdr:rowOff>80880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7861300" y="16822041"/>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80880</xdr:rowOff>
    </xdr:from>
    <xdr:to>
      <xdr:col>41</xdr:col>
      <xdr:colOff>50800</xdr:colOff>
      <xdr:row>98</xdr:row>
      <xdr:rowOff>143184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882980"/>
          <a:ext cx="889000" cy="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11605</xdr:rowOff>
    </xdr:from>
    <xdr:to>
      <xdr:col>55</xdr:col>
      <xdr:colOff>50800</xdr:colOff>
      <xdr:row>98</xdr:row>
      <xdr:rowOff>113205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8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161482</xdr:rowOff>
    </xdr:from>
    <xdr:ext cx="599010"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79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38802</xdr:rowOff>
    </xdr:from>
    <xdr:to>
      <xdr:col>50</xdr:col>
      <xdr:colOff>165100</xdr:colOff>
      <xdr:row>98</xdr:row>
      <xdr:rowOff>140402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8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131529</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39795" y="1693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140591</xdr:rowOff>
    </xdr:from>
    <xdr:to>
      <xdr:col>46</xdr:col>
      <xdr:colOff>38100</xdr:colOff>
      <xdr:row>98</xdr:row>
      <xdr:rowOff>70741</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7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87268</xdr:rowOff>
    </xdr:from>
    <xdr:ext cx="59901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50795" y="1654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30080</xdr:rowOff>
    </xdr:from>
    <xdr:to>
      <xdr:col>41</xdr:col>
      <xdr:colOff>101600</xdr:colOff>
      <xdr:row>98</xdr:row>
      <xdr:rowOff>131680</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8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122807</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61795" y="169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92384</xdr:rowOff>
    </xdr:from>
    <xdr:to>
      <xdr:col>36</xdr:col>
      <xdr:colOff>165100</xdr:colOff>
      <xdr:row>99</xdr:row>
      <xdr:rowOff>22534</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13661</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9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94521</xdr:rowOff>
    </xdr:from>
    <xdr:to>
      <xdr:col>85</xdr:col>
      <xdr:colOff>127000</xdr:colOff>
      <xdr:row>36</xdr:row>
      <xdr:rowOff>121381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266721"/>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49929</xdr:rowOff>
    </xdr:from>
    <xdr:to>
      <xdr:col>81</xdr:col>
      <xdr:colOff>50800</xdr:colOff>
      <xdr:row>36</xdr:row>
      <xdr:rowOff>121381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6222129"/>
          <a:ext cx="889000" cy="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49929</xdr:rowOff>
    </xdr:from>
    <xdr:to>
      <xdr:col>76</xdr:col>
      <xdr:colOff>114300</xdr:colOff>
      <xdr:row>37</xdr:row>
      <xdr:rowOff>1801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222129"/>
          <a:ext cx="889000" cy="1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1801</xdr:rowOff>
    </xdr:from>
    <xdr:to>
      <xdr:col>71</xdr:col>
      <xdr:colOff>177800</xdr:colOff>
      <xdr:row>37</xdr:row>
      <xdr:rowOff>52299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345451"/>
          <a:ext cx="8890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43721</xdr:rowOff>
    </xdr:from>
    <xdr:to>
      <xdr:col>85</xdr:col>
      <xdr:colOff>177800</xdr:colOff>
      <xdr:row>36</xdr:row>
      <xdr:rowOff>145321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2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66598</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0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70581</xdr:rowOff>
    </xdr:from>
    <xdr:to>
      <xdr:col>81</xdr:col>
      <xdr:colOff>101600</xdr:colOff>
      <xdr:row>37</xdr:row>
      <xdr:rowOff>731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2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163308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3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170579</xdr:rowOff>
    </xdr:from>
    <xdr:to>
      <xdr:col>76</xdr:col>
      <xdr:colOff>165100</xdr:colOff>
      <xdr:row>36</xdr:row>
      <xdr:rowOff>100729</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1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117256</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5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122451</xdr:rowOff>
    </xdr:from>
    <xdr:to>
      <xdr:col>72</xdr:col>
      <xdr:colOff>38100</xdr:colOff>
      <xdr:row>37</xdr:row>
      <xdr:rowOff>52601</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2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69128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0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1499</xdr:rowOff>
    </xdr:from>
    <xdr:to>
      <xdr:col>67</xdr:col>
      <xdr:colOff>101600</xdr:colOff>
      <xdr:row>37</xdr:row>
      <xdr:rowOff>103099</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3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94226</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4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50317</xdr:rowOff>
    </xdr:from>
    <xdr:to>
      <xdr:col>85</xdr:col>
      <xdr:colOff>127000</xdr:colOff>
      <xdr:row>57</xdr:row>
      <xdr:rowOff>85320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822967"/>
          <a:ext cx="8382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80824</xdr:rowOff>
    </xdr:from>
    <xdr:to>
      <xdr:col>81</xdr:col>
      <xdr:colOff>50800</xdr:colOff>
      <xdr:row>57</xdr:row>
      <xdr:rowOff>85320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85347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79152</xdr:rowOff>
    </xdr:from>
    <xdr:to>
      <xdr:col>76</xdr:col>
      <xdr:colOff>114300</xdr:colOff>
      <xdr:row>57</xdr:row>
      <xdr:rowOff>80824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985180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79152</xdr:rowOff>
    </xdr:from>
    <xdr:to>
      <xdr:col>71</xdr:col>
      <xdr:colOff>177800</xdr:colOff>
      <xdr:row>57</xdr:row>
      <xdr:rowOff>139624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9851802"/>
          <a:ext cx="8890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170967</xdr:rowOff>
    </xdr:from>
    <xdr:to>
      <xdr:col>85</xdr:col>
      <xdr:colOff>177800</xdr:colOff>
      <xdr:row>57</xdr:row>
      <xdr:rowOff>101117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85894</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34520</xdr:rowOff>
    </xdr:from>
    <xdr:to>
      <xdr:col>81</xdr:col>
      <xdr:colOff>101600</xdr:colOff>
      <xdr:row>57</xdr:row>
      <xdr:rowOff>136120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8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127247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8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30024</xdr:rowOff>
    </xdr:from>
    <xdr:to>
      <xdr:col>76</xdr:col>
      <xdr:colOff>165100</xdr:colOff>
      <xdr:row>57</xdr:row>
      <xdr:rowOff>131624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122751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28352</xdr:rowOff>
    </xdr:from>
    <xdr:to>
      <xdr:col>72</xdr:col>
      <xdr:colOff>38100</xdr:colOff>
      <xdr:row>57</xdr:row>
      <xdr:rowOff>129952</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121079</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8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88824</xdr:rowOff>
    </xdr:from>
    <xdr:to>
      <xdr:col>67</xdr:col>
      <xdr:colOff>101600</xdr:colOff>
      <xdr:row>58</xdr:row>
      <xdr:rowOff>18974</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10101</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127893</xdr:rowOff>
    </xdr:from>
    <xdr:to>
      <xdr:col>85</xdr:col>
      <xdr:colOff>127000</xdr:colOff>
      <xdr:row>96</xdr:row>
      <xdr:rowOff>133626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587093"/>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133626</xdr:rowOff>
    </xdr:from>
    <xdr:to>
      <xdr:col>81</xdr:col>
      <xdr:colOff>50800</xdr:colOff>
      <xdr:row>96</xdr:row>
      <xdr:rowOff>153324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59282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153324</xdr:rowOff>
    </xdr:from>
    <xdr:to>
      <xdr:col>76</xdr:col>
      <xdr:colOff>114300</xdr:colOff>
      <xdr:row>97</xdr:row>
      <xdr:rowOff>24240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612524"/>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6257</xdr:rowOff>
    </xdr:from>
    <xdr:to>
      <xdr:col>71</xdr:col>
      <xdr:colOff>177800</xdr:colOff>
      <xdr:row>97</xdr:row>
      <xdr:rowOff>24240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814300" y="1663690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77093</xdr:rowOff>
    </xdr:from>
    <xdr:to>
      <xdr:col>85</xdr:col>
      <xdr:colOff>177800</xdr:colOff>
      <xdr:row>97</xdr:row>
      <xdr:rowOff>7243</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5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99970</xdr:rowOff>
    </xdr:from>
    <xdr:ext cx="599010"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3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82826</xdr:rowOff>
    </xdr:from>
    <xdr:to>
      <xdr:col>81</xdr:col>
      <xdr:colOff>101600</xdr:colOff>
      <xdr:row>97</xdr:row>
      <xdr:rowOff>12976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29503</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181795" y="163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102524</xdr:rowOff>
    </xdr:from>
    <xdr:to>
      <xdr:col>76</xdr:col>
      <xdr:colOff>165100</xdr:colOff>
      <xdr:row>97</xdr:row>
      <xdr:rowOff>32674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5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49201</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292795" y="1633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144890</xdr:rowOff>
    </xdr:from>
    <xdr:to>
      <xdr:col>72</xdr:col>
      <xdr:colOff>38100</xdr:colOff>
      <xdr:row>97</xdr:row>
      <xdr:rowOff>75040</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6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91567</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03795" y="1637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126907</xdr:rowOff>
    </xdr:from>
    <xdr:to>
      <xdr:col>67</xdr:col>
      <xdr:colOff>101600</xdr:colOff>
      <xdr:row>97</xdr:row>
      <xdr:rowOff>57057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5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73584</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14795" y="1636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全体的に類似団体と同水準となっているが、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前年大きくを上回っている項目について、まず総務費は、臨時特別定額給付金事業の実施によるものであり、衛生費については、新型コロナウイルス感染予防対策及びワクチン接種体制の構築のためである。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農林水産業費及び商工費についても、新型コロナウイルス感染症に係る事業継続対策によるものであり、土木費については、大雪による町道の除排雪費が大幅に増加したためである。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については、平成２</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過疎対策事業債に係る元金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主なものとなっている。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実質収支比率等について、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比率の大部分を占める財政調整基金残高は、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平成２８年度に１億７百万円、平成２９年度に２億４千８百万円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、平成３０年度に１億９千５百万円、令和元年度に１億４千６百万円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を取り崩し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ていましたが、令和２年度は、２千５百万円を積立てし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また、単年度収支及び実質収支額については、多少の増減はあるもののほぼ横ばいで推移している状況にあり、実質単年度収支について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は、平成２８年度から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おりま</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したが、令和２年度はプラスに転じました。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引き続き、経費の削減を進めるとともに、地方交付税の推移などを見極めながら財政の健全化に努めてまいります。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連結実質赤字比率に関しては、各会計とも赤字の発生は無く、それぞれ健全に推移していますが、今後の高齢化による医療費の増大や制度改正による負担増を注視していく必要があります。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小に歯止めがかからない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特に企業会計については、人口減による収益の悪化も懸念されるところでありますので、健全な財政運営が確保されるよう受益者負担の見直しを検討しながら、健全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4568170</v>
      </c>
      <c r="BO4" s="464"/>
      <c r="BP4" s="464"/>
      <c r="BQ4" s="464"/>
      <c r="BR4" s="464"/>
      <c r="BS4" s="464"/>
      <c r="BT4" s="464"/>
      <c r="BU4" s="465"/>
      <c r="BV4" s="463">
        <v>3956579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4461223</v>
      </c>
      <c r="BO5" s="469"/>
      <c r="BP5" s="469"/>
      <c r="BQ5" s="469"/>
      <c r="BR5" s="469"/>
      <c r="BS5" s="469"/>
      <c r="BT5" s="469"/>
      <c r="BU5" s="470"/>
      <c r="BV5" s="468">
        <v>3866720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84.7</v>
      </c>
      <c r="CU5" s="439"/>
      <c r="CV5" s="439"/>
      <c r="CW5" s="439"/>
      <c r="CX5" s="439"/>
      <c r="CY5" s="439"/>
      <c r="CZ5" s="439"/>
      <c r="DA5" s="440"/>
      <c r="DB5" s="438">
        <v>88.1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106947</v>
      </c>
      <c r="BO6" s="469"/>
      <c r="BP6" s="469"/>
      <c r="BQ6" s="469"/>
      <c r="BR6" s="469"/>
      <c r="BS6" s="469"/>
      <c r="BT6" s="469"/>
      <c r="BU6" s="470"/>
      <c r="BV6" s="468">
        <v>89859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87.1</v>
      </c>
      <c r="CU6" s="622"/>
      <c r="CV6" s="622"/>
      <c r="CW6" s="622"/>
      <c r="CX6" s="622"/>
      <c r="CY6" s="622"/>
      <c r="CZ6" s="622"/>
      <c r="DA6" s="623"/>
      <c r="DB6" s="621">
        <v>90.7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4882</v>
      </c>
      <c r="BO7" s="469"/>
      <c r="BP7" s="469"/>
      <c r="BQ7" s="469"/>
      <c r="BR7" s="469"/>
      <c r="BS7" s="469"/>
      <c r="BT7" s="469"/>
      <c r="BU7" s="470"/>
      <c r="BV7" s="468">
        <v>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2467280</v>
      </c>
      <c r="CU7" s="469"/>
      <c r="CV7" s="469"/>
      <c r="CW7" s="469"/>
      <c r="CX7" s="469"/>
      <c r="CY7" s="469"/>
      <c r="CZ7" s="469"/>
      <c r="DA7" s="470"/>
      <c r="DB7" s="468">
        <v>2348046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102065</v>
      </c>
      <c r="BO8" s="469"/>
      <c r="BP8" s="469"/>
      <c r="BQ8" s="469"/>
      <c r="BR8" s="469"/>
      <c r="BS8" s="469"/>
      <c r="BT8" s="469"/>
      <c r="BU8" s="470"/>
      <c r="BV8" s="468">
        <v>89859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0.23</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3794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12206</v>
      </c>
      <c r="BO9" s="469"/>
      <c r="BP9" s="469"/>
      <c r="BQ9" s="469"/>
      <c r="BR9" s="469"/>
      <c r="BS9" s="469"/>
      <c r="BT9" s="469"/>
      <c r="BU9" s="470"/>
      <c r="BV9" s="468">
        <v>24426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v>
      </c>
      <c r="CU9" s="439"/>
      <c r="CV9" s="439"/>
      <c r="CW9" s="439"/>
      <c r="CX9" s="439"/>
      <c r="CY9" s="439"/>
      <c r="CZ9" s="439"/>
      <c r="DA9" s="440"/>
      <c r="DB9" s="438">
        <v>20.3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4422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50182</v>
      </c>
      <c r="BO10" s="469"/>
      <c r="BP10" s="469"/>
      <c r="BQ10" s="469"/>
      <c r="BR10" s="469"/>
      <c r="BS10" s="469"/>
      <c r="BT10" s="469"/>
      <c r="BU10" s="470"/>
      <c r="BV10" s="468">
        <v>33868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3859</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25000</v>
      </c>
      <c r="BO12" s="469"/>
      <c r="BP12" s="469"/>
      <c r="BQ12" s="469"/>
      <c r="BR12" s="469"/>
      <c r="BS12" s="469"/>
      <c r="BT12" s="469"/>
      <c r="BU12" s="470"/>
      <c r="BV12" s="468">
        <v>180000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3827</v>
      </c>
      <c r="S13" s="572"/>
      <c r="T13" s="572"/>
      <c r="U13" s="572"/>
      <c r="V13" s="573"/>
      <c r="W13" s="559" t="s">
        <v>141</v>
      </c>
      <c r="X13" s="481"/>
      <c r="Y13" s="481"/>
      <c r="Z13" s="481"/>
      <c r="AA13" s="481"/>
      <c r="AB13" s="482"/>
      <c r="AC13" s="444">
        <v>271</v>
      </c>
      <c r="AD13" s="445"/>
      <c r="AE13" s="445"/>
      <c r="AF13" s="445"/>
      <c r="AG13" s="446"/>
      <c r="AH13" s="444">
        <v>332</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37388</v>
      </c>
      <c r="BO13" s="469"/>
      <c r="BP13" s="469"/>
      <c r="BQ13" s="469"/>
      <c r="BR13" s="469"/>
      <c r="BS13" s="469"/>
      <c r="BT13" s="469"/>
      <c r="BU13" s="470"/>
      <c r="BV13" s="468">
        <v>-121706</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11.1</v>
      </c>
      <c r="CU13" s="439"/>
      <c r="CV13" s="439"/>
      <c r="CW13" s="439"/>
      <c r="CX13" s="439"/>
      <c r="CY13" s="439"/>
      <c r="CZ13" s="439"/>
      <c r="DA13" s="440"/>
      <c r="DB13" s="438">
        <v>11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3968</v>
      </c>
      <c r="S14" s="572"/>
      <c r="T14" s="572"/>
      <c r="U14" s="572"/>
      <c r="V14" s="573"/>
      <c r="W14" s="574"/>
      <c r="X14" s="484"/>
      <c r="Y14" s="484"/>
      <c r="Z14" s="484"/>
      <c r="AA14" s="484"/>
      <c r="AB14" s="485"/>
      <c r="AC14" s="564">
        <v>14.4</v>
      </c>
      <c r="AD14" s="565"/>
      <c r="AE14" s="565"/>
      <c r="AF14" s="565"/>
      <c r="AG14" s="566"/>
      <c r="AH14" s="564">
        <v>14.9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24.8</v>
      </c>
      <c r="CU14" s="576"/>
      <c r="CV14" s="576"/>
      <c r="CW14" s="576"/>
      <c r="CX14" s="576"/>
      <c r="CY14" s="576"/>
      <c r="CZ14" s="576"/>
      <c r="DA14" s="577"/>
      <c r="DB14" s="575">
        <v>23.2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3931</v>
      </c>
      <c r="S15" s="572"/>
      <c r="T15" s="572"/>
      <c r="U15" s="572"/>
      <c r="V15" s="573"/>
      <c r="W15" s="559" t="s">
        <v>149</v>
      </c>
      <c r="X15" s="481"/>
      <c r="Y15" s="481"/>
      <c r="Z15" s="481"/>
      <c r="AA15" s="481"/>
      <c r="AB15" s="482"/>
      <c r="AC15" s="444">
        <v>729</v>
      </c>
      <c r="AD15" s="445"/>
      <c r="AE15" s="445"/>
      <c r="AF15" s="445"/>
      <c r="AG15" s="446"/>
      <c r="AH15" s="444">
        <v>885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508498</v>
      </c>
      <c r="BO15" s="464"/>
      <c r="BP15" s="464"/>
      <c r="BQ15" s="464"/>
      <c r="BR15" s="464"/>
      <c r="BS15" s="464"/>
      <c r="BT15" s="464"/>
      <c r="BU15" s="465"/>
      <c r="BV15" s="463">
        <v>495226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38.700000000000003</v>
      </c>
      <c r="AD16" s="565"/>
      <c r="AE16" s="565"/>
      <c r="AF16" s="565"/>
      <c r="AG16" s="566"/>
      <c r="AH16" s="564">
        <v>39.700000000000003</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2267571</v>
      </c>
      <c r="BO16" s="469"/>
      <c r="BP16" s="469"/>
      <c r="BQ16" s="469"/>
      <c r="BR16" s="469"/>
      <c r="BS16" s="469"/>
      <c r="BT16" s="469"/>
      <c r="BU16" s="470"/>
      <c r="BV16" s="468">
        <v>2145017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882</v>
      </c>
      <c r="AD17" s="445"/>
      <c r="AE17" s="445"/>
      <c r="AF17" s="445"/>
      <c r="AG17" s="446"/>
      <c r="AH17" s="444">
        <v>1015</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639842</v>
      </c>
      <c r="BO17" s="469"/>
      <c r="BP17" s="469"/>
      <c r="BQ17" s="469"/>
      <c r="BR17" s="469"/>
      <c r="BS17" s="469"/>
      <c r="BT17" s="469"/>
      <c r="BU17" s="470"/>
      <c r="BV17" s="468">
        <v>632871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187.25</v>
      </c>
      <c r="M18" s="533"/>
      <c r="N18" s="533"/>
      <c r="O18" s="533"/>
      <c r="P18" s="533"/>
      <c r="Q18" s="533"/>
      <c r="R18" s="534"/>
      <c r="S18" s="534"/>
      <c r="T18" s="534"/>
      <c r="U18" s="534"/>
      <c r="V18" s="535"/>
      <c r="W18" s="549"/>
      <c r="X18" s="550"/>
      <c r="Y18" s="550"/>
      <c r="Z18" s="550"/>
      <c r="AA18" s="550"/>
      <c r="AB18" s="560"/>
      <c r="AC18" s="432">
        <v>46.9</v>
      </c>
      <c r="AD18" s="433"/>
      <c r="AE18" s="433"/>
      <c r="AF18" s="433"/>
      <c r="AG18" s="536"/>
      <c r="AH18" s="432">
        <v>45.5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2142597</v>
      </c>
      <c r="BO18" s="469"/>
      <c r="BP18" s="469"/>
      <c r="BQ18" s="469"/>
      <c r="BR18" s="469"/>
      <c r="BS18" s="469"/>
      <c r="BT18" s="469"/>
      <c r="BU18" s="470"/>
      <c r="BV18" s="468">
        <v>2080038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3097660</v>
      </c>
      <c r="BO19" s="469"/>
      <c r="BP19" s="469"/>
      <c r="BQ19" s="469"/>
      <c r="BR19" s="469"/>
      <c r="BS19" s="469"/>
      <c r="BT19" s="469"/>
      <c r="BU19" s="470"/>
      <c r="BV19" s="468">
        <v>2798059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1861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4649138</v>
      </c>
      <c r="BO23" s="469"/>
      <c r="BP23" s="469"/>
      <c r="BQ23" s="469"/>
      <c r="BR23" s="469"/>
      <c r="BS23" s="469"/>
      <c r="BT23" s="469"/>
      <c r="BU23" s="470"/>
      <c r="BV23" s="468">
        <v>4809075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7200</v>
      </c>
      <c r="R24" s="445"/>
      <c r="S24" s="445"/>
      <c r="T24" s="445"/>
      <c r="U24" s="445"/>
      <c r="V24" s="446"/>
      <c r="W24" s="510"/>
      <c r="X24" s="501"/>
      <c r="Y24" s="502"/>
      <c r="Z24" s="441" t="s">
        <v>173</v>
      </c>
      <c r="AA24" s="442"/>
      <c r="AB24" s="442"/>
      <c r="AC24" s="442"/>
      <c r="AD24" s="442"/>
      <c r="AE24" s="442"/>
      <c r="AF24" s="442"/>
      <c r="AG24" s="443"/>
      <c r="AH24" s="444">
        <v>72</v>
      </c>
      <c r="AI24" s="445"/>
      <c r="AJ24" s="445"/>
      <c r="AK24" s="445"/>
      <c r="AL24" s="446"/>
      <c r="AM24" s="444">
        <v>196128</v>
      </c>
      <c r="AN24" s="445"/>
      <c r="AO24" s="445"/>
      <c r="AP24" s="445"/>
      <c r="AQ24" s="445"/>
      <c r="AR24" s="446"/>
      <c r="AS24" s="444">
        <v>2724</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3536814</v>
      </c>
      <c r="BO24" s="469"/>
      <c r="BP24" s="469"/>
      <c r="BQ24" s="469"/>
      <c r="BR24" s="469"/>
      <c r="BS24" s="469"/>
      <c r="BT24" s="469"/>
      <c r="BU24" s="470"/>
      <c r="BV24" s="468">
        <v>3648737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6000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57129</v>
      </c>
      <c r="BO25" s="464"/>
      <c r="BP25" s="464"/>
      <c r="BQ25" s="464"/>
      <c r="BR25" s="464"/>
      <c r="BS25" s="464"/>
      <c r="BT25" s="464"/>
      <c r="BU25" s="465"/>
      <c r="BV25" s="463">
        <v>98106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5600</v>
      </c>
      <c r="R26" s="445"/>
      <c r="S26" s="445"/>
      <c r="T26" s="445"/>
      <c r="U26" s="445"/>
      <c r="V26" s="446"/>
      <c r="W26" s="510"/>
      <c r="X26" s="501"/>
      <c r="Y26" s="502"/>
      <c r="Z26" s="441" t="s">
        <v>179</v>
      </c>
      <c r="AA26" s="523"/>
      <c r="AB26" s="523"/>
      <c r="AC26" s="523"/>
      <c r="AD26" s="523"/>
      <c r="AE26" s="523"/>
      <c r="AF26" s="523"/>
      <c r="AG26" s="524"/>
      <c r="AH26" s="444">
        <v>3</v>
      </c>
      <c r="AI26" s="445"/>
      <c r="AJ26" s="445"/>
      <c r="AK26" s="445"/>
      <c r="AL26" s="446"/>
      <c r="AM26" s="444">
        <v>7395</v>
      </c>
      <c r="AN26" s="445"/>
      <c r="AO26" s="445"/>
      <c r="AP26" s="445"/>
      <c r="AQ26" s="445"/>
      <c r="AR26" s="446"/>
      <c r="AS26" s="444">
        <v>2465</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2780</v>
      </c>
      <c r="R27" s="445"/>
      <c r="S27" s="445"/>
      <c r="T27" s="445"/>
      <c r="U27" s="445"/>
      <c r="V27" s="446"/>
      <c r="W27" s="510"/>
      <c r="X27" s="501"/>
      <c r="Y27" s="502"/>
      <c r="Z27" s="441" t="s">
        <v>182</v>
      </c>
      <c r="AA27" s="442"/>
      <c r="AB27" s="442"/>
      <c r="AC27" s="442"/>
      <c r="AD27" s="442"/>
      <c r="AE27" s="442"/>
      <c r="AF27" s="442"/>
      <c r="AG27" s="443"/>
      <c r="AH27" s="444" t="s">
        <v>131</v>
      </c>
      <c r="AI27" s="445"/>
      <c r="AJ27" s="445"/>
      <c r="AK27" s="445"/>
      <c r="AL27" s="446"/>
      <c r="AM27" s="444" t="s">
        <v>183</v>
      </c>
      <c r="AN27" s="445"/>
      <c r="AO27" s="445"/>
      <c r="AP27" s="445"/>
      <c r="AQ27" s="445"/>
      <c r="AR27" s="446"/>
      <c r="AS27" s="444" t="s">
        <v>131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131</v>
      </c>
      <c r="BO27" s="472"/>
      <c r="BP27" s="472"/>
      <c r="BQ27" s="472"/>
      <c r="BR27" s="472"/>
      <c r="BS27" s="472"/>
      <c r="BT27" s="472"/>
      <c r="BU27" s="473"/>
      <c r="BV27" s="471" t="s">
        <v>131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2220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1248341</v>
      </c>
      <c r="BO28" s="464"/>
      <c r="BP28" s="464"/>
      <c r="BQ28" s="464"/>
      <c r="BR28" s="464"/>
      <c r="BS28" s="464"/>
      <c r="BT28" s="464"/>
      <c r="BU28" s="465"/>
      <c r="BV28" s="463">
        <v>1223159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1870</v>
      </c>
      <c r="R29" s="445"/>
      <c r="S29" s="445"/>
      <c r="T29" s="445"/>
      <c r="U29" s="445"/>
      <c r="V29" s="446"/>
      <c r="W29" s="511"/>
      <c r="X29" s="512"/>
      <c r="Y29" s="513"/>
      <c r="Z29" s="441" t="s">
        <v>189</v>
      </c>
      <c r="AA29" s="442"/>
      <c r="AB29" s="442"/>
      <c r="AC29" s="442"/>
      <c r="AD29" s="442"/>
      <c r="AE29" s="442"/>
      <c r="AF29" s="442"/>
      <c r="AG29" s="443"/>
      <c r="AH29" s="444">
        <v>72</v>
      </c>
      <c r="AI29" s="445"/>
      <c r="AJ29" s="445"/>
      <c r="AK29" s="445"/>
      <c r="AL29" s="446"/>
      <c r="AM29" s="444">
        <v>196128</v>
      </c>
      <c r="AN29" s="445"/>
      <c r="AO29" s="445"/>
      <c r="AP29" s="445"/>
      <c r="AQ29" s="445"/>
      <c r="AR29" s="446"/>
      <c r="AS29" s="444">
        <v>2724</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2888</v>
      </c>
      <c r="BO29" s="469"/>
      <c r="BP29" s="469"/>
      <c r="BQ29" s="469"/>
      <c r="BR29" s="469"/>
      <c r="BS29" s="469"/>
      <c r="BT29" s="469"/>
      <c r="BU29" s="470"/>
      <c r="BV29" s="468">
        <v>2887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289845</v>
      </c>
      <c r="BO30" s="472"/>
      <c r="BP30" s="472"/>
      <c r="BQ30" s="472"/>
      <c r="BR30" s="472"/>
      <c r="BS30" s="472"/>
      <c r="BT30" s="472"/>
      <c r="BU30" s="473"/>
      <c r="BV30" s="471">
        <v>278319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198</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福島町水道事業会計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福島町浄化槽整備特別会計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渡島西部広域事務組合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福島町まちづくり工房</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渡島廃棄物処理広域連合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渡島・檜山地方税滞納整理機構</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国民健康保険診療所特別会計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dMCvA4TlTZSKkimxBCaQW8Vv/pcnKlWh1uigc2WOJqneLSduQqWDm8h5rAt7YE3LOsQvEsB01j8s6yAe4Z5hw==" saltValue="R7tWb0X1IdG2FY8ZOyKn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17.45</v>
      </c>
      <c r="G34" s="33">
        <v>19.079999999999998</v>
      </c>
      <c r="H34" s="33">
        <v>20.39</v>
      </c>
      <c r="I34" s="33">
        <v>22.31</v>
      </c>
      <c r="J34" s="34">
        <v>23.53</v>
      </c>
      <c r="K34" s="22"/>
      <c r="L34" s="22"/>
      <c r="M34" s="22"/>
      <c r="N34" s="22"/>
      <c r="O34" s="22"/>
      <c r="P34" s="22"/>
    </row>
    <row r="35" spans="1:16" ht="39" customHeight="1" x14ac:dyDescent="0.15">
      <c r="A35" s="22"/>
      <c r="B35" s="35"/>
      <c r="C35" s="1244" t="s">
        <v>568</v>
      </c>
      <c r="D35" s="1245"/>
      <c r="E35" s="1246"/>
      <c r="F35" s="36">
        <v>3.22</v>
      </c>
      <c r="G35" s="37">
        <v>4.62</v>
      </c>
      <c r="H35" s="37">
        <v>2.77</v>
      </c>
      <c r="I35" s="37">
        <v>3.82</v>
      </c>
      <c r="J35" s="38">
        <v>4.13</v>
      </c>
      <c r="K35" s="22"/>
      <c r="L35" s="22"/>
      <c r="M35" s="22"/>
      <c r="N35" s="22"/>
      <c r="O35" s="22"/>
      <c r="P35" s="22"/>
    </row>
    <row r="36" spans="1:16" ht="39" customHeight="1" x14ac:dyDescent="0.15">
      <c r="A36" s="22"/>
      <c r="B36" s="35"/>
      <c r="C36" s="1244" t="s">
        <v>569</v>
      </c>
      <c r="D36" s="1245"/>
      <c r="E36" s="1246"/>
      <c r="F36" s="36">
        <v>2.98</v>
      </c>
      <c r="G36" s="37">
        <v>4.0999999999999996</v>
      </c>
      <c r="H36" s="37">
        <v>1.3</v>
      </c>
      <c r="I36" s="37">
        <v>0.55000000000000004</v>
      </c>
      <c r="J36" s="38">
        <v>1.27</v>
      </c>
      <c r="K36" s="22"/>
      <c r="L36" s="22"/>
      <c r="M36" s="22"/>
      <c r="N36" s="22"/>
      <c r="O36" s="22"/>
      <c r="P36" s="22"/>
    </row>
    <row r="37" spans="1:16" ht="39" customHeight="1" x14ac:dyDescent="0.15">
      <c r="A37" s="22"/>
      <c r="B37" s="35"/>
      <c r="C37" s="1244" t="s">
        <v>570</v>
      </c>
      <c r="D37" s="1245"/>
      <c r="E37" s="1246"/>
      <c r="F37" s="36">
        <v>1.23</v>
      </c>
      <c r="G37" s="37">
        <v>2.0499999999999998</v>
      </c>
      <c r="H37" s="37">
        <v>1</v>
      </c>
      <c r="I37" s="37">
        <v>0.66</v>
      </c>
      <c r="J37" s="38">
        <v>0.37</v>
      </c>
      <c r="K37" s="22"/>
      <c r="L37" s="22"/>
      <c r="M37" s="22"/>
      <c r="N37" s="22"/>
      <c r="O37" s="22"/>
      <c r="P37" s="22"/>
    </row>
    <row r="38" spans="1:16" ht="39" customHeight="1" x14ac:dyDescent="0.15">
      <c r="A38" s="22"/>
      <c r="B38" s="35"/>
      <c r="C38" s="1244" t="s">
        <v>571</v>
      </c>
      <c r="D38" s="1245"/>
      <c r="E38" s="1246"/>
      <c r="F38" s="36" t="s">
        <v>516</v>
      </c>
      <c r="G38" s="37" t="s">
        <v>516</v>
      </c>
      <c r="H38" s="37">
        <v>0.27</v>
      </c>
      <c r="I38" s="37">
        <v>0.2</v>
      </c>
      <c r="J38" s="38">
        <v>0.36</v>
      </c>
      <c r="K38" s="22"/>
      <c r="L38" s="22"/>
      <c r="M38" s="22"/>
      <c r="N38" s="22"/>
      <c r="O38" s="22"/>
      <c r="P38" s="22"/>
    </row>
    <row r="39" spans="1:16" ht="39" customHeight="1" x14ac:dyDescent="0.15">
      <c r="A39" s="22"/>
      <c r="B39" s="35"/>
      <c r="C39" s="1244" t="s">
        <v>572</v>
      </c>
      <c r="D39" s="1245"/>
      <c r="E39" s="1246"/>
      <c r="F39" s="36">
        <v>0.01</v>
      </c>
      <c r="G39" s="37">
        <v>0</v>
      </c>
      <c r="H39" s="37">
        <v>0.04</v>
      </c>
      <c r="I39" s="37">
        <v>0</v>
      </c>
      <c r="J39" s="38">
        <v>0</v>
      </c>
      <c r="K39" s="22"/>
      <c r="L39" s="22"/>
      <c r="M39" s="22"/>
      <c r="N39" s="22"/>
      <c r="O39" s="22"/>
      <c r="P39" s="22"/>
    </row>
    <row r="40" spans="1:16" ht="39" customHeight="1" x14ac:dyDescent="0.15">
      <c r="A40" s="22"/>
      <c r="B40" s="35"/>
      <c r="C40" s="1244" t="s">
        <v>573</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575</v>
      </c>
      <c r="D43" s="1248"/>
      <c r="E43" s="124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EpZvQiWGS6Un319YLKLtFEZRtjEaXZUA4RMBQ1xWIojzkho9frzycoHKQd3H1D8rtvQWMxwrFhN14h0ZXa0Mw==" saltValue="iqtK1Z5ytb2bl3nP9l9q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579</v>
      </c>
      <c r="L45" s="60">
        <v>530</v>
      </c>
      <c r="M45" s="60">
        <v>591</v>
      </c>
      <c r="N45" s="60">
        <v>605</v>
      </c>
      <c r="O45" s="61">
        <v>598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3</v>
      </c>
      <c r="L48" s="64">
        <v>4</v>
      </c>
      <c r="M48" s="64">
        <v>6</v>
      </c>
      <c r="N48" s="64">
        <v>7</v>
      </c>
      <c r="O48" s="65">
        <v>9</v>
      </c>
      <c r="P48" s="48"/>
      <c r="Q48" s="48"/>
      <c r="R48" s="48"/>
      <c r="S48" s="48"/>
      <c r="T48" s="48"/>
      <c r="U48" s="48"/>
    </row>
    <row r="49" spans="1:21" ht="30.75" customHeight="1" x14ac:dyDescent="0.15">
      <c r="A49" s="48"/>
      <c r="B49" s="1272"/>
      <c r="C49" s="1273"/>
      <c r="D49" s="62"/>
      <c r="E49" s="1254" t="s">
        <v>16</v>
      </c>
      <c r="F49" s="1254"/>
      <c r="G49" s="1254"/>
      <c r="H49" s="1254"/>
      <c r="I49" s="1254"/>
      <c r="J49" s="1255"/>
      <c r="K49" s="63">
        <v>84</v>
      </c>
      <c r="L49" s="64">
        <v>83</v>
      </c>
      <c r="M49" s="64">
        <v>58</v>
      </c>
      <c r="N49" s="64">
        <v>58</v>
      </c>
      <c r="O49" s="65">
        <v>66</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1</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443</v>
      </c>
      <c r="L52" s="64">
        <v>423</v>
      </c>
      <c r="M52" s="64">
        <v>421</v>
      </c>
      <c r="N52" s="64">
        <v>445</v>
      </c>
      <c r="O52" s="65">
        <v>470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224</v>
      </c>
      <c r="L53" s="69">
        <v>195</v>
      </c>
      <c r="M53" s="69">
        <v>234</v>
      </c>
      <c r="N53" s="69">
        <v>226</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ToHXTrj0VBmrkycsIESxJMhTQuLI7J/DHT6sNkpWtTu1vIEVRQsm45dWO5NMUZEZKSBvQs5XY8mGR9pr0hGQ==" saltValue="c5LhYAPSPjFF8ObQekfN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90" t="s">
        <v>30</v>
      </c>
      <c r="C41" s="1291"/>
      <c r="D41" s="102"/>
      <c r="E41" s="1292" t="s">
        <v>31</v>
      </c>
      <c r="F41" s="1292"/>
      <c r="G41" s="1292"/>
      <c r="H41" s="1293"/>
      <c r="I41" s="103">
        <v>4832</v>
      </c>
      <c r="J41" s="104">
        <v>4865</v>
      </c>
      <c r="K41" s="104">
        <v>4943</v>
      </c>
      <c r="L41" s="104">
        <v>4809</v>
      </c>
      <c r="M41" s="105">
        <v>4649</v>
      </c>
    </row>
    <row r="42" spans="2:13" ht="27.75" customHeight="1" x14ac:dyDescent="0.15">
      <c r="B42" s="1280"/>
      <c r="C42" s="1281"/>
      <c r="D42" s="106"/>
      <c r="E42" s="1284" t="s">
        <v>32</v>
      </c>
      <c r="F42" s="1284"/>
      <c r="G42" s="1284"/>
      <c r="H42" s="1285"/>
      <c r="I42" s="107">
        <v>75</v>
      </c>
      <c r="J42" s="108">
        <v>85</v>
      </c>
      <c r="K42" s="108">
        <v>126</v>
      </c>
      <c r="L42" s="108">
        <v>97</v>
      </c>
      <c r="M42" s="109">
        <v>56</v>
      </c>
    </row>
    <row r="43" spans="2:13" ht="27.75" customHeight="1" x14ac:dyDescent="0.15">
      <c r="B43" s="1280"/>
      <c r="C43" s="1281"/>
      <c r="D43" s="106"/>
      <c r="E43" s="1284" t="s">
        <v>33</v>
      </c>
      <c r="F43" s="1284"/>
      <c r="G43" s="1284"/>
      <c r="H43" s="1285"/>
      <c r="I43" s="107">
        <v>110</v>
      </c>
      <c r="J43" s="108">
        <v>120</v>
      </c>
      <c r="K43" s="108">
        <v>129</v>
      </c>
      <c r="L43" s="108">
        <v>138</v>
      </c>
      <c r="M43" s="109">
        <v>149</v>
      </c>
    </row>
    <row r="44" spans="2:13" ht="27.75" customHeight="1" x14ac:dyDescent="0.15">
      <c r="B44" s="1280"/>
      <c r="C44" s="1281"/>
      <c r="D44" s="106"/>
      <c r="E44" s="1284" t="s">
        <v>34</v>
      </c>
      <c r="F44" s="1284"/>
      <c r="G44" s="1284"/>
      <c r="H44" s="1285"/>
      <c r="I44" s="107">
        <v>720</v>
      </c>
      <c r="J44" s="108">
        <v>661</v>
      </c>
      <c r="K44" s="108">
        <v>636</v>
      </c>
      <c r="L44" s="108">
        <v>640</v>
      </c>
      <c r="M44" s="109">
        <v>706</v>
      </c>
    </row>
    <row r="45" spans="2:13" ht="27.75" customHeight="1" x14ac:dyDescent="0.15">
      <c r="B45" s="1280"/>
      <c r="C45" s="1281"/>
      <c r="D45" s="106"/>
      <c r="E45" s="1284" t="s">
        <v>35</v>
      </c>
      <c r="F45" s="1284"/>
      <c r="G45" s="1284"/>
      <c r="H45" s="1285"/>
      <c r="I45" s="107">
        <v>889</v>
      </c>
      <c r="J45" s="108">
        <v>814</v>
      </c>
      <c r="K45" s="108">
        <v>754</v>
      </c>
      <c r="L45" s="108">
        <v>696</v>
      </c>
      <c r="M45" s="109">
        <v>737</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2030</v>
      </c>
      <c r="J50" s="108">
        <v>1844</v>
      </c>
      <c r="K50" s="108">
        <v>1659</v>
      </c>
      <c r="L50" s="108">
        <v>1452</v>
      </c>
      <c r="M50" s="109">
        <v>1491</v>
      </c>
    </row>
    <row r="51" spans="2:13" ht="27.75" customHeight="1" x14ac:dyDescent="0.15">
      <c r="B51" s="1280"/>
      <c r="C51" s="1281"/>
      <c r="D51" s="106"/>
      <c r="E51" s="1284" t="s">
        <v>42</v>
      </c>
      <c r="F51" s="1284"/>
      <c r="G51" s="1284"/>
      <c r="H51" s="1285"/>
      <c r="I51" s="107">
        <v>457</v>
      </c>
      <c r="J51" s="108">
        <v>403</v>
      </c>
      <c r="K51" s="108">
        <v>453</v>
      </c>
      <c r="L51" s="108">
        <v>489</v>
      </c>
      <c r="M51" s="109">
        <v>541</v>
      </c>
    </row>
    <row r="52" spans="2:13" ht="27.75" customHeight="1" x14ac:dyDescent="0.15">
      <c r="B52" s="1282"/>
      <c r="C52" s="1283"/>
      <c r="D52" s="106"/>
      <c r="E52" s="1284" t="s">
        <v>43</v>
      </c>
      <c r="F52" s="1284"/>
      <c r="G52" s="1284"/>
      <c r="H52" s="1285"/>
      <c r="I52" s="107">
        <v>4022</v>
      </c>
      <c r="J52" s="108">
        <v>3984</v>
      </c>
      <c r="K52" s="108">
        <v>3971</v>
      </c>
      <c r="L52" s="108">
        <v>3989</v>
      </c>
      <c r="M52" s="109">
        <v>3758</v>
      </c>
    </row>
    <row r="53" spans="2:13" ht="27.75" customHeight="1" thickBot="1" x14ac:dyDescent="0.2">
      <c r="B53" s="1286" t="s">
        <v>44</v>
      </c>
      <c r="C53" s="1287"/>
      <c r="D53" s="113"/>
      <c r="E53" s="1288" t="s">
        <v>45</v>
      </c>
      <c r="F53" s="1288"/>
      <c r="G53" s="1288"/>
      <c r="H53" s="1289"/>
      <c r="I53" s="114">
        <v>118</v>
      </c>
      <c r="J53" s="115">
        <v>313</v>
      </c>
      <c r="K53" s="115">
        <v>505</v>
      </c>
      <c r="L53" s="115">
        <v>450</v>
      </c>
      <c r="M53" s="116">
        <v>507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YcdiguXUKUhJLeJtBeWj1XvkH5Z7ulz0AZY2Czxu5mXUUpebvHOby2YeXjasDlnB/xiJarFewLAqbq9WmRtAQ==" saltValue="RmvQRBbuja0GlgcAc4sQ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1369</v>
      </c>
      <c r="G55" s="128">
        <v>1223</v>
      </c>
      <c r="H55" s="129">
        <v>1248</v>
      </c>
    </row>
    <row r="56" spans="2:8" ht="52.5" customHeight="1" x14ac:dyDescent="0.15">
      <c r="B56" s="130"/>
      <c r="C56" s="1307" t="s">
        <v>49</v>
      </c>
      <c r="D56" s="1307"/>
      <c r="E56" s="1308"/>
      <c r="F56" s="131">
        <v>3</v>
      </c>
      <c r="G56" s="131">
        <v>3</v>
      </c>
      <c r="H56" s="132">
        <v>3</v>
      </c>
    </row>
    <row r="57" spans="2:8" ht="53.25" customHeight="1" x14ac:dyDescent="0.15">
      <c r="B57" s="130"/>
      <c r="C57" s="1309" t="s">
        <v>50</v>
      </c>
      <c r="D57" s="1309"/>
      <c r="E57" s="1310"/>
      <c r="F57" s="133">
        <v>337</v>
      </c>
      <c r="G57" s="133">
        <v>278</v>
      </c>
      <c r="H57" s="134">
        <v>290</v>
      </c>
    </row>
    <row r="58" spans="2:8" ht="45.75" customHeight="1" x14ac:dyDescent="0.15">
      <c r="B58" s="135"/>
      <c r="C58" s="1297" t="s">
        <v>585</v>
      </c>
      <c r="D58" s="1298"/>
      <c r="E58" s="1299"/>
      <c r="F58" s="136">
        <v>149</v>
      </c>
      <c r="G58" s="136">
        <v>117</v>
      </c>
      <c r="H58" s="137">
        <v>123</v>
      </c>
    </row>
    <row r="59" spans="2:8" ht="45.75" customHeight="1" x14ac:dyDescent="0.15">
      <c r="B59" s="135"/>
      <c r="C59" s="1297" t="s">
        <v>586</v>
      </c>
      <c r="D59" s="1298"/>
      <c r="E59" s="1299"/>
      <c r="F59" s="136">
        <v>70</v>
      </c>
      <c r="G59" s="136">
        <v>63</v>
      </c>
      <c r="H59" s="137">
        <v>56</v>
      </c>
    </row>
    <row r="60" spans="2:8" ht="45.75" customHeight="1" x14ac:dyDescent="0.15">
      <c r="B60" s="135"/>
      <c r="C60" s="1297" t="s">
        <v>587</v>
      </c>
      <c r="D60" s="1298"/>
      <c r="E60" s="1299"/>
      <c r="F60" s="136">
        <v>50</v>
      </c>
      <c r="G60" s="136">
        <v>50</v>
      </c>
      <c r="H60" s="137">
        <v>50</v>
      </c>
    </row>
    <row r="61" spans="2:8" ht="45.75" customHeight="1" x14ac:dyDescent="0.15">
      <c r="B61" s="135"/>
      <c r="C61" s="1297" t="s">
        <v>588</v>
      </c>
      <c r="D61" s="1298"/>
      <c r="E61" s="1299"/>
      <c r="F61" s="136">
        <v>26</v>
      </c>
      <c r="G61" s="136">
        <v>25</v>
      </c>
      <c r="H61" s="137">
        <v>44</v>
      </c>
    </row>
    <row r="62" spans="2:8" ht="45.75" customHeight="1" thickBot="1" x14ac:dyDescent="0.2">
      <c r="B62" s="138"/>
      <c r="C62" s="1300" t="s">
        <v>589</v>
      </c>
      <c r="D62" s="1301"/>
      <c r="E62" s="1302"/>
      <c r="F62" s="139">
        <v>16</v>
      </c>
      <c r="G62" s="139">
        <v>13</v>
      </c>
      <c r="H62" s="140">
        <v>11</v>
      </c>
    </row>
    <row r="63" spans="2:8" ht="52.5" customHeight="1" thickBot="1" x14ac:dyDescent="0.2">
      <c r="B63" s="141"/>
      <c r="C63" s="1303" t="s">
        <v>51</v>
      </c>
      <c r="D63" s="1303"/>
      <c r="E63" s="1304"/>
      <c r="F63" s="142">
        <v>1709</v>
      </c>
      <c r="G63" s="142">
        <v>1504</v>
      </c>
      <c r="H63" s="143">
        <v>1541</v>
      </c>
    </row>
    <row r="64" spans="2:8" ht="15" customHeight="1" x14ac:dyDescent="0.15"/>
  </sheetData>
  <sheetProtection algorithmName="SHA-512" hashValue="QWTEVKoieFl7NvJRZX7lRHMGNS69hcLpGD/BQ73ePuiahPfCGsE4hyEYTHbmgvY6GL7DsPUfho3iy815FB5uNA==" saltValue="yfkF88wRiUCZtpuke83l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596</v>
      </c>
      <c r="AO51" s="1327"/>
      <c r="AP51" s="1327"/>
      <c r="AQ51" s="1327"/>
      <c r="AR51" s="1327"/>
      <c r="AS51" s="1327"/>
      <c r="AT51" s="1327"/>
      <c r="AU51" s="1327"/>
      <c r="AV51" s="1327"/>
      <c r="AW51" s="1327"/>
      <c r="AX51" s="1327"/>
      <c r="AY51" s="1327"/>
      <c r="AZ51" s="1327"/>
      <c r="BA51" s="1327"/>
      <c r="BB51" s="1327" t="s">
        <v>597</v>
      </c>
      <c r="BC51" s="1327"/>
      <c r="BD51" s="1327"/>
      <c r="BE51" s="1327"/>
      <c r="BF51" s="1327"/>
      <c r="BG51" s="1327"/>
      <c r="BH51" s="1327"/>
      <c r="BI51" s="1327"/>
      <c r="BJ51" s="1327"/>
      <c r="BK51" s="1327"/>
      <c r="BL51" s="1327"/>
      <c r="BM51" s="1327"/>
      <c r="BN51" s="1327"/>
      <c r="BO51" s="1327"/>
      <c r="BP51" s="1325">
        <v>6</v>
      </c>
      <c r="BQ51" s="1325"/>
      <c r="BR51" s="1325"/>
      <c r="BS51" s="1325"/>
      <c r="BT51" s="1325"/>
      <c r="BU51" s="1325"/>
      <c r="BV51" s="1325"/>
      <c r="BW51" s="1325"/>
      <c r="BX51" s="1325">
        <v>15.9</v>
      </c>
      <c r="BY51" s="1325"/>
      <c r="BZ51" s="1325"/>
      <c r="CA51" s="1325"/>
      <c r="CB51" s="1325"/>
      <c r="CC51" s="1325"/>
      <c r="CD51" s="1325"/>
      <c r="CE51" s="1325"/>
      <c r="CF51" s="1325">
        <v>25.4</v>
      </c>
      <c r="CG51" s="1325"/>
      <c r="CH51" s="1325"/>
      <c r="CI51" s="1325"/>
      <c r="CJ51" s="1325"/>
      <c r="CK51" s="1325"/>
      <c r="CL51" s="1325"/>
      <c r="CM51" s="1325"/>
      <c r="CN51" s="1325">
        <v>23.2</v>
      </c>
      <c r="CO51" s="1325"/>
      <c r="CP51" s="1325"/>
      <c r="CQ51" s="1325"/>
      <c r="CR51" s="1325"/>
      <c r="CS51" s="1325"/>
      <c r="CT51" s="1325"/>
      <c r="CU51" s="1325"/>
      <c r="CV51" s="1325">
        <v>24.8</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598</v>
      </c>
      <c r="BC53" s="1327"/>
      <c r="BD53" s="1327"/>
      <c r="BE53" s="1327"/>
      <c r="BF53" s="1327"/>
      <c r="BG53" s="1327"/>
      <c r="BH53" s="1327"/>
      <c r="BI53" s="1327"/>
      <c r="BJ53" s="1327"/>
      <c r="BK53" s="1327"/>
      <c r="BL53" s="1327"/>
      <c r="BM53" s="1327"/>
      <c r="BN53" s="1327"/>
      <c r="BO53" s="1327"/>
      <c r="BP53" s="1325">
        <v>63</v>
      </c>
      <c r="BQ53" s="1325"/>
      <c r="BR53" s="1325"/>
      <c r="BS53" s="1325"/>
      <c r="BT53" s="1325"/>
      <c r="BU53" s="1325"/>
      <c r="BV53" s="1325"/>
      <c r="BW53" s="1325"/>
      <c r="BX53" s="1325">
        <v>67</v>
      </c>
      <c r="BY53" s="1325"/>
      <c r="BZ53" s="1325"/>
      <c r="CA53" s="1325"/>
      <c r="CB53" s="1325"/>
      <c r="CC53" s="1325"/>
      <c r="CD53" s="1325"/>
      <c r="CE53" s="1325"/>
      <c r="CF53" s="1325">
        <v>68.900000000000006</v>
      </c>
      <c r="CG53" s="1325"/>
      <c r="CH53" s="1325"/>
      <c r="CI53" s="1325"/>
      <c r="CJ53" s="1325"/>
      <c r="CK53" s="1325"/>
      <c r="CL53" s="1325"/>
      <c r="CM53" s="1325"/>
      <c r="CN53" s="1325">
        <v>64.099999999999994</v>
      </c>
      <c r="CO53" s="1325"/>
      <c r="CP53" s="1325"/>
      <c r="CQ53" s="1325"/>
      <c r="CR53" s="1325"/>
      <c r="CS53" s="1325"/>
      <c r="CT53" s="1325"/>
      <c r="CU53" s="1325"/>
      <c r="CV53" s="1325">
        <v>66.599999999999994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599</v>
      </c>
      <c r="AO55" s="1324"/>
      <c r="AP55" s="1324"/>
      <c r="AQ55" s="1324"/>
      <c r="AR55" s="1324"/>
      <c r="AS55" s="1324"/>
      <c r="AT55" s="1324"/>
      <c r="AU55" s="1324"/>
      <c r="AV55" s="1324"/>
      <c r="AW55" s="1324"/>
      <c r="AX55" s="1324"/>
      <c r="AY55" s="1324"/>
      <c r="AZ55" s="1324"/>
      <c r="BA55" s="1324"/>
      <c r="BB55" s="1327" t="s">
        <v>597</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598</v>
      </c>
      <c r="BC57" s="1327"/>
      <c r="BD57" s="1327"/>
      <c r="BE57" s="1327"/>
      <c r="BF57" s="1327"/>
      <c r="BG57" s="1327"/>
      <c r="BH57" s="1327"/>
      <c r="BI57" s="1327"/>
      <c r="BJ57" s="1327"/>
      <c r="BK57" s="1327"/>
      <c r="BL57" s="1327"/>
      <c r="BM57" s="1327"/>
      <c r="BN57" s="1327"/>
      <c r="BO57" s="1327"/>
      <c r="BP57" s="1325">
        <v>57.5</v>
      </c>
      <c r="BQ57" s="1325"/>
      <c r="BR57" s="1325"/>
      <c r="BS57" s="1325"/>
      <c r="BT57" s="1325"/>
      <c r="BU57" s="1325"/>
      <c r="BV57" s="1325"/>
      <c r="BW57" s="1325"/>
      <c r="BX57" s="1325">
        <v>58.4</v>
      </c>
      <c r="BY57" s="1325"/>
      <c r="BZ57" s="1325"/>
      <c r="CA57" s="1325"/>
      <c r="CB57" s="1325"/>
      <c r="CC57" s="1325"/>
      <c r="CD57" s="1325"/>
      <c r="CE57" s="1325"/>
      <c r="CF57" s="1325">
        <v>61.8</v>
      </c>
      <c r="CG57" s="1325"/>
      <c r="CH57" s="1325"/>
      <c r="CI57" s="1325"/>
      <c r="CJ57" s="1325"/>
      <c r="CK57" s="1325"/>
      <c r="CL57" s="1325"/>
      <c r="CM57" s="1325"/>
      <c r="CN57" s="1325">
        <v>63.1</v>
      </c>
      <c r="CO57" s="1325"/>
      <c r="CP57" s="1325"/>
      <c r="CQ57" s="1325"/>
      <c r="CR57" s="1325"/>
      <c r="CS57" s="1325"/>
      <c r="CT57" s="1325"/>
      <c r="CU57" s="1325"/>
      <c r="CV57" s="1325">
        <v>62.4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596</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v>6</v>
      </c>
      <c r="BQ73" s="1325"/>
      <c r="BR73" s="1325"/>
      <c r="BS73" s="1325"/>
      <c r="BT73" s="1325"/>
      <c r="BU73" s="1325"/>
      <c r="BV73" s="1325"/>
      <c r="BW73" s="1325"/>
      <c r="BX73" s="1325">
        <v>15.9</v>
      </c>
      <c r="BY73" s="1325"/>
      <c r="BZ73" s="1325"/>
      <c r="CA73" s="1325"/>
      <c r="CB73" s="1325"/>
      <c r="CC73" s="1325"/>
      <c r="CD73" s="1325"/>
      <c r="CE73" s="1325"/>
      <c r="CF73" s="1325">
        <v>25.4</v>
      </c>
      <c r="CG73" s="1325"/>
      <c r="CH73" s="1325"/>
      <c r="CI73" s="1325"/>
      <c r="CJ73" s="1325"/>
      <c r="CK73" s="1325"/>
      <c r="CL73" s="1325"/>
      <c r="CM73" s="1325"/>
      <c r="CN73" s="1325">
        <v>23.2</v>
      </c>
      <c r="CO73" s="1325"/>
      <c r="CP73" s="1325"/>
      <c r="CQ73" s="1325"/>
      <c r="CR73" s="1325"/>
      <c r="CS73" s="1325"/>
      <c r="CT73" s="1325"/>
      <c r="CU73" s="1325"/>
      <c r="CV73" s="1325">
        <v>24.8</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601</v>
      </c>
      <c r="BC75" s="1327"/>
      <c r="BD75" s="1327"/>
      <c r="BE75" s="1327"/>
      <c r="BF75" s="1327"/>
      <c r="BG75" s="1327"/>
      <c r="BH75" s="1327"/>
      <c r="BI75" s="1327"/>
      <c r="BJ75" s="1327"/>
      <c r="BK75" s="1327"/>
      <c r="BL75" s="1327"/>
      <c r="BM75" s="1327"/>
      <c r="BN75" s="1327"/>
      <c r="BO75" s="1327"/>
      <c r="BP75" s="1325">
        <v>9.5</v>
      </c>
      <c r="BQ75" s="1325"/>
      <c r="BR75" s="1325"/>
      <c r="BS75" s="1325"/>
      <c r="BT75" s="1325"/>
      <c r="BU75" s="1325"/>
      <c r="BV75" s="1325"/>
      <c r="BW75" s="1325"/>
      <c r="BX75" s="1325">
        <v>9.8000000000000007</v>
      </c>
      <c r="BY75" s="1325"/>
      <c r="BZ75" s="1325"/>
      <c r="CA75" s="1325"/>
      <c r="CB75" s="1325"/>
      <c r="CC75" s="1325"/>
      <c r="CD75" s="1325"/>
      <c r="CE75" s="1325"/>
      <c r="CF75" s="1325">
        <v>11</v>
      </c>
      <c r="CG75" s="1325"/>
      <c r="CH75" s="1325"/>
      <c r="CI75" s="1325"/>
      <c r="CJ75" s="1325"/>
      <c r="CK75" s="1325"/>
      <c r="CL75" s="1325"/>
      <c r="CM75" s="1325"/>
      <c r="CN75" s="1325">
        <v>11</v>
      </c>
      <c r="CO75" s="1325"/>
      <c r="CP75" s="1325"/>
      <c r="CQ75" s="1325"/>
      <c r="CR75" s="1325"/>
      <c r="CS75" s="1325"/>
      <c r="CT75" s="1325"/>
      <c r="CU75" s="1325"/>
      <c r="CV75" s="1325">
        <v>11.1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599</v>
      </c>
      <c r="AO77" s="1324"/>
      <c r="AP77" s="1324"/>
      <c r="AQ77" s="1324"/>
      <c r="AR77" s="1324"/>
      <c r="AS77" s="1324"/>
      <c r="AT77" s="1324"/>
      <c r="AU77" s="1324"/>
      <c r="AV77" s="1324"/>
      <c r="AW77" s="1324"/>
      <c r="AX77" s="1324"/>
      <c r="AY77" s="1324"/>
      <c r="AZ77" s="1324"/>
      <c r="BA77" s="1324"/>
      <c r="BB77" s="1327" t="s">
        <v>597</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601</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5.6</v>
      </c>
      <c r="BY79" s="1325"/>
      <c r="BZ79" s="1325"/>
      <c r="CA79" s="1325"/>
      <c r="CB79" s="1325"/>
      <c r="CC79" s="1325"/>
      <c r="CD79" s="1325"/>
      <c r="CE79" s="1325"/>
      <c r="CF79" s="1325">
        <v>5.3</v>
      </c>
      <c r="CG79" s="1325"/>
      <c r="CH79" s="1325"/>
      <c r="CI79" s="1325"/>
      <c r="CJ79" s="1325"/>
      <c r="CK79" s="1325"/>
      <c r="CL79" s="1325"/>
      <c r="CM79" s="1325"/>
      <c r="CN79" s="1325">
        <v>5.8</v>
      </c>
      <c r="CO79" s="1325"/>
      <c r="CP79" s="1325"/>
      <c r="CQ79" s="1325"/>
      <c r="CR79" s="1325"/>
      <c r="CS79" s="1325"/>
      <c r="CT79" s="1325"/>
      <c r="CU79" s="1325"/>
      <c r="CV79" s="1325">
        <v>5.8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qWSCPSnQWvziF6eDYDBfvzQoQPBx0G6tgbA4Fl1Tlsmz/eNf8Vks0A/Ydf6w/YWaMS5AvOje0sFfksB696mGA==" saltValue="CqIYKGFRshj/QdCDHGKl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484tAf0DMjJESpeTX2cXLqJV5DAUFDXJ8GPuulxR1CqnSbRiZOY0asb6MjpzDQY/wWUFDo2SXw0+NBcx8LvjIA==" saltValue="6M9Qr6KynPw/fS8eLbhJ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06" zoomScaleNormal="106"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GzKeBxxCoZWfSiYzJ3+FQsK+QIhipEuhoGqp7ZLcQJQ6x+HnigyJvfxfhzzEHW2NlKYVOjGe/c7o4vNIH1PQyw==" saltValue="c85ckbN0xp/rzqPfUQCN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160720</v>
      </c>
      <c r="E3" s="162"/>
      <c r="F3" s="163">
        <v>237994</v>
      </c>
      <c r="G3" s="164"/>
      <c r="H3" s="165"/>
    </row>
    <row r="4" spans="1:8" x14ac:dyDescent="0.15">
      <c r="A4" s="166"/>
      <c r="B4" s="167"/>
      <c r="C4" s="168"/>
      <c r="D4" s="169">
        <v>85594</v>
      </c>
      <c r="E4" s="170"/>
      <c r="F4" s="171">
        <v>110361</v>
      </c>
      <c r="G4" s="172"/>
      <c r="H4" s="173"/>
    </row>
    <row r="5" spans="1:8" x14ac:dyDescent="0.15">
      <c r="A5" s="154" t="s">
        <v>550</v>
      </c>
      <c r="B5" s="159"/>
      <c r="C5" s="160"/>
      <c r="D5" s="161">
        <v>203079</v>
      </c>
      <c r="E5" s="162"/>
      <c r="F5" s="163">
        <v>267911</v>
      </c>
      <c r="G5" s="164"/>
      <c r="H5" s="165"/>
    </row>
    <row r="6" spans="1:8" x14ac:dyDescent="0.15">
      <c r="A6" s="166"/>
      <c r="B6" s="167"/>
      <c r="C6" s="168"/>
      <c r="D6" s="169">
        <v>70442</v>
      </c>
      <c r="E6" s="170"/>
      <c r="F6" s="171">
        <v>106425</v>
      </c>
      <c r="G6" s="172"/>
      <c r="H6" s="173"/>
    </row>
    <row r="7" spans="1:8" x14ac:dyDescent="0.15">
      <c r="A7" s="154" t="s">
        <v>551</v>
      </c>
      <c r="B7" s="159"/>
      <c r="C7" s="160"/>
      <c r="D7" s="161">
        <v>189053</v>
      </c>
      <c r="E7" s="162"/>
      <c r="F7" s="163">
        <v>228215</v>
      </c>
      <c r="G7" s="164"/>
      <c r="H7" s="165"/>
    </row>
    <row r="8" spans="1:8" x14ac:dyDescent="0.15">
      <c r="A8" s="166"/>
      <c r="B8" s="167"/>
      <c r="C8" s="168"/>
      <c r="D8" s="169">
        <v>75428</v>
      </c>
      <c r="E8" s="170"/>
      <c r="F8" s="171">
        <v>117571</v>
      </c>
      <c r="G8" s="172"/>
      <c r="H8" s="173"/>
    </row>
    <row r="9" spans="1:8" x14ac:dyDescent="0.15">
      <c r="A9" s="154" t="s">
        <v>552</v>
      </c>
      <c r="B9" s="159"/>
      <c r="C9" s="160"/>
      <c r="D9" s="161">
        <v>133860</v>
      </c>
      <c r="E9" s="162"/>
      <c r="F9" s="163">
        <v>264232</v>
      </c>
      <c r="G9" s="164"/>
      <c r="H9" s="165"/>
    </row>
    <row r="10" spans="1:8" x14ac:dyDescent="0.15">
      <c r="A10" s="166"/>
      <c r="B10" s="167"/>
      <c r="C10" s="168"/>
      <c r="D10" s="169">
        <v>75959</v>
      </c>
      <c r="E10" s="170"/>
      <c r="F10" s="171">
        <v>133959</v>
      </c>
      <c r="G10" s="172"/>
      <c r="H10" s="173"/>
    </row>
    <row r="11" spans="1:8" x14ac:dyDescent="0.15">
      <c r="A11" s="154" t="s">
        <v>553</v>
      </c>
      <c r="B11" s="159"/>
      <c r="C11" s="160"/>
      <c r="D11" s="161">
        <v>134982</v>
      </c>
      <c r="E11" s="162"/>
      <c r="F11" s="163">
        <v>263613</v>
      </c>
      <c r="G11" s="164"/>
      <c r="H11" s="165"/>
    </row>
    <row r="12" spans="1:8" x14ac:dyDescent="0.15">
      <c r="A12" s="166"/>
      <c r="B12" s="167"/>
      <c r="C12" s="174"/>
      <c r="D12" s="169">
        <v>84072</v>
      </c>
      <c r="E12" s="170"/>
      <c r="F12" s="171">
        <v>128823</v>
      </c>
      <c r="G12" s="172"/>
      <c r="H12" s="173"/>
    </row>
    <row r="13" spans="1:8" x14ac:dyDescent="0.15">
      <c r="A13" s="154"/>
      <c r="B13" s="159"/>
      <c r="C13" s="175"/>
      <c r="D13" s="176">
        <v>164339</v>
      </c>
      <c r="E13" s="177"/>
      <c r="F13" s="178">
        <v>252393</v>
      </c>
      <c r="G13" s="179"/>
      <c r="H13" s="165"/>
    </row>
    <row r="14" spans="1:8" x14ac:dyDescent="0.15">
      <c r="A14" s="166"/>
      <c r="B14" s="167"/>
      <c r="C14" s="168"/>
      <c r="D14" s="169">
        <v>78299</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3.23</v>
      </c>
      <c r="C19" s="180">
        <f>ROUND(VALUE(SUBSTITUTE(実質収支比率等に係る経年分析!G$48,"▲","-")),2)</f>
        <v>4.63</v>
      </c>
      <c r="D19" s="180">
        <f>ROUND(VALUE(SUBSTITUTE(実質収支比率等に係る経年分析!H$48,"▲","-")),2)</f>
        <v>2.77</v>
      </c>
      <c r="E19" s="180">
        <f>ROUND(VALUE(SUBSTITUTE(実質収支比率等に係る経年分析!I$48,"▲","-")),2)</f>
        <v>3.83</v>
      </c>
      <c r="F19" s="180">
        <f>ROUND(VALUE(SUBSTITUTE(実質収支比率等に係る経年分析!J$48,"▲","-")),2)</f>
        <v>4.1399999999999997</v>
      </c>
    </row>
    <row r="20" spans="1:11" x14ac:dyDescent="0.15">
      <c r="A20" s="180" t="s">
        <v>55</v>
      </c>
      <c r="B20" s="180">
        <f>ROUND(VALUE(SUBSTITUTE(実質収支比率等に係る経年分析!F$47,"▲","-")),2)</f>
        <v>73.540000000000006</v>
      </c>
      <c r="C20" s="180">
        <f>ROUND(VALUE(SUBSTITUTE(実質収支比率等に係る経年分析!G$47,"▲","-")),2)</f>
        <v>64.36</v>
      </c>
      <c r="D20" s="180">
        <f>ROUND(VALUE(SUBSTITUTE(実質収支比率等に係る経年分析!H$47,"▲","-")),2)</f>
        <v>58.06</v>
      </c>
      <c r="E20" s="180">
        <f>ROUND(VALUE(SUBSTITUTE(実質収支比率等に係る経年分析!I$47,"▲","-")),2)</f>
        <v>52.09</v>
      </c>
      <c r="F20" s="180">
        <f>ROUND(VALUE(SUBSTITUTE(実質収支比率等に係る経年分析!J$47,"▲","-")),2)</f>
        <v>50.6</v>
      </c>
    </row>
    <row r="21" spans="1:11" x14ac:dyDescent="0.15">
      <c r="A21" s="180" t="s">
        <v>56</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-7.38</v>
      </c>
      <c r="D21" s="180">
        <f>IF(ISNUMBER(VALUE(SUBSTITUTE(実質収支比率等に係る経年分析!H$49,"▲","-"))),ROUND(VALUE(SUBSTITUTE(実質収支比率等に係る経年分析!H$49,"▲","-")),2),NA())</f>
        <v>-7.68</v>
      </c>
      <c r="E21" s="180">
        <f>IF(ISNUMBER(VALUE(SUBSTITUTE(実質収支比率等に係る経年分析!I$49,"▲","-"))),ROUND(VALUE(SUBSTITUTE(実質収支比率等に係る経年分析!I$49,"▲","-")),2),NA())</f>
        <v>-5.18</v>
      </c>
      <c r="F21" s="180">
        <f>IF(ISNUMBER(VALUE(SUBSTITUTE(実質収支比率等に係る経年分析!J$49,"▲","-"))),ROUND(VALUE(SUBSTITUTE(実質収支比率等に係る経年分析!J$49,"▲","-")),2),NA())</f>
        <v>1.52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福島町浄化槽整備特別会計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4.13</v>
      </c>
    </row>
    <row r="36" spans="1:16" x14ac:dyDescent="0.15">
      <c r="A36" s="181" t="str">
        <f>IF(連結実質赤字比率に係る赤字・黒字の構成分析!C$34="",NA(),連結実質赤字比率に係る赤字・黒字の構成分析!C$34)</f>
        <v>福島町水道事業会計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19.079999999999998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23.53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443</v>
      </c>
      <c r="E42" s="182"/>
      <c r="F42" s="182"/>
      <c r="G42" s="182">
        <f>'実質公債費比率（分子）の構造'!L$52</f>
        <v>423</v>
      </c>
      <c r="H42" s="182"/>
      <c r="I42" s="182"/>
      <c r="J42" s="182">
        <f>'実質公債費比率（分子）の構造'!M$52</f>
        <v>421</v>
      </c>
      <c r="K42" s="182"/>
      <c r="L42" s="182"/>
      <c r="M42" s="182">
        <f>'実質公債費比率（分子）の構造'!N$52</f>
        <v>445</v>
      </c>
      <c r="N42" s="182"/>
      <c r="O42" s="182"/>
      <c r="P42" s="182">
        <f>'実質公債費比率（分子）の構造'!O$52</f>
        <v>470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84</v>
      </c>
      <c r="C45" s="182"/>
      <c r="D45" s="182"/>
      <c r="E45" s="182">
        <f>'実質公債費比率（分子）の構造'!L$49</f>
        <v>83</v>
      </c>
      <c r="F45" s="182"/>
      <c r="G45" s="182"/>
      <c r="H45" s="182">
        <f>'実質公債費比率（分子）の構造'!M$49</f>
        <v>58</v>
      </c>
      <c r="I45" s="182"/>
      <c r="J45" s="182"/>
      <c r="K45" s="182">
        <f>'実質公債費比率（分子）の構造'!N$49</f>
        <v>58</v>
      </c>
      <c r="L45" s="182"/>
      <c r="M45" s="182"/>
      <c r="N45" s="182">
        <f>'実質公債費比率（分子）の構造'!O$49</f>
        <v>66</v>
      </c>
      <c r="O45" s="182"/>
      <c r="P45" s="182"/>
    </row>
    <row r="46" spans="1:16" x14ac:dyDescent="0.15">
      <c r="A46" s="182" t="s">
        <v>67</v>
      </c>
      <c r="B46" s="182">
        <f>'実質公債費比率（分子）の構造'!K$48</f>
        <v>3</v>
      </c>
      <c r="C46" s="182"/>
      <c r="D46" s="182"/>
      <c r="E46" s="182">
        <f>'実質公債費比率（分子）の構造'!L$48</f>
        <v>4</v>
      </c>
      <c r="F46" s="182"/>
      <c r="G46" s="182"/>
      <c r="H46" s="182">
        <f>'実質公債費比率（分子）の構造'!M$48</f>
        <v>6</v>
      </c>
      <c r="I46" s="182"/>
      <c r="J46" s="182"/>
      <c r="K46" s="182">
        <f>'実質公債費比率（分子）の構造'!N$48</f>
        <v>7</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579</v>
      </c>
      <c r="C49" s="182"/>
      <c r="D49" s="182"/>
      <c r="E49" s="182">
        <f>'実質公債費比率（分子）の構造'!L$45</f>
        <v>530</v>
      </c>
      <c r="F49" s="182"/>
      <c r="G49" s="182"/>
      <c r="H49" s="182">
        <f>'実質公債費比率（分子）の構造'!M$45</f>
        <v>591</v>
      </c>
      <c r="I49" s="182"/>
      <c r="J49" s="182"/>
      <c r="K49" s="182">
        <f>'実質公債費比率（分子）の構造'!N$45</f>
        <v>605</v>
      </c>
      <c r="L49" s="182"/>
      <c r="M49" s="182"/>
      <c r="N49" s="182">
        <f>'実質公債費比率（分子）の構造'!O$45</f>
        <v>598</v>
      </c>
      <c r="O49" s="182"/>
      <c r="P49" s="182"/>
    </row>
    <row r="50" spans="1:16" x14ac:dyDescent="0.15">
      <c r="A50" s="182" t="s">
        <v>71</v>
      </c>
      <c r="B50" s="182" t="e">
        <f>NA()</f>
        <v>#N/A</v>
      </c>
      <c r="C50" s="182">
        <f>IF(ISNUMBER('実質公債費比率（分子）の構造'!K$53),'実質公債費比率（分子）の構造'!K$53,NA())</f>
        <v>224</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226</v>
      </c>
      <c r="M50" s="182" t="e">
        <f>NA()</f>
        <v>#N/A</v>
      </c>
      <c r="N50" s="182" t="e">
        <f>NA()</f>
        <v>#N/A</v>
      </c>
      <c r="O50" s="182">
        <f>IF(ISNUMBER('実質公債費比率（分子）の構造'!O$53),'実質公債費比率（分子）の構造'!O$53,NA())</f>
        <v>203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4022</v>
      </c>
      <c r="E56" s="181"/>
      <c r="F56" s="181"/>
      <c r="G56" s="181">
        <f>'将来負担比率（分子）の構造'!J$52</f>
        <v>3984</v>
      </c>
      <c r="H56" s="181"/>
      <c r="I56" s="181"/>
      <c r="J56" s="181">
        <f>'将来負担比率（分子）の構造'!K$52</f>
        <v>3971</v>
      </c>
      <c r="K56" s="181"/>
      <c r="L56" s="181"/>
      <c r="M56" s="181">
        <f>'将来負担比率（分子）の構造'!L$52</f>
        <v>3989</v>
      </c>
      <c r="N56" s="181"/>
      <c r="O56" s="181"/>
      <c r="P56" s="181">
        <f>'将来負担比率（分子）の構造'!M$52</f>
        <v>3758</v>
      </c>
    </row>
    <row r="57" spans="1:16" x14ac:dyDescent="0.15">
      <c r="A57" s="181" t="s">
        <v>42</v>
      </c>
      <c r="B57" s="181"/>
      <c r="C57" s="181"/>
      <c r="D57" s="181">
        <f>'将来負担比率（分子）の構造'!I$51</f>
        <v>457</v>
      </c>
      <c r="E57" s="181"/>
      <c r="F57" s="181"/>
      <c r="G57" s="181">
        <f>'将来負担比率（分子）の構造'!J$51</f>
        <v>403</v>
      </c>
      <c r="H57" s="181"/>
      <c r="I57" s="181"/>
      <c r="J57" s="181">
        <f>'将来負担比率（分子）の構造'!K$51</f>
        <v>453</v>
      </c>
      <c r="K57" s="181"/>
      <c r="L57" s="181"/>
      <c r="M57" s="181">
        <f>'将来負担比率（分子）の構造'!L$51</f>
        <v>489</v>
      </c>
      <c r="N57" s="181"/>
      <c r="O57" s="181"/>
      <c r="P57" s="181">
        <f>'将来負担比率（分子）の構造'!M$51</f>
        <v>541</v>
      </c>
    </row>
    <row r="58" spans="1:16" x14ac:dyDescent="0.15">
      <c r="A58" s="181" t="s">
        <v>41</v>
      </c>
      <c r="B58" s="181"/>
      <c r="C58" s="181"/>
      <c r="D58" s="181">
        <f>'将来負担比率（分子）の構造'!I$50</f>
        <v>2030</v>
      </c>
      <c r="E58" s="181"/>
      <c r="F58" s="181"/>
      <c r="G58" s="181">
        <f>'将来負担比率（分子）の構造'!J$50</f>
        <v>1844</v>
      </c>
      <c r="H58" s="181"/>
      <c r="I58" s="181"/>
      <c r="J58" s="181">
        <f>'将来負担比率（分子）の構造'!K$50</f>
        <v>1659</v>
      </c>
      <c r="K58" s="181"/>
      <c r="L58" s="181"/>
      <c r="M58" s="181">
        <f>'将来負担比率（分子）の構造'!L$50</f>
        <v>1452</v>
      </c>
      <c r="N58" s="181"/>
      <c r="O58" s="181"/>
      <c r="P58" s="181">
        <f>'将来負担比率（分子）の構造'!M$50</f>
        <v>1491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889</v>
      </c>
      <c r="C62" s="181"/>
      <c r="D62" s="181"/>
      <c r="E62" s="181">
        <f>'将来負担比率（分子）の構造'!J$45</f>
        <v>814</v>
      </c>
      <c r="F62" s="181"/>
      <c r="G62" s="181"/>
      <c r="H62" s="181">
        <f>'将来負担比率（分子）の構造'!K$45</f>
        <v>754</v>
      </c>
      <c r="I62" s="181"/>
      <c r="J62" s="181"/>
      <c r="K62" s="181">
        <f>'将来負担比率（分子）の構造'!L$45</f>
        <v>696</v>
      </c>
      <c r="L62" s="181"/>
      <c r="M62" s="181"/>
      <c r="N62" s="181">
        <f>'将来負担比率（分子）の構造'!M$45</f>
        <v>737</v>
      </c>
      <c r="O62" s="181"/>
      <c r="P62" s="181"/>
    </row>
    <row r="63" spans="1:16" x14ac:dyDescent="0.15">
      <c r="A63" s="181" t="s">
        <v>34</v>
      </c>
      <c r="B63" s="181">
        <f>'将来負担比率（分子）の構造'!I$44</f>
        <v>720</v>
      </c>
      <c r="C63" s="181"/>
      <c r="D63" s="181"/>
      <c r="E63" s="181">
        <f>'将来負担比率（分子）の構造'!J$44</f>
        <v>661</v>
      </c>
      <c r="F63" s="181"/>
      <c r="G63" s="181"/>
      <c r="H63" s="181">
        <f>'将来負担比率（分子）の構造'!K$44</f>
        <v>636</v>
      </c>
      <c r="I63" s="181"/>
      <c r="J63" s="181"/>
      <c r="K63" s="181">
        <f>'将来負担比率（分子）の構造'!L$44</f>
        <v>640</v>
      </c>
      <c r="L63" s="181"/>
      <c r="M63" s="181"/>
      <c r="N63" s="181">
        <f>'将来負担比率（分子）の構造'!M$44</f>
        <v>706</v>
      </c>
      <c r="O63" s="181"/>
      <c r="P63" s="181"/>
    </row>
    <row r="64" spans="1:16" x14ac:dyDescent="0.15">
      <c r="A64" s="181" t="s">
        <v>33</v>
      </c>
      <c r="B64" s="181">
        <f>'将来負担比率（分子）の構造'!I$43</f>
        <v>110</v>
      </c>
      <c r="C64" s="181"/>
      <c r="D64" s="181"/>
      <c r="E64" s="181">
        <f>'将来負担比率（分子）の構造'!J$43</f>
        <v>120</v>
      </c>
      <c r="F64" s="181"/>
      <c r="G64" s="181"/>
      <c r="H64" s="181">
        <f>'将来負担比率（分子）の構造'!K$43</f>
        <v>129</v>
      </c>
      <c r="I64" s="181"/>
      <c r="J64" s="181"/>
      <c r="K64" s="181">
        <f>'将来負担比率（分子）の構造'!L$43</f>
        <v>138</v>
      </c>
      <c r="L64" s="181"/>
      <c r="M64" s="181"/>
      <c r="N64" s="181">
        <f>'将来負担比率（分子）の構造'!M$43</f>
        <v>149</v>
      </c>
      <c r="O64" s="181"/>
      <c r="P64" s="181"/>
    </row>
    <row r="65" spans="1:16" x14ac:dyDescent="0.15">
      <c r="A65" s="181" t="s">
        <v>32</v>
      </c>
      <c r="B65" s="181">
        <f>'将来負担比率（分子）の構造'!I$42</f>
        <v>75</v>
      </c>
      <c r="C65" s="181"/>
      <c r="D65" s="181"/>
      <c r="E65" s="181">
        <f>'将来負担比率（分子）の構造'!J$42</f>
        <v>85</v>
      </c>
      <c r="F65" s="181"/>
      <c r="G65" s="181"/>
      <c r="H65" s="181">
        <f>'将来負担比率（分子）の構造'!K$42</f>
        <v>126</v>
      </c>
      <c r="I65" s="181"/>
      <c r="J65" s="181"/>
      <c r="K65" s="181">
        <f>'将来負担比率（分子）の構造'!L$42</f>
        <v>97</v>
      </c>
      <c r="L65" s="181"/>
      <c r="M65" s="181"/>
      <c r="N65" s="181">
        <f>'将来負担比率（分子）の構造'!M$42</f>
        <v>56</v>
      </c>
      <c r="O65" s="181"/>
      <c r="P65" s="181"/>
    </row>
    <row r="66" spans="1:16" x14ac:dyDescent="0.15">
      <c r="A66" s="181" t="s">
        <v>31</v>
      </c>
      <c r="B66" s="181">
        <f>'将来負担比率（分子）の構造'!I$41</f>
        <v>4832</v>
      </c>
      <c r="C66" s="181"/>
      <c r="D66" s="181"/>
      <c r="E66" s="181">
        <f>'将来負担比率（分子）の構造'!J$41</f>
        <v>4865</v>
      </c>
      <c r="F66" s="181"/>
      <c r="G66" s="181"/>
      <c r="H66" s="181">
        <f>'将来負担比率（分子）の構造'!K$41</f>
        <v>4943</v>
      </c>
      <c r="I66" s="181"/>
      <c r="J66" s="181"/>
      <c r="K66" s="181">
        <f>'将来負担比率（分子）の構造'!L$41</f>
        <v>4809</v>
      </c>
      <c r="L66" s="181"/>
      <c r="M66" s="181"/>
      <c r="N66" s="181">
        <f>'将来負担比率（分子）の構造'!M$41</f>
        <v>4649</v>
      </c>
      <c r="O66" s="181"/>
      <c r="P66" s="181"/>
    </row>
    <row r="67" spans="1:16" x14ac:dyDescent="0.15">
      <c r="A67" s="181" t="s">
        <v>75</v>
      </c>
      <c r="B67" s="181" t="e">
        <f>NA()</f>
        <v>#N/A</v>
      </c>
      <c r="C67" s="181">
        <f>IF(ISNUMBER('将来負担比率（分子）の構造'!I$53), IF('将来負担比率（分子）の構造'!I$53 &lt; 0, 0, '将来負担比率（分子）の構造'!I$53), NA())</f>
        <v>118</v>
      </c>
      <c r="D67" s="181" t="e">
        <f>NA()</f>
        <v>#N/A</v>
      </c>
      <c r="E67" s="181" t="e">
        <f>NA()</f>
        <v>#N/A</v>
      </c>
      <c r="F67" s="181">
        <f>IF(ISNUMBER('将来負担比率（分子）の構造'!J$53), IF('将来負担比率（分子）の構造'!J$53 &lt; 0, 0, '将来負担比率（分子）の構造'!J$53), NA())</f>
        <v>313</v>
      </c>
      <c r="G67" s="181" t="e">
        <f>NA()</f>
        <v>#N/A</v>
      </c>
      <c r="H67" s="181" t="e">
        <f>NA()</f>
        <v>#N/A</v>
      </c>
      <c r="I67" s="181">
        <f>IF(ISNUMBER('将来負担比率（分子）の構造'!K$53), IF('将来負担比率（分子）の構造'!K$53 &lt; 0, 0, '将来負担比率（分子）の構造'!K$53), NA())</f>
        <v>505</v>
      </c>
      <c r="J67" s="181" t="e">
        <f>NA()</f>
        <v>#N/A</v>
      </c>
      <c r="K67" s="181" t="e">
        <f>NA()</f>
        <v>#N/A</v>
      </c>
      <c r="L67" s="181">
        <f>IF(ISNUMBER('将来負担比率（分子）の構造'!L$53), IF('将来負担比率（分子）の構造'!L$53 &lt; 0, 0, '将来負担比率（分子）の構造'!L$53), NA())</f>
        <v>450</v>
      </c>
      <c r="M67" s="181" t="e">
        <f>NA()</f>
        <v>#N/A</v>
      </c>
      <c r="N67" s="181" t="e">
        <f>NA()</f>
        <v>#N/A</v>
      </c>
      <c r="O67" s="181">
        <f>IF(ISNUMBER('将来負担比率（分子）の構造'!M$53), IF('将来負担比率（分子）の構造'!M$53 &lt; 0, 0, '将来負担比率（分子）の構造'!M$53), NA())</f>
        <v>507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1369</v>
      </c>
      <c r="C72" s="185">
        <f>基金残高に係る経年分析!G55</f>
        <v>1223</v>
      </c>
      <c r="D72" s="185">
        <f>基金残高に係る経年分析!H55</f>
        <v>1248</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337</v>
      </c>
      <c r="C74" s="185">
        <f>基金残高に係る経年分析!G57</f>
        <v>278</v>
      </c>
      <c r="D74" s="185">
        <f>基金残高に係る経年分析!H57</f>
        <v>290</v>
      </c>
    </row>
  </sheetData>
  <sheetProtection algorithmName="SHA-512" hashValue="XVpiyXWqUufahwwtXTWTVRqlvpLy8D3cWrejM66WtFd5lkpM6PpNCCBNFHK7nlibysMUjxZBWyNVJuiv9RXSnw==" saltValue="arEzEE13zrtyVTnTktGb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555179</v>
      </c>
      <c r="S5" s="736"/>
      <c r="T5" s="736"/>
      <c r="U5" s="736"/>
      <c r="V5" s="736"/>
      <c r="W5" s="736"/>
      <c r="X5" s="736"/>
      <c r="Y5" s="779"/>
      <c r="Z5" s="797">
        <v>12.2</v>
      </c>
      <c r="AA5" s="797"/>
      <c r="AB5" s="797"/>
      <c r="AC5" s="797"/>
      <c r="AD5" s="798">
        <v>555179</v>
      </c>
      <c r="AE5" s="798"/>
      <c r="AF5" s="798"/>
      <c r="AG5" s="798"/>
      <c r="AH5" s="798"/>
      <c r="AI5" s="798"/>
      <c r="AJ5" s="798"/>
      <c r="AK5" s="798"/>
      <c r="AL5" s="780">
        <v>22.6</v>
      </c>
      <c r="AM5" s="751"/>
      <c r="AN5" s="751"/>
      <c r="AO5" s="781"/>
      <c r="AP5" s="746" t="s">
        <v>229</v>
      </c>
      <c r="AQ5" s="747"/>
      <c r="AR5" s="747"/>
      <c r="AS5" s="747"/>
      <c r="AT5" s="747"/>
      <c r="AU5" s="747"/>
      <c r="AV5" s="747"/>
      <c r="AW5" s="747"/>
      <c r="AX5" s="747"/>
      <c r="AY5" s="747"/>
      <c r="AZ5" s="747"/>
      <c r="BA5" s="747"/>
      <c r="BB5" s="747"/>
      <c r="BC5" s="747"/>
      <c r="BD5" s="747"/>
      <c r="BE5" s="747"/>
      <c r="BF5" s="748"/>
      <c r="BG5" s="680">
        <v>547272</v>
      </c>
      <c r="BH5" s="681"/>
      <c r="BI5" s="681"/>
      <c r="BJ5" s="681"/>
      <c r="BK5" s="681"/>
      <c r="BL5" s="681"/>
      <c r="BM5" s="681"/>
      <c r="BN5" s="682"/>
      <c r="BO5" s="713">
        <v>98.6</v>
      </c>
      <c r="BP5" s="713"/>
      <c r="BQ5" s="713"/>
      <c r="BR5" s="713"/>
      <c r="BS5" s="714">
        <v>5204</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30138</v>
      </c>
      <c r="S6" s="681"/>
      <c r="T6" s="681"/>
      <c r="U6" s="681"/>
      <c r="V6" s="681"/>
      <c r="W6" s="681"/>
      <c r="X6" s="681"/>
      <c r="Y6" s="682"/>
      <c r="Z6" s="713">
        <v>0.7</v>
      </c>
      <c r="AA6" s="713"/>
      <c r="AB6" s="713"/>
      <c r="AC6" s="713"/>
      <c r="AD6" s="714">
        <v>30138</v>
      </c>
      <c r="AE6" s="714"/>
      <c r="AF6" s="714"/>
      <c r="AG6" s="714"/>
      <c r="AH6" s="714"/>
      <c r="AI6" s="714"/>
      <c r="AJ6" s="714"/>
      <c r="AK6" s="714"/>
      <c r="AL6" s="683">
        <v>1.2</v>
      </c>
      <c r="AM6" s="684"/>
      <c r="AN6" s="684"/>
      <c r="AO6" s="715"/>
      <c r="AP6" s="677" t="s">
        <v>234</v>
      </c>
      <c r="AQ6" s="678"/>
      <c r="AR6" s="678"/>
      <c r="AS6" s="678"/>
      <c r="AT6" s="678"/>
      <c r="AU6" s="678"/>
      <c r="AV6" s="678"/>
      <c r="AW6" s="678"/>
      <c r="AX6" s="678"/>
      <c r="AY6" s="678"/>
      <c r="AZ6" s="678"/>
      <c r="BA6" s="678"/>
      <c r="BB6" s="678"/>
      <c r="BC6" s="678"/>
      <c r="BD6" s="678"/>
      <c r="BE6" s="678"/>
      <c r="BF6" s="679"/>
      <c r="BG6" s="680">
        <v>547272</v>
      </c>
      <c r="BH6" s="681"/>
      <c r="BI6" s="681"/>
      <c r="BJ6" s="681"/>
      <c r="BK6" s="681"/>
      <c r="BL6" s="681"/>
      <c r="BM6" s="681"/>
      <c r="BN6" s="682"/>
      <c r="BO6" s="713">
        <v>98.6</v>
      </c>
      <c r="BP6" s="713"/>
      <c r="BQ6" s="713"/>
      <c r="BR6" s="713"/>
      <c r="BS6" s="714">
        <v>5204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68112</v>
      </c>
      <c r="CS6" s="681"/>
      <c r="CT6" s="681"/>
      <c r="CU6" s="681"/>
      <c r="CV6" s="681"/>
      <c r="CW6" s="681"/>
      <c r="CX6" s="681"/>
      <c r="CY6" s="682"/>
      <c r="CZ6" s="780">
        <v>1.5</v>
      </c>
      <c r="DA6" s="751"/>
      <c r="DB6" s="751"/>
      <c r="DC6" s="783"/>
      <c r="DD6" s="686">
        <v>4299</v>
      </c>
      <c r="DE6" s="681"/>
      <c r="DF6" s="681"/>
      <c r="DG6" s="681"/>
      <c r="DH6" s="681"/>
      <c r="DI6" s="681"/>
      <c r="DJ6" s="681"/>
      <c r="DK6" s="681"/>
      <c r="DL6" s="681"/>
      <c r="DM6" s="681"/>
      <c r="DN6" s="681"/>
      <c r="DO6" s="681"/>
      <c r="DP6" s="682"/>
      <c r="DQ6" s="686">
        <v>67780</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301</v>
      </c>
      <c r="S7" s="681"/>
      <c r="T7" s="681"/>
      <c r="U7" s="681"/>
      <c r="V7" s="681"/>
      <c r="W7" s="681"/>
      <c r="X7" s="681"/>
      <c r="Y7" s="682"/>
      <c r="Z7" s="713">
        <v>0</v>
      </c>
      <c r="AA7" s="713"/>
      <c r="AB7" s="713"/>
      <c r="AC7" s="713"/>
      <c r="AD7" s="714">
        <v>301</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169452</v>
      </c>
      <c r="BH7" s="681"/>
      <c r="BI7" s="681"/>
      <c r="BJ7" s="681"/>
      <c r="BK7" s="681"/>
      <c r="BL7" s="681"/>
      <c r="BM7" s="681"/>
      <c r="BN7" s="682"/>
      <c r="BO7" s="713">
        <v>30.5</v>
      </c>
      <c r="BP7" s="713"/>
      <c r="BQ7" s="713"/>
      <c r="BR7" s="713"/>
      <c r="BS7" s="714">
        <v>5204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1009547</v>
      </c>
      <c r="CS7" s="681"/>
      <c r="CT7" s="681"/>
      <c r="CU7" s="681"/>
      <c r="CV7" s="681"/>
      <c r="CW7" s="681"/>
      <c r="CX7" s="681"/>
      <c r="CY7" s="682"/>
      <c r="CZ7" s="713">
        <v>22.6</v>
      </c>
      <c r="DA7" s="713"/>
      <c r="DB7" s="713"/>
      <c r="DC7" s="713"/>
      <c r="DD7" s="686">
        <v>57702</v>
      </c>
      <c r="DE7" s="681"/>
      <c r="DF7" s="681"/>
      <c r="DG7" s="681"/>
      <c r="DH7" s="681"/>
      <c r="DI7" s="681"/>
      <c r="DJ7" s="681"/>
      <c r="DK7" s="681"/>
      <c r="DL7" s="681"/>
      <c r="DM7" s="681"/>
      <c r="DN7" s="681"/>
      <c r="DO7" s="681"/>
      <c r="DP7" s="682"/>
      <c r="DQ7" s="686">
        <v>491228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728</v>
      </c>
      <c r="S8" s="681"/>
      <c r="T8" s="681"/>
      <c r="U8" s="681"/>
      <c r="V8" s="681"/>
      <c r="W8" s="681"/>
      <c r="X8" s="681"/>
      <c r="Y8" s="682"/>
      <c r="Z8" s="713">
        <v>0</v>
      </c>
      <c r="AA8" s="713"/>
      <c r="AB8" s="713"/>
      <c r="AC8" s="713"/>
      <c r="AD8" s="714">
        <v>728</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5583</v>
      </c>
      <c r="BH8" s="681"/>
      <c r="BI8" s="681"/>
      <c r="BJ8" s="681"/>
      <c r="BK8" s="681"/>
      <c r="BL8" s="681"/>
      <c r="BM8" s="681"/>
      <c r="BN8" s="682"/>
      <c r="BO8" s="713">
        <v>1</v>
      </c>
      <c r="BP8" s="713"/>
      <c r="BQ8" s="713"/>
      <c r="BR8" s="713"/>
      <c r="BS8" s="686" t="s">
        <v>131</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673667</v>
      </c>
      <c r="CS8" s="681"/>
      <c r="CT8" s="681"/>
      <c r="CU8" s="681"/>
      <c r="CV8" s="681"/>
      <c r="CW8" s="681"/>
      <c r="CX8" s="681"/>
      <c r="CY8" s="682"/>
      <c r="CZ8" s="713">
        <v>15.1</v>
      </c>
      <c r="DA8" s="713"/>
      <c r="DB8" s="713"/>
      <c r="DC8" s="713"/>
      <c r="DD8" s="686">
        <v>47741</v>
      </c>
      <c r="DE8" s="681"/>
      <c r="DF8" s="681"/>
      <c r="DG8" s="681"/>
      <c r="DH8" s="681"/>
      <c r="DI8" s="681"/>
      <c r="DJ8" s="681"/>
      <c r="DK8" s="681"/>
      <c r="DL8" s="681"/>
      <c r="DM8" s="681"/>
      <c r="DN8" s="681"/>
      <c r="DO8" s="681"/>
      <c r="DP8" s="682"/>
      <c r="DQ8" s="686">
        <v>347421</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884</v>
      </c>
      <c r="S9" s="681"/>
      <c r="T9" s="681"/>
      <c r="U9" s="681"/>
      <c r="V9" s="681"/>
      <c r="W9" s="681"/>
      <c r="X9" s="681"/>
      <c r="Y9" s="682"/>
      <c r="Z9" s="713">
        <v>0</v>
      </c>
      <c r="AA9" s="713"/>
      <c r="AB9" s="713"/>
      <c r="AC9" s="713"/>
      <c r="AD9" s="714">
        <v>884</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135933</v>
      </c>
      <c r="BH9" s="681"/>
      <c r="BI9" s="681"/>
      <c r="BJ9" s="681"/>
      <c r="BK9" s="681"/>
      <c r="BL9" s="681"/>
      <c r="BM9" s="681"/>
      <c r="BN9" s="682"/>
      <c r="BO9" s="713">
        <v>24.5</v>
      </c>
      <c r="BP9" s="713"/>
      <c r="BQ9" s="713"/>
      <c r="BR9" s="713"/>
      <c r="BS9" s="686" t="s">
        <v>131</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556171</v>
      </c>
      <c r="CS9" s="681"/>
      <c r="CT9" s="681"/>
      <c r="CU9" s="681"/>
      <c r="CV9" s="681"/>
      <c r="CW9" s="681"/>
      <c r="CX9" s="681"/>
      <c r="CY9" s="682"/>
      <c r="CZ9" s="713">
        <v>12.5</v>
      </c>
      <c r="DA9" s="713"/>
      <c r="DB9" s="713"/>
      <c r="DC9" s="713"/>
      <c r="DD9" s="686">
        <v>11033</v>
      </c>
      <c r="DE9" s="681"/>
      <c r="DF9" s="681"/>
      <c r="DG9" s="681"/>
      <c r="DH9" s="681"/>
      <c r="DI9" s="681"/>
      <c r="DJ9" s="681"/>
      <c r="DK9" s="681"/>
      <c r="DL9" s="681"/>
      <c r="DM9" s="681"/>
      <c r="DN9" s="681"/>
      <c r="DO9" s="681"/>
      <c r="DP9" s="682"/>
      <c r="DQ9" s="686">
        <v>515355</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131</v>
      </c>
      <c r="S10" s="681"/>
      <c r="T10" s="681"/>
      <c r="U10" s="681"/>
      <c r="V10" s="681"/>
      <c r="W10" s="681"/>
      <c r="X10" s="681"/>
      <c r="Y10" s="682"/>
      <c r="Z10" s="713" t="s">
        <v>246</v>
      </c>
      <c r="AA10" s="713"/>
      <c r="AB10" s="713"/>
      <c r="AC10" s="713"/>
      <c r="AD10" s="714" t="s">
        <v>246</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10605</v>
      </c>
      <c r="BH10" s="681"/>
      <c r="BI10" s="681"/>
      <c r="BJ10" s="681"/>
      <c r="BK10" s="681"/>
      <c r="BL10" s="681"/>
      <c r="BM10" s="681"/>
      <c r="BN10" s="682"/>
      <c r="BO10" s="713">
        <v>1.9</v>
      </c>
      <c r="BP10" s="713"/>
      <c r="BQ10" s="713"/>
      <c r="BR10" s="713"/>
      <c r="BS10" s="686">
        <v>1767</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5533</v>
      </c>
      <c r="CS10" s="681"/>
      <c r="CT10" s="681"/>
      <c r="CU10" s="681"/>
      <c r="CV10" s="681"/>
      <c r="CW10" s="681"/>
      <c r="CX10" s="681"/>
      <c r="CY10" s="682"/>
      <c r="CZ10" s="713">
        <v>0.1</v>
      </c>
      <c r="DA10" s="713"/>
      <c r="DB10" s="713"/>
      <c r="DC10" s="713"/>
      <c r="DD10" s="686" t="s">
        <v>131</v>
      </c>
      <c r="DE10" s="681"/>
      <c r="DF10" s="681"/>
      <c r="DG10" s="681"/>
      <c r="DH10" s="681"/>
      <c r="DI10" s="681"/>
      <c r="DJ10" s="681"/>
      <c r="DK10" s="681"/>
      <c r="DL10" s="681"/>
      <c r="DM10" s="681"/>
      <c r="DN10" s="681"/>
      <c r="DO10" s="681"/>
      <c r="DP10" s="682"/>
      <c r="DQ10" s="686">
        <v>5533</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100487</v>
      </c>
      <c r="S11" s="681"/>
      <c r="T11" s="681"/>
      <c r="U11" s="681"/>
      <c r="V11" s="681"/>
      <c r="W11" s="681"/>
      <c r="X11" s="681"/>
      <c r="Y11" s="682"/>
      <c r="Z11" s="683">
        <v>2.2000000000000002</v>
      </c>
      <c r="AA11" s="684"/>
      <c r="AB11" s="684"/>
      <c r="AC11" s="685"/>
      <c r="AD11" s="686">
        <v>100487</v>
      </c>
      <c r="AE11" s="681"/>
      <c r="AF11" s="681"/>
      <c r="AG11" s="681"/>
      <c r="AH11" s="681"/>
      <c r="AI11" s="681"/>
      <c r="AJ11" s="681"/>
      <c r="AK11" s="682"/>
      <c r="AL11" s="683">
        <v>4.0999999999999996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17331</v>
      </c>
      <c r="BH11" s="681"/>
      <c r="BI11" s="681"/>
      <c r="BJ11" s="681"/>
      <c r="BK11" s="681"/>
      <c r="BL11" s="681"/>
      <c r="BM11" s="681"/>
      <c r="BN11" s="682"/>
      <c r="BO11" s="713">
        <v>3.1</v>
      </c>
      <c r="BP11" s="713"/>
      <c r="BQ11" s="713"/>
      <c r="BR11" s="713"/>
      <c r="BS11" s="686">
        <v>3437</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283278</v>
      </c>
      <c r="CS11" s="681"/>
      <c r="CT11" s="681"/>
      <c r="CU11" s="681"/>
      <c r="CV11" s="681"/>
      <c r="CW11" s="681"/>
      <c r="CX11" s="681"/>
      <c r="CY11" s="682"/>
      <c r="CZ11" s="713">
        <v>6.3</v>
      </c>
      <c r="DA11" s="713"/>
      <c r="DB11" s="713"/>
      <c r="DC11" s="713"/>
      <c r="DD11" s="686">
        <v>67603</v>
      </c>
      <c r="DE11" s="681"/>
      <c r="DF11" s="681"/>
      <c r="DG11" s="681"/>
      <c r="DH11" s="681"/>
      <c r="DI11" s="681"/>
      <c r="DJ11" s="681"/>
      <c r="DK11" s="681"/>
      <c r="DL11" s="681"/>
      <c r="DM11" s="681"/>
      <c r="DN11" s="681"/>
      <c r="DO11" s="681"/>
      <c r="DP11" s="682"/>
      <c r="DQ11" s="686">
        <v>133060</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246</v>
      </c>
      <c r="S12" s="681"/>
      <c r="T12" s="681"/>
      <c r="U12" s="681"/>
      <c r="V12" s="681"/>
      <c r="W12" s="681"/>
      <c r="X12" s="681"/>
      <c r="Y12" s="682"/>
      <c r="Z12" s="713" t="s">
        <v>131</v>
      </c>
      <c r="AA12" s="713"/>
      <c r="AB12" s="713"/>
      <c r="AC12" s="713"/>
      <c r="AD12" s="714" t="s">
        <v>246</v>
      </c>
      <c r="AE12" s="714"/>
      <c r="AF12" s="714"/>
      <c r="AG12" s="714"/>
      <c r="AH12" s="714"/>
      <c r="AI12" s="714"/>
      <c r="AJ12" s="714"/>
      <c r="AK12" s="714"/>
      <c r="AL12" s="683" t="s">
        <v>131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335052</v>
      </c>
      <c r="BH12" s="681"/>
      <c r="BI12" s="681"/>
      <c r="BJ12" s="681"/>
      <c r="BK12" s="681"/>
      <c r="BL12" s="681"/>
      <c r="BM12" s="681"/>
      <c r="BN12" s="682"/>
      <c r="BO12" s="713">
        <v>60.4</v>
      </c>
      <c r="BP12" s="713"/>
      <c r="BQ12" s="713"/>
      <c r="BR12" s="713"/>
      <c r="BS12" s="686" t="s">
        <v>131</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198246</v>
      </c>
      <c r="CS12" s="681"/>
      <c r="CT12" s="681"/>
      <c r="CU12" s="681"/>
      <c r="CV12" s="681"/>
      <c r="CW12" s="681"/>
      <c r="CX12" s="681"/>
      <c r="CY12" s="682"/>
      <c r="CZ12" s="713">
        <v>4.4000000000000004</v>
      </c>
      <c r="DA12" s="713"/>
      <c r="DB12" s="713"/>
      <c r="DC12" s="713"/>
      <c r="DD12" s="686">
        <v>3290</v>
      </c>
      <c r="DE12" s="681"/>
      <c r="DF12" s="681"/>
      <c r="DG12" s="681"/>
      <c r="DH12" s="681"/>
      <c r="DI12" s="681"/>
      <c r="DJ12" s="681"/>
      <c r="DK12" s="681"/>
      <c r="DL12" s="681"/>
      <c r="DM12" s="681"/>
      <c r="DN12" s="681"/>
      <c r="DO12" s="681"/>
      <c r="DP12" s="682"/>
      <c r="DQ12" s="686">
        <v>182063</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246</v>
      </c>
      <c r="S13" s="681"/>
      <c r="T13" s="681"/>
      <c r="U13" s="681"/>
      <c r="V13" s="681"/>
      <c r="W13" s="681"/>
      <c r="X13" s="681"/>
      <c r="Y13" s="682"/>
      <c r="Z13" s="713" t="s">
        <v>131</v>
      </c>
      <c r="AA13" s="713"/>
      <c r="AB13" s="713"/>
      <c r="AC13" s="713"/>
      <c r="AD13" s="714" t="s">
        <v>246</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331710</v>
      </c>
      <c r="BH13" s="681"/>
      <c r="BI13" s="681"/>
      <c r="BJ13" s="681"/>
      <c r="BK13" s="681"/>
      <c r="BL13" s="681"/>
      <c r="BM13" s="681"/>
      <c r="BN13" s="682"/>
      <c r="BO13" s="713">
        <v>59.7</v>
      </c>
      <c r="BP13" s="713"/>
      <c r="BQ13" s="713"/>
      <c r="BR13" s="713"/>
      <c r="BS13" s="686" t="s">
        <v>131</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491395</v>
      </c>
      <c r="CS13" s="681"/>
      <c r="CT13" s="681"/>
      <c r="CU13" s="681"/>
      <c r="CV13" s="681"/>
      <c r="CW13" s="681"/>
      <c r="CX13" s="681"/>
      <c r="CY13" s="682"/>
      <c r="CZ13" s="713">
        <v>11</v>
      </c>
      <c r="DA13" s="713"/>
      <c r="DB13" s="713"/>
      <c r="DC13" s="713"/>
      <c r="DD13" s="686">
        <v>262176</v>
      </c>
      <c r="DE13" s="681"/>
      <c r="DF13" s="681"/>
      <c r="DG13" s="681"/>
      <c r="DH13" s="681"/>
      <c r="DI13" s="681"/>
      <c r="DJ13" s="681"/>
      <c r="DK13" s="681"/>
      <c r="DL13" s="681"/>
      <c r="DM13" s="681"/>
      <c r="DN13" s="681"/>
      <c r="DO13" s="681"/>
      <c r="DP13" s="682"/>
      <c r="DQ13" s="686">
        <v>191765</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131</v>
      </c>
      <c r="S14" s="681"/>
      <c r="T14" s="681"/>
      <c r="U14" s="681"/>
      <c r="V14" s="681"/>
      <c r="W14" s="681"/>
      <c r="X14" s="681"/>
      <c r="Y14" s="682"/>
      <c r="Z14" s="713" t="s">
        <v>131</v>
      </c>
      <c r="AA14" s="713"/>
      <c r="AB14" s="713"/>
      <c r="AC14" s="713"/>
      <c r="AD14" s="714" t="s">
        <v>131</v>
      </c>
      <c r="AE14" s="714"/>
      <c r="AF14" s="714"/>
      <c r="AG14" s="714"/>
      <c r="AH14" s="714"/>
      <c r="AI14" s="714"/>
      <c r="AJ14" s="714"/>
      <c r="AK14" s="714"/>
      <c r="AL14" s="683" t="s">
        <v>246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9585</v>
      </c>
      <c r="BH14" s="681"/>
      <c r="BI14" s="681"/>
      <c r="BJ14" s="681"/>
      <c r="BK14" s="681"/>
      <c r="BL14" s="681"/>
      <c r="BM14" s="681"/>
      <c r="BN14" s="682"/>
      <c r="BO14" s="713">
        <v>1.7</v>
      </c>
      <c r="BP14" s="713"/>
      <c r="BQ14" s="713"/>
      <c r="BR14" s="713"/>
      <c r="BS14" s="686" t="s">
        <v>131</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235126</v>
      </c>
      <c r="CS14" s="681"/>
      <c r="CT14" s="681"/>
      <c r="CU14" s="681"/>
      <c r="CV14" s="681"/>
      <c r="CW14" s="681"/>
      <c r="CX14" s="681"/>
      <c r="CY14" s="682"/>
      <c r="CZ14" s="713">
        <v>5.3</v>
      </c>
      <c r="DA14" s="713"/>
      <c r="DB14" s="713"/>
      <c r="DC14" s="713"/>
      <c r="DD14" s="686">
        <v>3464</v>
      </c>
      <c r="DE14" s="681"/>
      <c r="DF14" s="681"/>
      <c r="DG14" s="681"/>
      <c r="DH14" s="681"/>
      <c r="DI14" s="681"/>
      <c r="DJ14" s="681"/>
      <c r="DK14" s="681"/>
      <c r="DL14" s="681"/>
      <c r="DM14" s="681"/>
      <c r="DN14" s="681"/>
      <c r="DO14" s="681"/>
      <c r="DP14" s="682"/>
      <c r="DQ14" s="686">
        <v>224326</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246</v>
      </c>
      <c r="AA15" s="713"/>
      <c r="AB15" s="713"/>
      <c r="AC15" s="713"/>
      <c r="AD15" s="714" t="s">
        <v>131</v>
      </c>
      <c r="AE15" s="714"/>
      <c r="AF15" s="714"/>
      <c r="AG15" s="714"/>
      <c r="AH15" s="714"/>
      <c r="AI15" s="714"/>
      <c r="AJ15" s="714"/>
      <c r="AK15" s="714"/>
      <c r="AL15" s="683" t="s">
        <v>246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33183</v>
      </c>
      <c r="BH15" s="681"/>
      <c r="BI15" s="681"/>
      <c r="BJ15" s="681"/>
      <c r="BK15" s="681"/>
      <c r="BL15" s="681"/>
      <c r="BM15" s="681"/>
      <c r="BN15" s="682"/>
      <c r="BO15" s="713">
        <v>6</v>
      </c>
      <c r="BP15" s="713"/>
      <c r="BQ15" s="713"/>
      <c r="BR15" s="713"/>
      <c r="BS15" s="686" t="s">
        <v>131</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341368</v>
      </c>
      <c r="CS15" s="681"/>
      <c r="CT15" s="681"/>
      <c r="CU15" s="681"/>
      <c r="CV15" s="681"/>
      <c r="CW15" s="681"/>
      <c r="CX15" s="681"/>
      <c r="CY15" s="682"/>
      <c r="CZ15" s="713">
        <v>7.7</v>
      </c>
      <c r="DA15" s="713"/>
      <c r="DB15" s="713"/>
      <c r="DC15" s="713"/>
      <c r="DD15" s="686">
        <v>63586</v>
      </c>
      <c r="DE15" s="681"/>
      <c r="DF15" s="681"/>
      <c r="DG15" s="681"/>
      <c r="DH15" s="681"/>
      <c r="DI15" s="681"/>
      <c r="DJ15" s="681"/>
      <c r="DK15" s="681"/>
      <c r="DL15" s="681"/>
      <c r="DM15" s="681"/>
      <c r="DN15" s="681"/>
      <c r="DO15" s="681"/>
      <c r="DP15" s="682"/>
      <c r="DQ15" s="686">
        <v>275702</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1864</v>
      </c>
      <c r="S16" s="681"/>
      <c r="T16" s="681"/>
      <c r="U16" s="681"/>
      <c r="V16" s="681"/>
      <c r="W16" s="681"/>
      <c r="X16" s="681"/>
      <c r="Y16" s="682"/>
      <c r="Z16" s="713">
        <v>0</v>
      </c>
      <c r="AA16" s="713"/>
      <c r="AB16" s="713"/>
      <c r="AC16" s="713"/>
      <c r="AD16" s="714">
        <v>1864</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131</v>
      </c>
      <c r="BP16" s="713"/>
      <c r="BQ16" s="713"/>
      <c r="BR16" s="713"/>
      <c r="BS16" s="686" t="s">
        <v>246</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246</v>
      </c>
      <c r="CS16" s="681"/>
      <c r="CT16" s="681"/>
      <c r="CU16" s="681"/>
      <c r="CV16" s="681"/>
      <c r="CW16" s="681"/>
      <c r="CX16" s="681"/>
      <c r="CY16" s="682"/>
      <c r="CZ16" s="713" t="s">
        <v>131</v>
      </c>
      <c r="DA16" s="713"/>
      <c r="DB16" s="713"/>
      <c r="DC16" s="713"/>
      <c r="DD16" s="686" t="s">
        <v>246</v>
      </c>
      <c r="DE16" s="681"/>
      <c r="DF16" s="681"/>
      <c r="DG16" s="681"/>
      <c r="DH16" s="681"/>
      <c r="DI16" s="681"/>
      <c r="DJ16" s="681"/>
      <c r="DK16" s="681"/>
      <c r="DL16" s="681"/>
      <c r="DM16" s="681"/>
      <c r="DN16" s="681"/>
      <c r="DO16" s="681"/>
      <c r="DP16" s="682"/>
      <c r="DQ16" s="686" t="s">
        <v>131</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1860</v>
      </c>
      <c r="S17" s="681"/>
      <c r="T17" s="681"/>
      <c r="U17" s="681"/>
      <c r="V17" s="681"/>
      <c r="W17" s="681"/>
      <c r="X17" s="681"/>
      <c r="Y17" s="682"/>
      <c r="Z17" s="713">
        <v>0</v>
      </c>
      <c r="AA17" s="713"/>
      <c r="AB17" s="713"/>
      <c r="AC17" s="713"/>
      <c r="AD17" s="714">
        <v>1860</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131</v>
      </c>
      <c r="BH17" s="681"/>
      <c r="BI17" s="681"/>
      <c r="BJ17" s="681"/>
      <c r="BK17" s="681"/>
      <c r="BL17" s="681"/>
      <c r="BM17" s="681"/>
      <c r="BN17" s="682"/>
      <c r="BO17" s="713" t="s">
        <v>246</v>
      </c>
      <c r="BP17" s="713"/>
      <c r="BQ17" s="713"/>
      <c r="BR17" s="713"/>
      <c r="BS17" s="686" t="s">
        <v>246</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598780</v>
      </c>
      <c r="CS17" s="681"/>
      <c r="CT17" s="681"/>
      <c r="CU17" s="681"/>
      <c r="CV17" s="681"/>
      <c r="CW17" s="681"/>
      <c r="CX17" s="681"/>
      <c r="CY17" s="682"/>
      <c r="CZ17" s="713">
        <v>13.4</v>
      </c>
      <c r="DA17" s="713"/>
      <c r="DB17" s="713"/>
      <c r="DC17" s="713"/>
      <c r="DD17" s="686" t="s">
        <v>246</v>
      </c>
      <c r="DE17" s="681"/>
      <c r="DF17" s="681"/>
      <c r="DG17" s="681"/>
      <c r="DH17" s="681"/>
      <c r="DI17" s="681"/>
      <c r="DJ17" s="681"/>
      <c r="DK17" s="681"/>
      <c r="DL17" s="681"/>
      <c r="DM17" s="681"/>
      <c r="DN17" s="681"/>
      <c r="DO17" s="681"/>
      <c r="DP17" s="682"/>
      <c r="DQ17" s="686">
        <v>556480</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1542</v>
      </c>
      <c r="S18" s="681"/>
      <c r="T18" s="681"/>
      <c r="U18" s="681"/>
      <c r="V18" s="681"/>
      <c r="W18" s="681"/>
      <c r="X18" s="681"/>
      <c r="Y18" s="682"/>
      <c r="Z18" s="713">
        <v>0</v>
      </c>
      <c r="AA18" s="713"/>
      <c r="AB18" s="713"/>
      <c r="AC18" s="713"/>
      <c r="AD18" s="714">
        <v>1542</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131</v>
      </c>
      <c r="BH18" s="681"/>
      <c r="BI18" s="681"/>
      <c r="BJ18" s="681"/>
      <c r="BK18" s="681"/>
      <c r="BL18" s="681"/>
      <c r="BM18" s="681"/>
      <c r="BN18" s="682"/>
      <c r="BO18" s="713" t="s">
        <v>246</v>
      </c>
      <c r="BP18" s="713"/>
      <c r="BQ18" s="713"/>
      <c r="BR18" s="713"/>
      <c r="BS18" s="686" t="s">
        <v>131</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131</v>
      </c>
      <c r="CS18" s="681"/>
      <c r="CT18" s="681"/>
      <c r="CU18" s="681"/>
      <c r="CV18" s="681"/>
      <c r="CW18" s="681"/>
      <c r="CX18" s="681"/>
      <c r="CY18" s="682"/>
      <c r="CZ18" s="713" t="s">
        <v>131</v>
      </c>
      <c r="DA18" s="713"/>
      <c r="DB18" s="713"/>
      <c r="DC18" s="713"/>
      <c r="DD18" s="686" t="s">
        <v>246</v>
      </c>
      <c r="DE18" s="681"/>
      <c r="DF18" s="681"/>
      <c r="DG18" s="681"/>
      <c r="DH18" s="681"/>
      <c r="DI18" s="681"/>
      <c r="DJ18" s="681"/>
      <c r="DK18" s="681"/>
      <c r="DL18" s="681"/>
      <c r="DM18" s="681"/>
      <c r="DN18" s="681"/>
      <c r="DO18" s="681"/>
      <c r="DP18" s="682"/>
      <c r="DQ18" s="686" t="s">
        <v>246</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560</v>
      </c>
      <c r="S19" s="681"/>
      <c r="T19" s="681"/>
      <c r="U19" s="681"/>
      <c r="V19" s="681"/>
      <c r="W19" s="681"/>
      <c r="X19" s="681"/>
      <c r="Y19" s="682"/>
      <c r="Z19" s="713">
        <v>0</v>
      </c>
      <c r="AA19" s="713"/>
      <c r="AB19" s="713"/>
      <c r="AC19" s="713"/>
      <c r="AD19" s="714">
        <v>560</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7907</v>
      </c>
      <c r="BH19" s="681"/>
      <c r="BI19" s="681"/>
      <c r="BJ19" s="681"/>
      <c r="BK19" s="681"/>
      <c r="BL19" s="681"/>
      <c r="BM19" s="681"/>
      <c r="BN19" s="682"/>
      <c r="BO19" s="713">
        <v>1.4</v>
      </c>
      <c r="BP19" s="713"/>
      <c r="BQ19" s="713"/>
      <c r="BR19" s="713"/>
      <c r="BS19" s="686" t="s">
        <v>131</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131</v>
      </c>
      <c r="CS19" s="681"/>
      <c r="CT19" s="681"/>
      <c r="CU19" s="681"/>
      <c r="CV19" s="681"/>
      <c r="CW19" s="681"/>
      <c r="CX19" s="681"/>
      <c r="CY19" s="682"/>
      <c r="CZ19" s="713" t="s">
        <v>131</v>
      </c>
      <c r="DA19" s="713"/>
      <c r="DB19" s="713"/>
      <c r="DC19" s="713"/>
      <c r="DD19" s="686" t="s">
        <v>246</v>
      </c>
      <c r="DE19" s="681"/>
      <c r="DF19" s="681"/>
      <c r="DG19" s="681"/>
      <c r="DH19" s="681"/>
      <c r="DI19" s="681"/>
      <c r="DJ19" s="681"/>
      <c r="DK19" s="681"/>
      <c r="DL19" s="681"/>
      <c r="DM19" s="681"/>
      <c r="DN19" s="681"/>
      <c r="DO19" s="681"/>
      <c r="DP19" s="682"/>
      <c r="DQ19" s="686" t="s">
        <v>246</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703</v>
      </c>
      <c r="S20" s="681"/>
      <c r="T20" s="681"/>
      <c r="U20" s="681"/>
      <c r="V20" s="681"/>
      <c r="W20" s="681"/>
      <c r="X20" s="681"/>
      <c r="Y20" s="682"/>
      <c r="Z20" s="713">
        <v>0</v>
      </c>
      <c r="AA20" s="713"/>
      <c r="AB20" s="713"/>
      <c r="AC20" s="713"/>
      <c r="AD20" s="714">
        <v>703</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7907</v>
      </c>
      <c r="BH20" s="681"/>
      <c r="BI20" s="681"/>
      <c r="BJ20" s="681"/>
      <c r="BK20" s="681"/>
      <c r="BL20" s="681"/>
      <c r="BM20" s="681"/>
      <c r="BN20" s="682"/>
      <c r="BO20" s="713">
        <v>1.4</v>
      </c>
      <c r="BP20" s="713"/>
      <c r="BQ20" s="713"/>
      <c r="BR20" s="713"/>
      <c r="BS20" s="686" t="s">
        <v>131</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4461223</v>
      </c>
      <c r="CS20" s="681"/>
      <c r="CT20" s="681"/>
      <c r="CU20" s="681"/>
      <c r="CV20" s="681"/>
      <c r="CW20" s="681"/>
      <c r="CX20" s="681"/>
      <c r="CY20" s="682"/>
      <c r="CZ20" s="713">
        <v>100</v>
      </c>
      <c r="DA20" s="713"/>
      <c r="DB20" s="713"/>
      <c r="DC20" s="713"/>
      <c r="DD20" s="686">
        <v>520894</v>
      </c>
      <c r="DE20" s="681"/>
      <c r="DF20" s="681"/>
      <c r="DG20" s="681"/>
      <c r="DH20" s="681"/>
      <c r="DI20" s="681"/>
      <c r="DJ20" s="681"/>
      <c r="DK20" s="681"/>
      <c r="DL20" s="681"/>
      <c r="DM20" s="681"/>
      <c r="DN20" s="681"/>
      <c r="DO20" s="681"/>
      <c r="DP20" s="682"/>
      <c r="DQ20" s="686">
        <v>2990713</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279</v>
      </c>
      <c r="S21" s="681"/>
      <c r="T21" s="681"/>
      <c r="U21" s="681"/>
      <c r="V21" s="681"/>
      <c r="W21" s="681"/>
      <c r="X21" s="681"/>
      <c r="Y21" s="682"/>
      <c r="Z21" s="713">
        <v>0</v>
      </c>
      <c r="AA21" s="713"/>
      <c r="AB21" s="713"/>
      <c r="AC21" s="713"/>
      <c r="AD21" s="714">
        <v>279</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7907</v>
      </c>
      <c r="BH21" s="681"/>
      <c r="BI21" s="681"/>
      <c r="BJ21" s="681"/>
      <c r="BK21" s="681"/>
      <c r="BL21" s="681"/>
      <c r="BM21" s="681"/>
      <c r="BN21" s="682"/>
      <c r="BO21" s="713">
        <v>1.4</v>
      </c>
      <c r="BP21" s="713"/>
      <c r="BQ21" s="713"/>
      <c r="BR21" s="713"/>
      <c r="BS21" s="686" t="s">
        <v>131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1938226</v>
      </c>
      <c r="S22" s="681"/>
      <c r="T22" s="681"/>
      <c r="U22" s="681"/>
      <c r="V22" s="681"/>
      <c r="W22" s="681"/>
      <c r="X22" s="681"/>
      <c r="Y22" s="682"/>
      <c r="Z22" s="713">
        <v>42.4</v>
      </c>
      <c r="AA22" s="713"/>
      <c r="AB22" s="713"/>
      <c r="AC22" s="713"/>
      <c r="AD22" s="714">
        <v>1757915</v>
      </c>
      <c r="AE22" s="714"/>
      <c r="AF22" s="714"/>
      <c r="AG22" s="714"/>
      <c r="AH22" s="714"/>
      <c r="AI22" s="714"/>
      <c r="AJ22" s="714"/>
      <c r="AK22" s="714"/>
      <c r="AL22" s="683">
        <v>71.5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131</v>
      </c>
      <c r="BH22" s="681"/>
      <c r="BI22" s="681"/>
      <c r="BJ22" s="681"/>
      <c r="BK22" s="681"/>
      <c r="BL22" s="681"/>
      <c r="BM22" s="681"/>
      <c r="BN22" s="682"/>
      <c r="BO22" s="713" t="s">
        <v>246</v>
      </c>
      <c r="BP22" s="713"/>
      <c r="BQ22" s="713"/>
      <c r="BR22" s="713"/>
      <c r="BS22" s="686" t="s">
        <v>131</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1757915</v>
      </c>
      <c r="S23" s="681"/>
      <c r="T23" s="681"/>
      <c r="U23" s="681"/>
      <c r="V23" s="681"/>
      <c r="W23" s="681"/>
      <c r="X23" s="681"/>
      <c r="Y23" s="682"/>
      <c r="Z23" s="713">
        <v>38.5</v>
      </c>
      <c r="AA23" s="713"/>
      <c r="AB23" s="713"/>
      <c r="AC23" s="713"/>
      <c r="AD23" s="714">
        <v>1757915</v>
      </c>
      <c r="AE23" s="714"/>
      <c r="AF23" s="714"/>
      <c r="AG23" s="714"/>
      <c r="AH23" s="714"/>
      <c r="AI23" s="714"/>
      <c r="AJ23" s="714"/>
      <c r="AK23" s="714"/>
      <c r="AL23" s="683">
        <v>71.5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131</v>
      </c>
      <c r="BH23" s="681"/>
      <c r="BI23" s="681"/>
      <c r="BJ23" s="681"/>
      <c r="BK23" s="681"/>
      <c r="BL23" s="681"/>
      <c r="BM23" s="681"/>
      <c r="BN23" s="682"/>
      <c r="BO23" s="713" t="s">
        <v>246</v>
      </c>
      <c r="BP23" s="713"/>
      <c r="BQ23" s="713"/>
      <c r="BR23" s="713"/>
      <c r="BS23" s="686" t="s">
        <v>246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180311</v>
      </c>
      <c r="S24" s="681"/>
      <c r="T24" s="681"/>
      <c r="U24" s="681"/>
      <c r="V24" s="681"/>
      <c r="W24" s="681"/>
      <c r="X24" s="681"/>
      <c r="Y24" s="682"/>
      <c r="Z24" s="713">
        <v>3.9</v>
      </c>
      <c r="AA24" s="713"/>
      <c r="AB24" s="713"/>
      <c r="AC24" s="713"/>
      <c r="AD24" s="714" t="s">
        <v>246</v>
      </c>
      <c r="AE24" s="714"/>
      <c r="AF24" s="714"/>
      <c r="AG24" s="714"/>
      <c r="AH24" s="714"/>
      <c r="AI24" s="714"/>
      <c r="AJ24" s="714"/>
      <c r="AK24" s="714"/>
      <c r="AL24" s="683" t="s">
        <v>131</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246</v>
      </c>
      <c r="BH24" s="681"/>
      <c r="BI24" s="681"/>
      <c r="BJ24" s="681"/>
      <c r="BK24" s="681"/>
      <c r="BL24" s="681"/>
      <c r="BM24" s="681"/>
      <c r="BN24" s="682"/>
      <c r="BO24" s="713" t="s">
        <v>131</v>
      </c>
      <c r="BP24" s="713"/>
      <c r="BQ24" s="713"/>
      <c r="BR24" s="713"/>
      <c r="BS24" s="686" t="s">
        <v>246</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1487466</v>
      </c>
      <c r="CS24" s="736"/>
      <c r="CT24" s="736"/>
      <c r="CU24" s="736"/>
      <c r="CV24" s="736"/>
      <c r="CW24" s="736"/>
      <c r="CX24" s="736"/>
      <c r="CY24" s="779"/>
      <c r="CZ24" s="780">
        <v>33.299999999999997</v>
      </c>
      <c r="DA24" s="751"/>
      <c r="DB24" s="751"/>
      <c r="DC24" s="783"/>
      <c r="DD24" s="778">
        <v>1219410</v>
      </c>
      <c r="DE24" s="736"/>
      <c r="DF24" s="736"/>
      <c r="DG24" s="736"/>
      <c r="DH24" s="736"/>
      <c r="DI24" s="736"/>
      <c r="DJ24" s="736"/>
      <c r="DK24" s="779"/>
      <c r="DL24" s="778">
        <v>1136639</v>
      </c>
      <c r="DM24" s="736"/>
      <c r="DN24" s="736"/>
      <c r="DO24" s="736"/>
      <c r="DP24" s="736"/>
      <c r="DQ24" s="736"/>
      <c r="DR24" s="736"/>
      <c r="DS24" s="736"/>
      <c r="DT24" s="736"/>
      <c r="DU24" s="736"/>
      <c r="DV24" s="779"/>
      <c r="DW24" s="780">
        <v>44.9</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246</v>
      </c>
      <c r="S25" s="681"/>
      <c r="T25" s="681"/>
      <c r="U25" s="681"/>
      <c r="V25" s="681"/>
      <c r="W25" s="681"/>
      <c r="X25" s="681"/>
      <c r="Y25" s="682"/>
      <c r="Z25" s="713" t="s">
        <v>246</v>
      </c>
      <c r="AA25" s="713"/>
      <c r="AB25" s="713"/>
      <c r="AC25" s="713"/>
      <c r="AD25" s="714" t="s">
        <v>131</v>
      </c>
      <c r="AE25" s="714"/>
      <c r="AF25" s="714"/>
      <c r="AG25" s="714"/>
      <c r="AH25" s="714"/>
      <c r="AI25" s="714"/>
      <c r="AJ25" s="714"/>
      <c r="AK25" s="714"/>
      <c r="AL25" s="683" t="s">
        <v>246</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131</v>
      </c>
      <c r="BP25" s="713"/>
      <c r="BQ25" s="713"/>
      <c r="BR25" s="713"/>
      <c r="BS25" s="686" t="s">
        <v>131</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656476</v>
      </c>
      <c r="CS25" s="699"/>
      <c r="CT25" s="699"/>
      <c r="CU25" s="699"/>
      <c r="CV25" s="699"/>
      <c r="CW25" s="699"/>
      <c r="CX25" s="699"/>
      <c r="CY25" s="700"/>
      <c r="CZ25" s="683">
        <v>14.7</v>
      </c>
      <c r="DA25" s="701"/>
      <c r="DB25" s="701"/>
      <c r="DC25" s="702"/>
      <c r="DD25" s="686">
        <v>608290</v>
      </c>
      <c r="DE25" s="699"/>
      <c r="DF25" s="699"/>
      <c r="DG25" s="699"/>
      <c r="DH25" s="699"/>
      <c r="DI25" s="699"/>
      <c r="DJ25" s="699"/>
      <c r="DK25" s="700"/>
      <c r="DL25" s="686">
        <v>526590</v>
      </c>
      <c r="DM25" s="699"/>
      <c r="DN25" s="699"/>
      <c r="DO25" s="699"/>
      <c r="DP25" s="699"/>
      <c r="DQ25" s="699"/>
      <c r="DR25" s="699"/>
      <c r="DS25" s="699"/>
      <c r="DT25" s="699"/>
      <c r="DU25" s="699"/>
      <c r="DV25" s="700"/>
      <c r="DW25" s="683">
        <v>20.8</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2631209</v>
      </c>
      <c r="S26" s="681"/>
      <c r="T26" s="681"/>
      <c r="U26" s="681"/>
      <c r="V26" s="681"/>
      <c r="W26" s="681"/>
      <c r="X26" s="681"/>
      <c r="Y26" s="682"/>
      <c r="Z26" s="713">
        <v>57.6</v>
      </c>
      <c r="AA26" s="713"/>
      <c r="AB26" s="713"/>
      <c r="AC26" s="713"/>
      <c r="AD26" s="714">
        <v>2450898</v>
      </c>
      <c r="AE26" s="714"/>
      <c r="AF26" s="714"/>
      <c r="AG26" s="714"/>
      <c r="AH26" s="714"/>
      <c r="AI26" s="714"/>
      <c r="AJ26" s="714"/>
      <c r="AK26" s="714"/>
      <c r="AL26" s="683">
        <v>99.6</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131</v>
      </c>
      <c r="BH26" s="681"/>
      <c r="BI26" s="681"/>
      <c r="BJ26" s="681"/>
      <c r="BK26" s="681"/>
      <c r="BL26" s="681"/>
      <c r="BM26" s="681"/>
      <c r="BN26" s="682"/>
      <c r="BO26" s="713" t="s">
        <v>246</v>
      </c>
      <c r="BP26" s="713"/>
      <c r="BQ26" s="713"/>
      <c r="BR26" s="713"/>
      <c r="BS26" s="686" t="s">
        <v>131</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397636</v>
      </c>
      <c r="CS26" s="681"/>
      <c r="CT26" s="681"/>
      <c r="CU26" s="681"/>
      <c r="CV26" s="681"/>
      <c r="CW26" s="681"/>
      <c r="CX26" s="681"/>
      <c r="CY26" s="682"/>
      <c r="CZ26" s="683">
        <v>8.9</v>
      </c>
      <c r="DA26" s="701"/>
      <c r="DB26" s="701"/>
      <c r="DC26" s="702"/>
      <c r="DD26" s="686">
        <v>365746</v>
      </c>
      <c r="DE26" s="681"/>
      <c r="DF26" s="681"/>
      <c r="DG26" s="681"/>
      <c r="DH26" s="681"/>
      <c r="DI26" s="681"/>
      <c r="DJ26" s="681"/>
      <c r="DK26" s="682"/>
      <c r="DL26" s="686" t="s">
        <v>246</v>
      </c>
      <c r="DM26" s="681"/>
      <c r="DN26" s="681"/>
      <c r="DO26" s="681"/>
      <c r="DP26" s="681"/>
      <c r="DQ26" s="681"/>
      <c r="DR26" s="681"/>
      <c r="DS26" s="681"/>
      <c r="DT26" s="681"/>
      <c r="DU26" s="681"/>
      <c r="DV26" s="682"/>
      <c r="DW26" s="683" t="s">
        <v>131</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t="s">
        <v>246</v>
      </c>
      <c r="S27" s="681"/>
      <c r="T27" s="681"/>
      <c r="U27" s="681"/>
      <c r="V27" s="681"/>
      <c r="W27" s="681"/>
      <c r="X27" s="681"/>
      <c r="Y27" s="682"/>
      <c r="Z27" s="713" t="s">
        <v>131</v>
      </c>
      <c r="AA27" s="713"/>
      <c r="AB27" s="713"/>
      <c r="AC27" s="713"/>
      <c r="AD27" s="714" t="s">
        <v>246</v>
      </c>
      <c r="AE27" s="714"/>
      <c r="AF27" s="714"/>
      <c r="AG27" s="714"/>
      <c r="AH27" s="714"/>
      <c r="AI27" s="714"/>
      <c r="AJ27" s="714"/>
      <c r="AK27" s="714"/>
      <c r="AL27" s="683" t="s">
        <v>131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555179</v>
      </c>
      <c r="BH27" s="681"/>
      <c r="BI27" s="681"/>
      <c r="BJ27" s="681"/>
      <c r="BK27" s="681"/>
      <c r="BL27" s="681"/>
      <c r="BM27" s="681"/>
      <c r="BN27" s="682"/>
      <c r="BO27" s="713">
        <v>100</v>
      </c>
      <c r="BP27" s="713"/>
      <c r="BQ27" s="713"/>
      <c r="BR27" s="713"/>
      <c r="BS27" s="686">
        <v>5204</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232210</v>
      </c>
      <c r="CS27" s="699"/>
      <c r="CT27" s="699"/>
      <c r="CU27" s="699"/>
      <c r="CV27" s="699"/>
      <c r="CW27" s="699"/>
      <c r="CX27" s="699"/>
      <c r="CY27" s="700"/>
      <c r="CZ27" s="683">
        <v>5.2</v>
      </c>
      <c r="DA27" s="701"/>
      <c r="DB27" s="701"/>
      <c r="DC27" s="702"/>
      <c r="DD27" s="686">
        <v>54640</v>
      </c>
      <c r="DE27" s="699"/>
      <c r="DF27" s="699"/>
      <c r="DG27" s="699"/>
      <c r="DH27" s="699"/>
      <c r="DI27" s="699"/>
      <c r="DJ27" s="699"/>
      <c r="DK27" s="700"/>
      <c r="DL27" s="686">
        <v>53569</v>
      </c>
      <c r="DM27" s="699"/>
      <c r="DN27" s="699"/>
      <c r="DO27" s="699"/>
      <c r="DP27" s="699"/>
      <c r="DQ27" s="699"/>
      <c r="DR27" s="699"/>
      <c r="DS27" s="699"/>
      <c r="DT27" s="699"/>
      <c r="DU27" s="699"/>
      <c r="DV27" s="700"/>
      <c r="DW27" s="683">
        <v>2.1</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502</v>
      </c>
      <c r="S28" s="681"/>
      <c r="T28" s="681"/>
      <c r="U28" s="681"/>
      <c r="V28" s="681"/>
      <c r="W28" s="681"/>
      <c r="X28" s="681"/>
      <c r="Y28" s="682"/>
      <c r="Z28" s="713">
        <v>0</v>
      </c>
      <c r="AA28" s="713"/>
      <c r="AB28" s="713"/>
      <c r="AC28" s="713"/>
      <c r="AD28" s="714" t="s">
        <v>246</v>
      </c>
      <c r="AE28" s="714"/>
      <c r="AF28" s="714"/>
      <c r="AG28" s="714"/>
      <c r="AH28" s="714"/>
      <c r="AI28" s="714"/>
      <c r="AJ28" s="714"/>
      <c r="AK28" s="714"/>
      <c r="AL28" s="683" t="s">
        <v>131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598780</v>
      </c>
      <c r="CS28" s="681"/>
      <c r="CT28" s="681"/>
      <c r="CU28" s="681"/>
      <c r="CV28" s="681"/>
      <c r="CW28" s="681"/>
      <c r="CX28" s="681"/>
      <c r="CY28" s="682"/>
      <c r="CZ28" s="683">
        <v>13.4</v>
      </c>
      <c r="DA28" s="701"/>
      <c r="DB28" s="701"/>
      <c r="DC28" s="702"/>
      <c r="DD28" s="686">
        <v>556480</v>
      </c>
      <c r="DE28" s="681"/>
      <c r="DF28" s="681"/>
      <c r="DG28" s="681"/>
      <c r="DH28" s="681"/>
      <c r="DI28" s="681"/>
      <c r="DJ28" s="681"/>
      <c r="DK28" s="682"/>
      <c r="DL28" s="686">
        <v>556480</v>
      </c>
      <c r="DM28" s="681"/>
      <c r="DN28" s="681"/>
      <c r="DO28" s="681"/>
      <c r="DP28" s="681"/>
      <c r="DQ28" s="681"/>
      <c r="DR28" s="681"/>
      <c r="DS28" s="681"/>
      <c r="DT28" s="681"/>
      <c r="DU28" s="681"/>
      <c r="DV28" s="682"/>
      <c r="DW28" s="683">
        <v>22</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55040</v>
      </c>
      <c r="S29" s="681"/>
      <c r="T29" s="681"/>
      <c r="U29" s="681"/>
      <c r="V29" s="681"/>
      <c r="W29" s="681"/>
      <c r="X29" s="681"/>
      <c r="Y29" s="682"/>
      <c r="Z29" s="713">
        <v>1.2</v>
      </c>
      <c r="AA29" s="713"/>
      <c r="AB29" s="713"/>
      <c r="AC29" s="713"/>
      <c r="AD29" s="714">
        <v>775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70</v>
      </c>
      <c r="CG29" s="720"/>
      <c r="CH29" s="720"/>
      <c r="CI29" s="720"/>
      <c r="CJ29" s="720"/>
      <c r="CK29" s="720"/>
      <c r="CL29" s="720"/>
      <c r="CM29" s="720"/>
      <c r="CN29" s="720"/>
      <c r="CO29" s="720"/>
      <c r="CP29" s="720"/>
      <c r="CQ29" s="721"/>
      <c r="CR29" s="680">
        <v>598431</v>
      </c>
      <c r="CS29" s="699"/>
      <c r="CT29" s="699"/>
      <c r="CU29" s="699"/>
      <c r="CV29" s="699"/>
      <c r="CW29" s="699"/>
      <c r="CX29" s="699"/>
      <c r="CY29" s="700"/>
      <c r="CZ29" s="683">
        <v>13.4</v>
      </c>
      <c r="DA29" s="701"/>
      <c r="DB29" s="701"/>
      <c r="DC29" s="702"/>
      <c r="DD29" s="686">
        <v>556131</v>
      </c>
      <c r="DE29" s="699"/>
      <c r="DF29" s="699"/>
      <c r="DG29" s="699"/>
      <c r="DH29" s="699"/>
      <c r="DI29" s="699"/>
      <c r="DJ29" s="699"/>
      <c r="DK29" s="700"/>
      <c r="DL29" s="686">
        <v>556131</v>
      </c>
      <c r="DM29" s="699"/>
      <c r="DN29" s="699"/>
      <c r="DO29" s="699"/>
      <c r="DP29" s="699"/>
      <c r="DQ29" s="699"/>
      <c r="DR29" s="699"/>
      <c r="DS29" s="699"/>
      <c r="DT29" s="699"/>
      <c r="DU29" s="699"/>
      <c r="DV29" s="700"/>
      <c r="DW29" s="683">
        <v>22</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10103</v>
      </c>
      <c r="S30" s="681"/>
      <c r="T30" s="681"/>
      <c r="U30" s="681"/>
      <c r="V30" s="681"/>
      <c r="W30" s="681"/>
      <c r="X30" s="681"/>
      <c r="Y30" s="682"/>
      <c r="Z30" s="713">
        <v>0.2</v>
      </c>
      <c r="AA30" s="713"/>
      <c r="AB30" s="713"/>
      <c r="AC30" s="713"/>
      <c r="AD30" s="714" t="s">
        <v>131</v>
      </c>
      <c r="AE30" s="714"/>
      <c r="AF30" s="714"/>
      <c r="AG30" s="714"/>
      <c r="AH30" s="714"/>
      <c r="AI30" s="714"/>
      <c r="AJ30" s="714"/>
      <c r="AK30" s="714"/>
      <c r="AL30" s="683" t="s">
        <v>131</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576574</v>
      </c>
      <c r="CS30" s="681"/>
      <c r="CT30" s="681"/>
      <c r="CU30" s="681"/>
      <c r="CV30" s="681"/>
      <c r="CW30" s="681"/>
      <c r="CX30" s="681"/>
      <c r="CY30" s="682"/>
      <c r="CZ30" s="683">
        <v>12.9</v>
      </c>
      <c r="DA30" s="701"/>
      <c r="DB30" s="701"/>
      <c r="DC30" s="702"/>
      <c r="DD30" s="686">
        <v>534274</v>
      </c>
      <c r="DE30" s="681"/>
      <c r="DF30" s="681"/>
      <c r="DG30" s="681"/>
      <c r="DH30" s="681"/>
      <c r="DI30" s="681"/>
      <c r="DJ30" s="681"/>
      <c r="DK30" s="682"/>
      <c r="DL30" s="686">
        <v>534274</v>
      </c>
      <c r="DM30" s="681"/>
      <c r="DN30" s="681"/>
      <c r="DO30" s="681"/>
      <c r="DP30" s="681"/>
      <c r="DQ30" s="681"/>
      <c r="DR30" s="681"/>
      <c r="DS30" s="681"/>
      <c r="DT30" s="681"/>
      <c r="DU30" s="681"/>
      <c r="DV30" s="682"/>
      <c r="DW30" s="683">
        <v>21.1</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931464</v>
      </c>
      <c r="S31" s="681"/>
      <c r="T31" s="681"/>
      <c r="U31" s="681"/>
      <c r="V31" s="681"/>
      <c r="W31" s="681"/>
      <c r="X31" s="681"/>
      <c r="Y31" s="682"/>
      <c r="Z31" s="713">
        <v>20.399999999999999</v>
      </c>
      <c r="AA31" s="713"/>
      <c r="AB31" s="713"/>
      <c r="AC31" s="713"/>
      <c r="AD31" s="714" t="s">
        <v>246</v>
      </c>
      <c r="AE31" s="714"/>
      <c r="AF31" s="714"/>
      <c r="AG31" s="714"/>
      <c r="AH31" s="714"/>
      <c r="AI31" s="714"/>
      <c r="AJ31" s="714"/>
      <c r="AK31" s="714"/>
      <c r="AL31" s="683" t="s">
        <v>246</v>
      </c>
      <c r="AM31" s="684"/>
      <c r="AN31" s="684"/>
      <c r="AO31" s="715"/>
      <c r="AP31" s="754" t="s">
        <v>312</v>
      </c>
      <c r="AQ31" s="755"/>
      <c r="AR31" s="755"/>
      <c r="AS31" s="755"/>
      <c r="AT31" s="760" t="s">
        <v>313</v>
      </c>
      <c r="AU31" s="231"/>
      <c r="AV31" s="231"/>
      <c r="AW31" s="231"/>
      <c r="AX31" s="746" t="s">
        <v>189</v>
      </c>
      <c r="AY31" s="747"/>
      <c r="AZ31" s="747"/>
      <c r="BA31" s="747"/>
      <c r="BB31" s="747"/>
      <c r="BC31" s="747"/>
      <c r="BD31" s="747"/>
      <c r="BE31" s="747"/>
      <c r="BF31" s="748"/>
      <c r="BG31" s="749">
        <v>98.9</v>
      </c>
      <c r="BH31" s="750"/>
      <c r="BI31" s="750"/>
      <c r="BJ31" s="750"/>
      <c r="BK31" s="750"/>
      <c r="BL31" s="750"/>
      <c r="BM31" s="751">
        <v>92.9</v>
      </c>
      <c r="BN31" s="750"/>
      <c r="BO31" s="750"/>
      <c r="BP31" s="750"/>
      <c r="BQ31" s="752"/>
      <c r="BR31" s="749">
        <v>98.7</v>
      </c>
      <c r="BS31" s="750"/>
      <c r="BT31" s="750"/>
      <c r="BU31" s="750"/>
      <c r="BV31" s="750"/>
      <c r="BW31" s="750"/>
      <c r="BX31" s="751">
        <v>92</v>
      </c>
      <c r="BY31" s="750"/>
      <c r="BZ31" s="750"/>
      <c r="CA31" s="750"/>
      <c r="CB31" s="752"/>
      <c r="CD31" s="770"/>
      <c r="CE31" s="771"/>
      <c r="CF31" s="719" t="s">
        <v>314</v>
      </c>
      <c r="CG31" s="720"/>
      <c r="CH31" s="720"/>
      <c r="CI31" s="720"/>
      <c r="CJ31" s="720"/>
      <c r="CK31" s="720"/>
      <c r="CL31" s="720"/>
      <c r="CM31" s="720"/>
      <c r="CN31" s="720"/>
      <c r="CO31" s="720"/>
      <c r="CP31" s="720"/>
      <c r="CQ31" s="721"/>
      <c r="CR31" s="680">
        <v>21857</v>
      </c>
      <c r="CS31" s="699"/>
      <c r="CT31" s="699"/>
      <c r="CU31" s="699"/>
      <c r="CV31" s="699"/>
      <c r="CW31" s="699"/>
      <c r="CX31" s="699"/>
      <c r="CY31" s="700"/>
      <c r="CZ31" s="683">
        <v>0.5</v>
      </c>
      <c r="DA31" s="701"/>
      <c r="DB31" s="701"/>
      <c r="DC31" s="702"/>
      <c r="DD31" s="686">
        <v>21857</v>
      </c>
      <c r="DE31" s="699"/>
      <c r="DF31" s="699"/>
      <c r="DG31" s="699"/>
      <c r="DH31" s="699"/>
      <c r="DI31" s="699"/>
      <c r="DJ31" s="699"/>
      <c r="DK31" s="700"/>
      <c r="DL31" s="686">
        <v>21857</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131</v>
      </c>
      <c r="S32" s="681"/>
      <c r="T32" s="681"/>
      <c r="U32" s="681"/>
      <c r="V32" s="681"/>
      <c r="W32" s="681"/>
      <c r="X32" s="681"/>
      <c r="Y32" s="682"/>
      <c r="Z32" s="713" t="s">
        <v>246</v>
      </c>
      <c r="AA32" s="713"/>
      <c r="AB32" s="713"/>
      <c r="AC32" s="713"/>
      <c r="AD32" s="714" t="s">
        <v>131</v>
      </c>
      <c r="AE32" s="714"/>
      <c r="AF32" s="714"/>
      <c r="AG32" s="714"/>
      <c r="AH32" s="714"/>
      <c r="AI32" s="714"/>
      <c r="AJ32" s="714"/>
      <c r="AK32" s="714"/>
      <c r="AL32" s="683" t="s">
        <v>246</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96.1</v>
      </c>
      <c r="BN32" s="745"/>
      <c r="BO32" s="745"/>
      <c r="BP32" s="745"/>
      <c r="BQ32" s="726"/>
      <c r="BR32" s="753">
        <v>98.8</v>
      </c>
      <c r="BS32" s="699"/>
      <c r="BT32" s="699"/>
      <c r="BU32" s="699"/>
      <c r="BV32" s="699"/>
      <c r="BW32" s="699"/>
      <c r="BX32" s="684">
        <v>94.7</v>
      </c>
      <c r="BY32" s="745"/>
      <c r="BZ32" s="745"/>
      <c r="CA32" s="745"/>
      <c r="CB32" s="726"/>
      <c r="CD32" s="772"/>
      <c r="CE32" s="773"/>
      <c r="CF32" s="719" t="s">
        <v>318</v>
      </c>
      <c r="CG32" s="720"/>
      <c r="CH32" s="720"/>
      <c r="CI32" s="720"/>
      <c r="CJ32" s="720"/>
      <c r="CK32" s="720"/>
      <c r="CL32" s="720"/>
      <c r="CM32" s="720"/>
      <c r="CN32" s="720"/>
      <c r="CO32" s="720"/>
      <c r="CP32" s="720"/>
      <c r="CQ32" s="721"/>
      <c r="CR32" s="680">
        <v>349</v>
      </c>
      <c r="CS32" s="681"/>
      <c r="CT32" s="681"/>
      <c r="CU32" s="681"/>
      <c r="CV32" s="681"/>
      <c r="CW32" s="681"/>
      <c r="CX32" s="681"/>
      <c r="CY32" s="682"/>
      <c r="CZ32" s="683">
        <v>0</v>
      </c>
      <c r="DA32" s="701"/>
      <c r="DB32" s="701"/>
      <c r="DC32" s="702"/>
      <c r="DD32" s="686">
        <v>349</v>
      </c>
      <c r="DE32" s="681"/>
      <c r="DF32" s="681"/>
      <c r="DG32" s="681"/>
      <c r="DH32" s="681"/>
      <c r="DI32" s="681"/>
      <c r="DJ32" s="681"/>
      <c r="DK32" s="682"/>
      <c r="DL32" s="686">
        <v>349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148649</v>
      </c>
      <c r="S33" s="681"/>
      <c r="T33" s="681"/>
      <c r="U33" s="681"/>
      <c r="V33" s="681"/>
      <c r="W33" s="681"/>
      <c r="X33" s="681"/>
      <c r="Y33" s="682"/>
      <c r="Z33" s="713">
        <v>3.3</v>
      </c>
      <c r="AA33" s="713"/>
      <c r="AB33" s="713"/>
      <c r="AC33" s="713"/>
      <c r="AD33" s="714" t="s">
        <v>131</v>
      </c>
      <c r="AE33" s="714"/>
      <c r="AF33" s="714"/>
      <c r="AG33" s="714"/>
      <c r="AH33" s="714"/>
      <c r="AI33" s="714"/>
      <c r="AJ33" s="714"/>
      <c r="AK33" s="714"/>
      <c r="AL33" s="683" t="s">
        <v>246</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98.6</v>
      </c>
      <c r="BH33" s="665"/>
      <c r="BI33" s="665"/>
      <c r="BJ33" s="665"/>
      <c r="BK33" s="665"/>
      <c r="BL33" s="665"/>
      <c r="BM33" s="707">
        <v>90.4</v>
      </c>
      <c r="BN33" s="665"/>
      <c r="BO33" s="665"/>
      <c r="BP33" s="665"/>
      <c r="BQ33" s="709"/>
      <c r="BR33" s="744">
        <v>98.4</v>
      </c>
      <c r="BS33" s="665"/>
      <c r="BT33" s="665"/>
      <c r="BU33" s="665"/>
      <c r="BV33" s="665"/>
      <c r="BW33" s="665"/>
      <c r="BX33" s="707">
        <v>89.5</v>
      </c>
      <c r="BY33" s="665"/>
      <c r="BZ33" s="665"/>
      <c r="CA33" s="665"/>
      <c r="CB33" s="709"/>
      <c r="CD33" s="719" t="s">
        <v>321</v>
      </c>
      <c r="CE33" s="720"/>
      <c r="CF33" s="720"/>
      <c r="CG33" s="720"/>
      <c r="CH33" s="720"/>
      <c r="CI33" s="720"/>
      <c r="CJ33" s="720"/>
      <c r="CK33" s="720"/>
      <c r="CL33" s="720"/>
      <c r="CM33" s="720"/>
      <c r="CN33" s="720"/>
      <c r="CO33" s="720"/>
      <c r="CP33" s="720"/>
      <c r="CQ33" s="721"/>
      <c r="CR33" s="680">
        <v>2452863</v>
      </c>
      <c r="CS33" s="699"/>
      <c r="CT33" s="699"/>
      <c r="CU33" s="699"/>
      <c r="CV33" s="699"/>
      <c r="CW33" s="699"/>
      <c r="CX33" s="699"/>
      <c r="CY33" s="700"/>
      <c r="CZ33" s="683">
        <v>55</v>
      </c>
      <c r="DA33" s="701"/>
      <c r="DB33" s="701"/>
      <c r="DC33" s="702"/>
      <c r="DD33" s="686">
        <v>1658181</v>
      </c>
      <c r="DE33" s="699"/>
      <c r="DF33" s="699"/>
      <c r="DG33" s="699"/>
      <c r="DH33" s="699"/>
      <c r="DI33" s="699"/>
      <c r="DJ33" s="699"/>
      <c r="DK33" s="700"/>
      <c r="DL33" s="686">
        <v>1005958</v>
      </c>
      <c r="DM33" s="699"/>
      <c r="DN33" s="699"/>
      <c r="DO33" s="699"/>
      <c r="DP33" s="699"/>
      <c r="DQ33" s="699"/>
      <c r="DR33" s="699"/>
      <c r="DS33" s="699"/>
      <c r="DT33" s="699"/>
      <c r="DU33" s="699"/>
      <c r="DV33" s="700"/>
      <c r="DW33" s="683">
        <v>39.799999999999997</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17812</v>
      </c>
      <c r="S34" s="681"/>
      <c r="T34" s="681"/>
      <c r="U34" s="681"/>
      <c r="V34" s="681"/>
      <c r="W34" s="681"/>
      <c r="X34" s="681"/>
      <c r="Y34" s="682"/>
      <c r="Z34" s="713">
        <v>0.4</v>
      </c>
      <c r="AA34" s="713"/>
      <c r="AB34" s="713"/>
      <c r="AC34" s="713"/>
      <c r="AD34" s="714">
        <v>7245</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637608</v>
      </c>
      <c r="CS34" s="681"/>
      <c r="CT34" s="681"/>
      <c r="CU34" s="681"/>
      <c r="CV34" s="681"/>
      <c r="CW34" s="681"/>
      <c r="CX34" s="681"/>
      <c r="CY34" s="682"/>
      <c r="CZ34" s="683">
        <v>14.3</v>
      </c>
      <c r="DA34" s="701"/>
      <c r="DB34" s="701"/>
      <c r="DC34" s="702"/>
      <c r="DD34" s="686">
        <v>539090</v>
      </c>
      <c r="DE34" s="681"/>
      <c r="DF34" s="681"/>
      <c r="DG34" s="681"/>
      <c r="DH34" s="681"/>
      <c r="DI34" s="681"/>
      <c r="DJ34" s="681"/>
      <c r="DK34" s="682"/>
      <c r="DL34" s="686">
        <v>289356</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43484</v>
      </c>
      <c r="S35" s="681"/>
      <c r="T35" s="681"/>
      <c r="U35" s="681"/>
      <c r="V35" s="681"/>
      <c r="W35" s="681"/>
      <c r="X35" s="681"/>
      <c r="Y35" s="682"/>
      <c r="Z35" s="713">
        <v>1</v>
      </c>
      <c r="AA35" s="713"/>
      <c r="AB35" s="713"/>
      <c r="AC35" s="713"/>
      <c r="AD35" s="714" t="s">
        <v>246</v>
      </c>
      <c r="AE35" s="714"/>
      <c r="AF35" s="714"/>
      <c r="AG35" s="714"/>
      <c r="AH35" s="714"/>
      <c r="AI35" s="714"/>
      <c r="AJ35" s="714"/>
      <c r="AK35" s="714"/>
      <c r="AL35" s="683" t="s">
        <v>131</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190343</v>
      </c>
      <c r="CS35" s="699"/>
      <c r="CT35" s="699"/>
      <c r="CU35" s="699"/>
      <c r="CV35" s="699"/>
      <c r="CW35" s="699"/>
      <c r="CX35" s="699"/>
      <c r="CY35" s="700"/>
      <c r="CZ35" s="683">
        <v>4.3</v>
      </c>
      <c r="DA35" s="701"/>
      <c r="DB35" s="701"/>
      <c r="DC35" s="702"/>
      <c r="DD35" s="686">
        <v>143070</v>
      </c>
      <c r="DE35" s="699"/>
      <c r="DF35" s="699"/>
      <c r="DG35" s="699"/>
      <c r="DH35" s="699"/>
      <c r="DI35" s="699"/>
      <c r="DJ35" s="699"/>
      <c r="DK35" s="700"/>
      <c r="DL35" s="686">
        <v>131628</v>
      </c>
      <c r="DM35" s="699"/>
      <c r="DN35" s="699"/>
      <c r="DO35" s="699"/>
      <c r="DP35" s="699"/>
      <c r="DQ35" s="699"/>
      <c r="DR35" s="699"/>
      <c r="DS35" s="699"/>
      <c r="DT35" s="699"/>
      <c r="DU35" s="699"/>
      <c r="DV35" s="700"/>
      <c r="DW35" s="683">
        <v>5.2</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116072</v>
      </c>
      <c r="S36" s="681"/>
      <c r="T36" s="681"/>
      <c r="U36" s="681"/>
      <c r="V36" s="681"/>
      <c r="W36" s="681"/>
      <c r="X36" s="681"/>
      <c r="Y36" s="682"/>
      <c r="Z36" s="713">
        <v>2.5</v>
      </c>
      <c r="AA36" s="713"/>
      <c r="AB36" s="713"/>
      <c r="AC36" s="713"/>
      <c r="AD36" s="714" t="s">
        <v>246</v>
      </c>
      <c r="AE36" s="714"/>
      <c r="AF36" s="714"/>
      <c r="AG36" s="714"/>
      <c r="AH36" s="714"/>
      <c r="AI36" s="714"/>
      <c r="AJ36" s="714"/>
      <c r="AK36" s="714"/>
      <c r="AL36" s="683" t="s">
        <v>246</v>
      </c>
      <c r="AM36" s="684"/>
      <c r="AN36" s="684"/>
      <c r="AO36" s="715"/>
      <c r="AP36" s="235"/>
      <c r="AQ36" s="732" t="s">
        <v>329</v>
      </c>
      <c r="AR36" s="733"/>
      <c r="AS36" s="733"/>
      <c r="AT36" s="733"/>
      <c r="AU36" s="733"/>
      <c r="AV36" s="733"/>
      <c r="AW36" s="733"/>
      <c r="AX36" s="733"/>
      <c r="AY36" s="734"/>
      <c r="AZ36" s="735">
        <v>299139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31437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1096198</v>
      </c>
      <c r="CS36" s="681"/>
      <c r="CT36" s="681"/>
      <c r="CU36" s="681"/>
      <c r="CV36" s="681"/>
      <c r="CW36" s="681"/>
      <c r="CX36" s="681"/>
      <c r="CY36" s="682"/>
      <c r="CZ36" s="683">
        <v>24.6</v>
      </c>
      <c r="DA36" s="701"/>
      <c r="DB36" s="701"/>
      <c r="DC36" s="702"/>
      <c r="DD36" s="686">
        <v>631247</v>
      </c>
      <c r="DE36" s="681"/>
      <c r="DF36" s="681"/>
      <c r="DG36" s="681"/>
      <c r="DH36" s="681"/>
      <c r="DI36" s="681"/>
      <c r="DJ36" s="681"/>
      <c r="DK36" s="682"/>
      <c r="DL36" s="686">
        <v>405190</v>
      </c>
      <c r="DM36" s="681"/>
      <c r="DN36" s="681"/>
      <c r="DO36" s="681"/>
      <c r="DP36" s="681"/>
      <c r="DQ36" s="681"/>
      <c r="DR36" s="681"/>
      <c r="DS36" s="681"/>
      <c r="DT36" s="681"/>
      <c r="DU36" s="681"/>
      <c r="DV36" s="682"/>
      <c r="DW36" s="683">
        <v>16</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89859</v>
      </c>
      <c r="S37" s="681"/>
      <c r="T37" s="681"/>
      <c r="U37" s="681"/>
      <c r="V37" s="681"/>
      <c r="W37" s="681"/>
      <c r="X37" s="681"/>
      <c r="Y37" s="682"/>
      <c r="Z37" s="713">
        <v>2</v>
      </c>
      <c r="AA37" s="713"/>
      <c r="AB37" s="713"/>
      <c r="AC37" s="713"/>
      <c r="AD37" s="714" t="s">
        <v>131</v>
      </c>
      <c r="AE37" s="714"/>
      <c r="AF37" s="714"/>
      <c r="AG37" s="714"/>
      <c r="AH37" s="714"/>
      <c r="AI37" s="714"/>
      <c r="AJ37" s="714"/>
      <c r="AK37" s="714"/>
      <c r="AL37" s="683" t="s">
        <v>246</v>
      </c>
      <c r="AM37" s="684"/>
      <c r="AN37" s="684"/>
      <c r="AO37" s="715"/>
      <c r="AQ37" s="723" t="s">
        <v>333</v>
      </c>
      <c r="AR37" s="724"/>
      <c r="AS37" s="724"/>
      <c r="AT37" s="724"/>
      <c r="AU37" s="724"/>
      <c r="AV37" s="724"/>
      <c r="AW37" s="724"/>
      <c r="AX37" s="724"/>
      <c r="AY37" s="725"/>
      <c r="AZ37" s="680">
        <v>23619</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31437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401216</v>
      </c>
      <c r="CS37" s="699"/>
      <c r="CT37" s="699"/>
      <c r="CU37" s="699"/>
      <c r="CV37" s="699"/>
      <c r="CW37" s="699"/>
      <c r="CX37" s="699"/>
      <c r="CY37" s="700"/>
      <c r="CZ37" s="683">
        <v>9</v>
      </c>
      <c r="DA37" s="701"/>
      <c r="DB37" s="701"/>
      <c r="DC37" s="702"/>
      <c r="DD37" s="686">
        <v>394116</v>
      </c>
      <c r="DE37" s="699"/>
      <c r="DF37" s="699"/>
      <c r="DG37" s="699"/>
      <c r="DH37" s="699"/>
      <c r="DI37" s="699"/>
      <c r="DJ37" s="699"/>
      <c r="DK37" s="700"/>
      <c r="DL37" s="686">
        <v>393569</v>
      </c>
      <c r="DM37" s="699"/>
      <c r="DN37" s="699"/>
      <c r="DO37" s="699"/>
      <c r="DP37" s="699"/>
      <c r="DQ37" s="699"/>
      <c r="DR37" s="699"/>
      <c r="DS37" s="699"/>
      <c r="DT37" s="699"/>
      <c r="DU37" s="699"/>
      <c r="DV37" s="700"/>
      <c r="DW37" s="683">
        <v>15.6</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107339</v>
      </c>
      <c r="S38" s="681"/>
      <c r="T38" s="681"/>
      <c r="U38" s="681"/>
      <c r="V38" s="681"/>
      <c r="W38" s="681"/>
      <c r="X38" s="681"/>
      <c r="Y38" s="682"/>
      <c r="Z38" s="713">
        <v>2.2999999999999998</v>
      </c>
      <c r="AA38" s="713"/>
      <c r="AB38" s="713"/>
      <c r="AC38" s="713"/>
      <c r="AD38" s="714">
        <v>881</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587</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736</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298552</v>
      </c>
      <c r="CS38" s="681"/>
      <c r="CT38" s="681"/>
      <c r="CU38" s="681"/>
      <c r="CV38" s="681"/>
      <c r="CW38" s="681"/>
      <c r="CX38" s="681"/>
      <c r="CY38" s="682"/>
      <c r="CZ38" s="683">
        <v>6.7</v>
      </c>
      <c r="DA38" s="701"/>
      <c r="DB38" s="701"/>
      <c r="DC38" s="702"/>
      <c r="DD38" s="686">
        <v>236441</v>
      </c>
      <c r="DE38" s="681"/>
      <c r="DF38" s="681"/>
      <c r="DG38" s="681"/>
      <c r="DH38" s="681"/>
      <c r="DI38" s="681"/>
      <c r="DJ38" s="681"/>
      <c r="DK38" s="682"/>
      <c r="DL38" s="686">
        <v>179784</v>
      </c>
      <c r="DM38" s="681"/>
      <c r="DN38" s="681"/>
      <c r="DO38" s="681"/>
      <c r="DP38" s="681"/>
      <c r="DQ38" s="681"/>
      <c r="DR38" s="681"/>
      <c r="DS38" s="681"/>
      <c r="DT38" s="681"/>
      <c r="DU38" s="681"/>
      <c r="DV38" s="682"/>
      <c r="DW38" s="683">
        <v>7.1</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416637</v>
      </c>
      <c r="S39" s="681"/>
      <c r="T39" s="681"/>
      <c r="U39" s="681"/>
      <c r="V39" s="681"/>
      <c r="W39" s="681"/>
      <c r="X39" s="681"/>
      <c r="Y39" s="682"/>
      <c r="Z39" s="713">
        <v>9.1</v>
      </c>
      <c r="AA39" s="713"/>
      <c r="AB39" s="713"/>
      <c r="AC39" s="713"/>
      <c r="AD39" s="714" t="s">
        <v>131</v>
      </c>
      <c r="AE39" s="714"/>
      <c r="AF39" s="714"/>
      <c r="AG39" s="714"/>
      <c r="AH39" s="714"/>
      <c r="AI39" s="714"/>
      <c r="AJ39" s="714"/>
      <c r="AK39" s="714"/>
      <c r="AL39" s="683" t="s">
        <v>131</v>
      </c>
      <c r="AM39" s="684"/>
      <c r="AN39" s="684"/>
      <c r="AO39" s="715"/>
      <c r="AQ39" s="723" t="s">
        <v>341</v>
      </c>
      <c r="AR39" s="724"/>
      <c r="AS39" s="724"/>
      <c r="AT39" s="724"/>
      <c r="AU39" s="724"/>
      <c r="AV39" s="724"/>
      <c r="AW39" s="724"/>
      <c r="AX39" s="724"/>
      <c r="AY39" s="725"/>
      <c r="AZ39" s="680" t="s">
        <v>131</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1135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151582</v>
      </c>
      <c r="CS39" s="699"/>
      <c r="CT39" s="699"/>
      <c r="CU39" s="699"/>
      <c r="CV39" s="699"/>
      <c r="CW39" s="699"/>
      <c r="CX39" s="699"/>
      <c r="CY39" s="700"/>
      <c r="CZ39" s="683">
        <v>3.4</v>
      </c>
      <c r="DA39" s="701"/>
      <c r="DB39" s="701"/>
      <c r="DC39" s="702"/>
      <c r="DD39" s="686">
        <v>104443</v>
      </c>
      <c r="DE39" s="699"/>
      <c r="DF39" s="699"/>
      <c r="DG39" s="699"/>
      <c r="DH39" s="699"/>
      <c r="DI39" s="699"/>
      <c r="DJ39" s="699"/>
      <c r="DK39" s="700"/>
      <c r="DL39" s="686" t="s">
        <v>246</v>
      </c>
      <c r="DM39" s="699"/>
      <c r="DN39" s="699"/>
      <c r="DO39" s="699"/>
      <c r="DP39" s="699"/>
      <c r="DQ39" s="699"/>
      <c r="DR39" s="699"/>
      <c r="DS39" s="699"/>
      <c r="DT39" s="699"/>
      <c r="DU39" s="699"/>
      <c r="DV39" s="700"/>
      <c r="DW39" s="683" t="s">
        <v>246</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246</v>
      </c>
      <c r="S40" s="681"/>
      <c r="T40" s="681"/>
      <c r="U40" s="681"/>
      <c r="V40" s="681"/>
      <c r="W40" s="681"/>
      <c r="X40" s="681"/>
      <c r="Y40" s="682"/>
      <c r="Z40" s="713" t="s">
        <v>131</v>
      </c>
      <c r="AA40" s="713"/>
      <c r="AB40" s="713"/>
      <c r="AC40" s="713"/>
      <c r="AD40" s="714" t="s">
        <v>246</v>
      </c>
      <c r="AE40" s="714"/>
      <c r="AF40" s="714"/>
      <c r="AG40" s="714"/>
      <c r="AH40" s="714"/>
      <c r="AI40" s="714"/>
      <c r="AJ40" s="714"/>
      <c r="AK40" s="714"/>
      <c r="AL40" s="683" t="s">
        <v>246</v>
      </c>
      <c r="AM40" s="684"/>
      <c r="AN40" s="684"/>
      <c r="AO40" s="715"/>
      <c r="AQ40" s="723" t="s">
        <v>345</v>
      </c>
      <c r="AR40" s="724"/>
      <c r="AS40" s="724"/>
      <c r="AT40" s="724"/>
      <c r="AU40" s="724"/>
      <c r="AV40" s="724"/>
      <c r="AW40" s="724"/>
      <c r="AX40" s="724"/>
      <c r="AY40" s="725"/>
      <c r="AZ40" s="680" t="s">
        <v>246</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91</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78580</v>
      </c>
      <c r="CS40" s="681"/>
      <c r="CT40" s="681"/>
      <c r="CU40" s="681"/>
      <c r="CV40" s="681"/>
      <c r="CW40" s="681"/>
      <c r="CX40" s="681"/>
      <c r="CY40" s="682"/>
      <c r="CZ40" s="683">
        <v>1.8</v>
      </c>
      <c r="DA40" s="701"/>
      <c r="DB40" s="701"/>
      <c r="DC40" s="702"/>
      <c r="DD40" s="686">
        <v>3890</v>
      </c>
      <c r="DE40" s="681"/>
      <c r="DF40" s="681"/>
      <c r="DG40" s="681"/>
      <c r="DH40" s="681"/>
      <c r="DI40" s="681"/>
      <c r="DJ40" s="681"/>
      <c r="DK40" s="682"/>
      <c r="DL40" s="686" t="s">
        <v>246</v>
      </c>
      <c r="DM40" s="681"/>
      <c r="DN40" s="681"/>
      <c r="DO40" s="681"/>
      <c r="DP40" s="681"/>
      <c r="DQ40" s="681"/>
      <c r="DR40" s="681"/>
      <c r="DS40" s="681"/>
      <c r="DT40" s="681"/>
      <c r="DU40" s="681"/>
      <c r="DV40" s="682"/>
      <c r="DW40" s="683" t="s">
        <v>131</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131</v>
      </c>
      <c r="S41" s="681"/>
      <c r="T41" s="681"/>
      <c r="U41" s="681"/>
      <c r="V41" s="681"/>
      <c r="W41" s="681"/>
      <c r="X41" s="681"/>
      <c r="Y41" s="682"/>
      <c r="Z41" s="713" t="s">
        <v>246</v>
      </c>
      <c r="AA41" s="713"/>
      <c r="AB41" s="713"/>
      <c r="AC41" s="713"/>
      <c r="AD41" s="714" t="s">
        <v>246</v>
      </c>
      <c r="AE41" s="714"/>
      <c r="AF41" s="714"/>
      <c r="AG41" s="714"/>
      <c r="AH41" s="714"/>
      <c r="AI41" s="714"/>
      <c r="AJ41" s="714"/>
      <c r="AK41" s="714"/>
      <c r="AL41" s="683" t="s">
        <v>246</v>
      </c>
      <c r="AM41" s="684"/>
      <c r="AN41" s="684"/>
      <c r="AO41" s="715"/>
      <c r="AQ41" s="723" t="s">
        <v>350</v>
      </c>
      <c r="AR41" s="724"/>
      <c r="AS41" s="724"/>
      <c r="AT41" s="724"/>
      <c r="AU41" s="724"/>
      <c r="AV41" s="724"/>
      <c r="AW41" s="724"/>
      <c r="AX41" s="724"/>
      <c r="AY41" s="725"/>
      <c r="AZ41" s="680">
        <v>86601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246</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246</v>
      </c>
      <c r="CS41" s="699"/>
      <c r="CT41" s="699"/>
      <c r="CU41" s="699"/>
      <c r="CV41" s="699"/>
      <c r="CW41" s="699"/>
      <c r="CX41" s="699"/>
      <c r="CY41" s="700"/>
      <c r="CZ41" s="683" t="s">
        <v>131</v>
      </c>
      <c r="DA41" s="701"/>
      <c r="DB41" s="701"/>
      <c r="DC41" s="702"/>
      <c r="DD41" s="686" t="s">
        <v>246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69523</v>
      </c>
      <c r="S42" s="681"/>
      <c r="T42" s="681"/>
      <c r="U42" s="681"/>
      <c r="V42" s="681"/>
      <c r="W42" s="681"/>
      <c r="X42" s="681"/>
      <c r="Y42" s="682"/>
      <c r="Z42" s="713">
        <v>1.5</v>
      </c>
      <c r="AA42" s="713"/>
      <c r="AB42" s="713"/>
      <c r="AC42" s="713"/>
      <c r="AD42" s="714" t="s">
        <v>131</v>
      </c>
      <c r="AE42" s="714"/>
      <c r="AF42" s="714"/>
      <c r="AG42" s="714"/>
      <c r="AH42" s="714"/>
      <c r="AI42" s="714"/>
      <c r="AJ42" s="714"/>
      <c r="AK42" s="714"/>
      <c r="AL42" s="683" t="s">
        <v>246</v>
      </c>
      <c r="AM42" s="684"/>
      <c r="AN42" s="684"/>
      <c r="AO42" s="715"/>
      <c r="AQ42" s="716" t="s">
        <v>354</v>
      </c>
      <c r="AR42" s="717"/>
      <c r="AS42" s="717"/>
      <c r="AT42" s="717"/>
      <c r="AU42" s="717"/>
      <c r="AV42" s="717"/>
      <c r="AW42" s="717"/>
      <c r="AX42" s="717"/>
      <c r="AY42" s="718"/>
      <c r="AZ42" s="664">
        <v>188332</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441</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520894</v>
      </c>
      <c r="CS42" s="681"/>
      <c r="CT42" s="681"/>
      <c r="CU42" s="681"/>
      <c r="CV42" s="681"/>
      <c r="CW42" s="681"/>
      <c r="CX42" s="681"/>
      <c r="CY42" s="682"/>
      <c r="CZ42" s="683">
        <v>11.7</v>
      </c>
      <c r="DA42" s="684"/>
      <c r="DB42" s="684"/>
      <c r="DC42" s="685"/>
      <c r="DD42" s="686">
        <v>113122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4568170</v>
      </c>
      <c r="S43" s="703"/>
      <c r="T43" s="703"/>
      <c r="U43" s="703"/>
      <c r="V43" s="703"/>
      <c r="W43" s="703"/>
      <c r="X43" s="703"/>
      <c r="Y43" s="704"/>
      <c r="Z43" s="705">
        <v>100</v>
      </c>
      <c r="AA43" s="705"/>
      <c r="AB43" s="705"/>
      <c r="AC43" s="705"/>
      <c r="AD43" s="706">
        <v>2459799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t="s">
        <v>246</v>
      </c>
      <c r="CS43" s="699"/>
      <c r="CT43" s="699"/>
      <c r="CU43" s="699"/>
      <c r="CV43" s="699"/>
      <c r="CW43" s="699"/>
      <c r="CX43" s="699"/>
      <c r="CY43" s="700"/>
      <c r="CZ43" s="683" t="s">
        <v>246</v>
      </c>
      <c r="DA43" s="701"/>
      <c r="DB43" s="701"/>
      <c r="DC43" s="702"/>
      <c r="DD43" s="686" t="s">
        <v>131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520894</v>
      </c>
      <c r="CS44" s="681"/>
      <c r="CT44" s="681"/>
      <c r="CU44" s="681"/>
      <c r="CV44" s="681"/>
      <c r="CW44" s="681"/>
      <c r="CX44" s="681"/>
      <c r="CY44" s="682"/>
      <c r="CZ44" s="683">
        <v>11.7</v>
      </c>
      <c r="DA44" s="684"/>
      <c r="DB44" s="684"/>
      <c r="DC44" s="685"/>
      <c r="DD44" s="686">
        <v>113122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158768</v>
      </c>
      <c r="CS45" s="699"/>
      <c r="CT45" s="699"/>
      <c r="CU45" s="699"/>
      <c r="CV45" s="699"/>
      <c r="CW45" s="699"/>
      <c r="CX45" s="699"/>
      <c r="CY45" s="700"/>
      <c r="CZ45" s="683">
        <v>3.6</v>
      </c>
      <c r="DA45" s="701"/>
      <c r="DB45" s="701"/>
      <c r="DC45" s="702"/>
      <c r="DD45" s="686">
        <v>577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324432</v>
      </c>
      <c r="CS46" s="681"/>
      <c r="CT46" s="681"/>
      <c r="CU46" s="681"/>
      <c r="CV46" s="681"/>
      <c r="CW46" s="681"/>
      <c r="CX46" s="681"/>
      <c r="CY46" s="682"/>
      <c r="CZ46" s="683">
        <v>7.3</v>
      </c>
      <c r="DA46" s="684"/>
      <c r="DB46" s="684"/>
      <c r="DC46" s="685"/>
      <c r="DD46" s="686">
        <v>112351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246</v>
      </c>
      <c r="CS47" s="699"/>
      <c r="CT47" s="699"/>
      <c r="CU47" s="699"/>
      <c r="CV47" s="699"/>
      <c r="CW47" s="699"/>
      <c r="CX47" s="699"/>
      <c r="CY47" s="700"/>
      <c r="CZ47" s="683" t="s">
        <v>246</v>
      </c>
      <c r="DA47" s="701"/>
      <c r="DB47" s="701"/>
      <c r="DC47" s="702"/>
      <c r="DD47" s="686" t="s">
        <v>131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246</v>
      </c>
      <c r="CS48" s="681"/>
      <c r="CT48" s="681"/>
      <c r="CU48" s="681"/>
      <c r="CV48" s="681"/>
      <c r="CW48" s="681"/>
      <c r="CX48" s="681"/>
      <c r="CY48" s="682"/>
      <c r="CZ48" s="683" t="s">
        <v>131</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4461223</v>
      </c>
      <c r="CS49" s="665"/>
      <c r="CT49" s="665"/>
      <c r="CU49" s="665"/>
      <c r="CV49" s="665"/>
      <c r="CW49" s="665"/>
      <c r="CX49" s="665"/>
      <c r="CY49" s="666"/>
      <c r="CZ49" s="667">
        <v>100</v>
      </c>
      <c r="DA49" s="668"/>
      <c r="DB49" s="668"/>
      <c r="DC49" s="669"/>
      <c r="DD49" s="670">
        <v>2990713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nLsir+SVLt5npuS5jO0+YiwMwR6BN2Wc6xevzpXQbySWr98e9d62MYWdl/74x9SxnOz7Z6wJaFs69UBBJ0MEg==" saltValue="9E7ZZ1SpU2Vm1NahtzW0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4568</v>
      </c>
      <c r="R7" s="1200"/>
      <c r="S7" s="1200"/>
      <c r="T7" s="1200"/>
      <c r="U7" s="1200"/>
      <c r="V7" s="1200">
        <v>4461</v>
      </c>
      <c r="W7" s="1200"/>
      <c r="X7" s="1200"/>
      <c r="Y7" s="1200"/>
      <c r="Z7" s="1200"/>
      <c r="AA7" s="1200">
        <v>107</v>
      </c>
      <c r="AB7" s="1200"/>
      <c r="AC7" s="1200"/>
      <c r="AD7" s="1200"/>
      <c r="AE7" s="1201"/>
      <c r="AF7" s="1202">
        <v>102</v>
      </c>
      <c r="AG7" s="1203"/>
      <c r="AH7" s="1203"/>
      <c r="AI7" s="1203"/>
      <c r="AJ7" s="1204"/>
      <c r="AK7" s="1186">
        <v>116</v>
      </c>
      <c r="AL7" s="1187"/>
      <c r="AM7" s="1187"/>
      <c r="AN7" s="1187"/>
      <c r="AO7" s="1187"/>
      <c r="AP7" s="1187">
        <v>4649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591</v>
      </c>
      <c r="BT7" s="1191"/>
      <c r="BU7" s="1191"/>
      <c r="BV7" s="1191"/>
      <c r="BW7" s="1191"/>
      <c r="BX7" s="1191"/>
      <c r="BY7" s="1191"/>
      <c r="BZ7" s="1191"/>
      <c r="CA7" s="1191"/>
      <c r="CB7" s="1191"/>
      <c r="CC7" s="1191"/>
      <c r="CD7" s="1191"/>
      <c r="CE7" s="1191"/>
      <c r="CF7" s="1191"/>
      <c r="CG7" s="1192"/>
      <c r="CH7" s="1183">
        <v>0</v>
      </c>
      <c r="CI7" s="1184"/>
      <c r="CJ7" s="1184"/>
      <c r="CK7" s="1184"/>
      <c r="CL7" s="1185"/>
      <c r="CM7" s="1183">
        <v>20</v>
      </c>
      <c r="CN7" s="1184"/>
      <c r="CO7" s="1184"/>
      <c r="CP7" s="1184"/>
      <c r="CQ7" s="1185"/>
      <c r="CR7" s="1183">
        <v>10</v>
      </c>
      <c r="CS7" s="1184"/>
      <c r="CT7" s="1184"/>
      <c r="CU7" s="1184"/>
      <c r="CV7" s="1185"/>
      <c r="CW7" s="1183" t="s">
        <v>516</v>
      </c>
      <c r="CX7" s="1184"/>
      <c r="CY7" s="1184"/>
      <c r="CZ7" s="1184"/>
      <c r="DA7" s="1185"/>
      <c r="DB7" s="1183" t="s">
        <v>516</v>
      </c>
      <c r="DC7" s="1184"/>
      <c r="DD7" s="1184"/>
      <c r="DE7" s="1184"/>
      <c r="DF7" s="1185"/>
      <c r="DG7" s="1183" t="s">
        <v>516</v>
      </c>
      <c r="DH7" s="1184"/>
      <c r="DI7" s="1184"/>
      <c r="DJ7" s="1184"/>
      <c r="DK7" s="1185"/>
      <c r="DL7" s="1183" t="s">
        <v>516</v>
      </c>
      <c r="DM7" s="1184"/>
      <c r="DN7" s="1184"/>
      <c r="DO7" s="1184"/>
      <c r="DP7" s="1185"/>
      <c r="DQ7" s="1183" t="s">
        <v>516</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4568</v>
      </c>
      <c r="R23" s="1164"/>
      <c r="S23" s="1164"/>
      <c r="T23" s="1164"/>
      <c r="U23" s="1164"/>
      <c r="V23" s="1164">
        <v>4461</v>
      </c>
      <c r="W23" s="1164"/>
      <c r="X23" s="1164"/>
      <c r="Y23" s="1164"/>
      <c r="Z23" s="1164"/>
      <c r="AA23" s="1164">
        <v>107</v>
      </c>
      <c r="AB23" s="1164"/>
      <c r="AC23" s="1164"/>
      <c r="AD23" s="1164"/>
      <c r="AE23" s="1165"/>
      <c r="AF23" s="1166">
        <v>102</v>
      </c>
      <c r="AG23" s="1164"/>
      <c r="AH23" s="1164"/>
      <c r="AI23" s="1164"/>
      <c r="AJ23" s="1167"/>
      <c r="AK23" s="1168"/>
      <c r="AL23" s="1169"/>
      <c r="AM23" s="1169"/>
      <c r="AN23" s="1169"/>
      <c r="AO23" s="1169"/>
      <c r="AP23" s="1164">
        <v>4649</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696</v>
      </c>
      <c r="R28" s="1149"/>
      <c r="S28" s="1149"/>
      <c r="T28" s="1149"/>
      <c r="U28" s="1149"/>
      <c r="V28" s="1149">
        <v>665</v>
      </c>
      <c r="W28" s="1149"/>
      <c r="X28" s="1149"/>
      <c r="Y28" s="1149"/>
      <c r="Z28" s="1149"/>
      <c r="AA28" s="1149">
        <v>31</v>
      </c>
      <c r="AB28" s="1149"/>
      <c r="AC28" s="1149"/>
      <c r="AD28" s="1149"/>
      <c r="AE28" s="1150"/>
      <c r="AF28" s="1151">
        <v>31</v>
      </c>
      <c r="AG28" s="1149"/>
      <c r="AH28" s="1149"/>
      <c r="AI28" s="1149"/>
      <c r="AJ28" s="1152"/>
      <c r="AK28" s="1153">
        <v>58</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534</v>
      </c>
      <c r="R29" s="1139"/>
      <c r="S29" s="1139"/>
      <c r="T29" s="1139"/>
      <c r="U29" s="1139"/>
      <c r="V29" s="1139">
        <v>525</v>
      </c>
      <c r="W29" s="1139"/>
      <c r="X29" s="1139"/>
      <c r="Y29" s="1139"/>
      <c r="Z29" s="1139"/>
      <c r="AA29" s="1139">
        <v>9</v>
      </c>
      <c r="AB29" s="1139"/>
      <c r="AC29" s="1139"/>
      <c r="AD29" s="1139"/>
      <c r="AE29" s="1140"/>
      <c r="AF29" s="1114">
        <v>9</v>
      </c>
      <c r="AG29" s="1115"/>
      <c r="AH29" s="1115"/>
      <c r="AI29" s="1115"/>
      <c r="AJ29" s="1116"/>
      <c r="AK29" s="1075">
        <v>84</v>
      </c>
      <c r="AL29" s="1066"/>
      <c r="AM29" s="1066"/>
      <c r="AN29" s="1066"/>
      <c r="AO29" s="1066"/>
      <c r="AP29" s="1066" t="s">
        <v>516</v>
      </c>
      <c r="AQ29" s="1066"/>
      <c r="AR29" s="1066"/>
      <c r="AS29" s="1066"/>
      <c r="AT29" s="1066"/>
      <c r="AU29" s="1066" t="s">
        <v>516</v>
      </c>
      <c r="AV29" s="1066"/>
      <c r="AW29" s="1066"/>
      <c r="AX29" s="1066"/>
      <c r="AY29" s="1066"/>
      <c r="AZ29" s="1137" t="s">
        <v>516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71</v>
      </c>
      <c r="R30" s="1139"/>
      <c r="S30" s="1139"/>
      <c r="T30" s="1139"/>
      <c r="U30" s="1139"/>
      <c r="V30" s="1139">
        <v>71</v>
      </c>
      <c r="W30" s="1139"/>
      <c r="X30" s="1139"/>
      <c r="Y30" s="1139"/>
      <c r="Z30" s="1139"/>
      <c r="AA30" s="1139">
        <v>0</v>
      </c>
      <c r="AB30" s="1139"/>
      <c r="AC30" s="1139"/>
      <c r="AD30" s="1139"/>
      <c r="AE30" s="1140"/>
      <c r="AF30" s="1114">
        <v>0</v>
      </c>
      <c r="AG30" s="1115"/>
      <c r="AH30" s="1115"/>
      <c r="AI30" s="1115"/>
      <c r="AJ30" s="1116"/>
      <c r="AK30" s="1075">
        <v>36</v>
      </c>
      <c r="AL30" s="1066"/>
      <c r="AM30" s="1066"/>
      <c r="AN30" s="1066"/>
      <c r="AO30" s="1066"/>
      <c r="AP30" s="1066" t="s">
        <v>516</v>
      </c>
      <c r="AQ30" s="1066"/>
      <c r="AR30" s="1066"/>
      <c r="AS30" s="1066"/>
      <c r="AT30" s="1066"/>
      <c r="AU30" s="1066" t="s">
        <v>516</v>
      </c>
      <c r="AV30" s="1066"/>
      <c r="AW30" s="1066"/>
      <c r="AX30" s="1066"/>
      <c r="AY30" s="1066"/>
      <c r="AZ30" s="1137" t="s">
        <v>516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98</v>
      </c>
      <c r="R31" s="1139"/>
      <c r="S31" s="1139"/>
      <c r="T31" s="1139"/>
      <c r="U31" s="1139"/>
      <c r="V31" s="1139">
        <v>89</v>
      </c>
      <c r="W31" s="1139"/>
      <c r="X31" s="1139"/>
      <c r="Y31" s="1139"/>
      <c r="Z31" s="1139"/>
      <c r="AA31" s="1139">
        <v>9</v>
      </c>
      <c r="AB31" s="1139"/>
      <c r="AC31" s="1139"/>
      <c r="AD31" s="1139"/>
      <c r="AE31" s="1140"/>
      <c r="AF31" s="1114">
        <v>9</v>
      </c>
      <c r="AG31" s="1115"/>
      <c r="AH31" s="1115"/>
      <c r="AI31" s="1115"/>
      <c r="AJ31" s="1116"/>
      <c r="AK31" s="1075">
        <v>65</v>
      </c>
      <c r="AL31" s="1066"/>
      <c r="AM31" s="1066"/>
      <c r="AN31" s="1066"/>
      <c r="AO31" s="1066"/>
      <c r="AP31" s="1066" t="s">
        <v>516</v>
      </c>
      <c r="AQ31" s="1066"/>
      <c r="AR31" s="1066"/>
      <c r="AS31" s="1066"/>
      <c r="AT31" s="1066"/>
      <c r="AU31" s="1066" t="s">
        <v>516</v>
      </c>
      <c r="AV31" s="1066"/>
      <c r="AW31" s="1066"/>
      <c r="AX31" s="1066"/>
      <c r="AY31" s="1066"/>
      <c r="AZ31" s="1137" t="s">
        <v>516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102</v>
      </c>
      <c r="R32" s="1139"/>
      <c r="S32" s="1139"/>
      <c r="T32" s="1139"/>
      <c r="U32" s="1139"/>
      <c r="V32" s="1139">
        <v>80</v>
      </c>
      <c r="W32" s="1139"/>
      <c r="X32" s="1139"/>
      <c r="Y32" s="1139"/>
      <c r="Z32" s="1139"/>
      <c r="AA32" s="1139">
        <v>22</v>
      </c>
      <c r="AB32" s="1139"/>
      <c r="AC32" s="1139"/>
      <c r="AD32" s="1139"/>
      <c r="AE32" s="1140"/>
      <c r="AF32" s="1114">
        <v>581</v>
      </c>
      <c r="AG32" s="1115"/>
      <c r="AH32" s="1115"/>
      <c r="AI32" s="1115"/>
      <c r="AJ32" s="1116"/>
      <c r="AK32" s="1075">
        <v>1</v>
      </c>
      <c r="AL32" s="1066"/>
      <c r="AM32" s="1066"/>
      <c r="AN32" s="1066"/>
      <c r="AO32" s="1066"/>
      <c r="AP32" s="1066">
        <v>349</v>
      </c>
      <c r="AQ32" s="1066"/>
      <c r="AR32" s="1066"/>
      <c r="AS32" s="1066"/>
      <c r="AT32" s="1066"/>
      <c r="AU32" s="1066">
        <v>6</v>
      </c>
      <c r="AV32" s="1066"/>
      <c r="AW32" s="1066"/>
      <c r="AX32" s="1066"/>
      <c r="AY32" s="1066"/>
      <c r="AZ32" s="1137" t="s">
        <v>516</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48</v>
      </c>
      <c r="R33" s="1139"/>
      <c r="S33" s="1139"/>
      <c r="T33" s="1139"/>
      <c r="U33" s="1139"/>
      <c r="V33" s="1139">
        <v>48</v>
      </c>
      <c r="W33" s="1139"/>
      <c r="X33" s="1139"/>
      <c r="Y33" s="1139"/>
      <c r="Z33" s="1139"/>
      <c r="AA33" s="1139">
        <v>0</v>
      </c>
      <c r="AB33" s="1139"/>
      <c r="AC33" s="1139"/>
      <c r="AD33" s="1139"/>
      <c r="AE33" s="1140"/>
      <c r="AF33" s="1114" t="s">
        <v>412</v>
      </c>
      <c r="AG33" s="1115"/>
      <c r="AH33" s="1115"/>
      <c r="AI33" s="1115"/>
      <c r="AJ33" s="1116"/>
      <c r="AK33" s="1075">
        <v>24</v>
      </c>
      <c r="AL33" s="1066"/>
      <c r="AM33" s="1066"/>
      <c r="AN33" s="1066"/>
      <c r="AO33" s="1066"/>
      <c r="AP33" s="1066">
        <v>153</v>
      </c>
      <c r="AQ33" s="1066"/>
      <c r="AR33" s="1066"/>
      <c r="AS33" s="1066"/>
      <c r="AT33" s="1066"/>
      <c r="AU33" s="1066">
        <v>144</v>
      </c>
      <c r="AV33" s="1066"/>
      <c r="AW33" s="1066"/>
      <c r="AX33" s="1066"/>
      <c r="AY33" s="1066"/>
      <c r="AZ33" s="1137" t="s">
        <v>516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631</v>
      </c>
      <c r="AG63" s="1054"/>
      <c r="AH63" s="1054"/>
      <c r="AI63" s="1054"/>
      <c r="AJ63" s="1125"/>
      <c r="AK63" s="1126"/>
      <c r="AL63" s="1058"/>
      <c r="AM63" s="1058"/>
      <c r="AN63" s="1058"/>
      <c r="AO63" s="1058"/>
      <c r="AP63" s="1054">
        <v>502</v>
      </c>
      <c r="AQ63" s="1054"/>
      <c r="AR63" s="1054"/>
      <c r="AS63" s="1054"/>
      <c r="AT63" s="1054"/>
      <c r="AU63" s="1054">
        <v>150</v>
      </c>
      <c r="AV63" s="1054"/>
      <c r="AW63" s="1054"/>
      <c r="AX63" s="1054"/>
      <c r="AY63" s="1054"/>
      <c r="AZ63" s="1120"/>
      <c r="BA63" s="1120"/>
      <c r="BB63" s="1120"/>
      <c r="BC63" s="1120"/>
      <c r="BD63" s="1120"/>
      <c r="BE63" s="1055"/>
      <c r="BF63" s="1055"/>
      <c r="BG63" s="1055"/>
      <c r="BH63" s="1055"/>
      <c r="BI63" s="1056"/>
      <c r="BJ63" s="1121" t="s">
        <v>131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398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402</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1548</v>
      </c>
      <c r="R68" s="1077"/>
      <c r="S68" s="1077"/>
      <c r="T68" s="1077"/>
      <c r="U68" s="1077"/>
      <c r="V68" s="1077">
        <v>1532</v>
      </c>
      <c r="W68" s="1077"/>
      <c r="X68" s="1077"/>
      <c r="Y68" s="1077"/>
      <c r="Z68" s="1077"/>
      <c r="AA68" s="1077">
        <v>16</v>
      </c>
      <c r="AB68" s="1077"/>
      <c r="AC68" s="1077"/>
      <c r="AD68" s="1077"/>
      <c r="AE68" s="1077"/>
      <c r="AF68" s="1077">
        <v>16</v>
      </c>
      <c r="AG68" s="1077"/>
      <c r="AH68" s="1077"/>
      <c r="AI68" s="1077"/>
      <c r="AJ68" s="1077"/>
      <c r="AK68" s="1077" t="s">
        <v>590</v>
      </c>
      <c r="AL68" s="1077"/>
      <c r="AM68" s="1077"/>
      <c r="AN68" s="1077"/>
      <c r="AO68" s="1077"/>
      <c r="AP68" s="1077">
        <v>820</v>
      </c>
      <c r="AQ68" s="1077"/>
      <c r="AR68" s="1077"/>
      <c r="AS68" s="1077"/>
      <c r="AT68" s="1077"/>
      <c r="AU68" s="1077">
        <v>523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4186</v>
      </c>
      <c r="R69" s="1066"/>
      <c r="S69" s="1066"/>
      <c r="T69" s="1066"/>
      <c r="U69" s="1066"/>
      <c r="V69" s="1066">
        <v>4139</v>
      </c>
      <c r="W69" s="1066"/>
      <c r="X69" s="1066"/>
      <c r="Y69" s="1066"/>
      <c r="Z69" s="1066"/>
      <c r="AA69" s="1066">
        <v>48</v>
      </c>
      <c r="AB69" s="1066"/>
      <c r="AC69" s="1066"/>
      <c r="AD69" s="1066"/>
      <c r="AE69" s="1066"/>
      <c r="AF69" s="1066">
        <v>48</v>
      </c>
      <c r="AG69" s="1066"/>
      <c r="AH69" s="1066"/>
      <c r="AI69" s="1066"/>
      <c r="AJ69" s="1066"/>
      <c r="AK69" s="1066" t="s">
        <v>590</v>
      </c>
      <c r="AL69" s="1066"/>
      <c r="AM69" s="1066"/>
      <c r="AN69" s="1066"/>
      <c r="AO69" s="1066"/>
      <c r="AP69" s="1066">
        <v>3085</v>
      </c>
      <c r="AQ69" s="1066"/>
      <c r="AR69" s="1066"/>
      <c r="AS69" s="1066"/>
      <c r="AT69" s="1066"/>
      <c r="AU69" s="1066">
        <v>183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44</v>
      </c>
      <c r="R70" s="1066"/>
      <c r="S70" s="1066"/>
      <c r="T70" s="1066"/>
      <c r="U70" s="1066"/>
      <c r="V70" s="1066">
        <v>39</v>
      </c>
      <c r="W70" s="1066"/>
      <c r="X70" s="1066"/>
      <c r="Y70" s="1066"/>
      <c r="Z70" s="1066"/>
      <c r="AA70" s="1066">
        <v>5</v>
      </c>
      <c r="AB70" s="1066"/>
      <c r="AC70" s="1066"/>
      <c r="AD70" s="1066"/>
      <c r="AE70" s="1066"/>
      <c r="AF70" s="1066">
        <v>5</v>
      </c>
      <c r="AG70" s="1066"/>
      <c r="AH70" s="1066"/>
      <c r="AI70" s="1066"/>
      <c r="AJ70" s="1066"/>
      <c r="AK70" s="1066" t="s">
        <v>590</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69</v>
      </c>
      <c r="AG88" s="1054"/>
      <c r="AH88" s="1054"/>
      <c r="AI88" s="1054"/>
      <c r="AJ88" s="1054"/>
      <c r="AK88" s="1058"/>
      <c r="AL88" s="1058"/>
      <c r="AM88" s="1058"/>
      <c r="AN88" s="1058"/>
      <c r="AO88" s="1058"/>
      <c r="AP88" s="1054">
        <v>3905</v>
      </c>
      <c r="AQ88" s="1054"/>
      <c r="AR88" s="1054"/>
      <c r="AS88" s="1054"/>
      <c r="AT88" s="1054"/>
      <c r="AU88" s="1054">
        <v>706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t="s">
        <v>590</v>
      </c>
      <c r="CX102" s="1046"/>
      <c r="CY102" s="1046"/>
      <c r="CZ102" s="1046"/>
      <c r="DA102" s="1047"/>
      <c r="DB102" s="1045" t="s">
        <v>590</v>
      </c>
      <c r="DC102" s="1046"/>
      <c r="DD102" s="1046"/>
      <c r="DE102" s="1046"/>
      <c r="DF102" s="1047"/>
      <c r="DG102" s="1045" t="s">
        <v>590</v>
      </c>
      <c r="DH102" s="1046"/>
      <c r="DI102" s="1046"/>
      <c r="DJ102" s="1046"/>
      <c r="DK102" s="1047"/>
      <c r="DL102" s="1045" t="s">
        <v>590</v>
      </c>
      <c r="DM102" s="1046"/>
      <c r="DN102" s="1046"/>
      <c r="DO102" s="1046"/>
      <c r="DP102" s="1047"/>
      <c r="DQ102" s="1045" t="s">
        <v>590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308</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308</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308</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590616</v>
      </c>
      <c r="AB110" s="982"/>
      <c r="AC110" s="982"/>
      <c r="AD110" s="982"/>
      <c r="AE110" s="983"/>
      <c r="AF110" s="984">
        <v>605144</v>
      </c>
      <c r="AG110" s="982"/>
      <c r="AH110" s="982"/>
      <c r="AI110" s="982"/>
      <c r="AJ110" s="983"/>
      <c r="AK110" s="984">
        <v>598431</v>
      </c>
      <c r="AL110" s="982"/>
      <c r="AM110" s="982"/>
      <c r="AN110" s="982"/>
      <c r="AO110" s="983"/>
      <c r="AP110" s="985">
        <v>29.3</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4942647</v>
      </c>
      <c r="BR110" s="929"/>
      <c r="BS110" s="929"/>
      <c r="BT110" s="929"/>
      <c r="BU110" s="929"/>
      <c r="BV110" s="929">
        <v>4809075</v>
      </c>
      <c r="BW110" s="929"/>
      <c r="BX110" s="929"/>
      <c r="BY110" s="929"/>
      <c r="BZ110" s="929"/>
      <c r="CA110" s="929">
        <v>4649138</v>
      </c>
      <c r="CB110" s="929"/>
      <c r="CC110" s="929"/>
      <c r="CD110" s="929"/>
      <c r="CE110" s="929"/>
      <c r="CF110" s="953">
        <v>228</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412</v>
      </c>
      <c r="DM110" s="929"/>
      <c r="DN110" s="929"/>
      <c r="DO110" s="929"/>
      <c r="DP110" s="929"/>
      <c r="DQ110" s="929" t="s">
        <v>440</v>
      </c>
      <c r="DR110" s="929"/>
      <c r="DS110" s="929"/>
      <c r="DT110" s="929"/>
      <c r="DU110" s="929"/>
      <c r="DV110" s="930" t="s">
        <v>412</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412</v>
      </c>
      <c r="AB111" s="1010"/>
      <c r="AC111" s="1010"/>
      <c r="AD111" s="1010"/>
      <c r="AE111" s="1011"/>
      <c r="AF111" s="1012" t="s">
        <v>440</v>
      </c>
      <c r="AG111" s="1010"/>
      <c r="AH111" s="1010"/>
      <c r="AI111" s="1010"/>
      <c r="AJ111" s="1011"/>
      <c r="AK111" s="1012" t="s">
        <v>412</v>
      </c>
      <c r="AL111" s="1010"/>
      <c r="AM111" s="1010"/>
      <c r="AN111" s="1010"/>
      <c r="AO111" s="1011"/>
      <c r="AP111" s="1013" t="s">
        <v>412</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126482</v>
      </c>
      <c r="BR111" s="901"/>
      <c r="BS111" s="901"/>
      <c r="BT111" s="901"/>
      <c r="BU111" s="901"/>
      <c r="BV111" s="901">
        <v>96921</v>
      </c>
      <c r="BW111" s="901"/>
      <c r="BX111" s="901"/>
      <c r="BY111" s="901"/>
      <c r="BZ111" s="901"/>
      <c r="CA111" s="901">
        <v>56248</v>
      </c>
      <c r="CB111" s="901"/>
      <c r="CC111" s="901"/>
      <c r="CD111" s="901"/>
      <c r="CE111" s="901"/>
      <c r="CF111" s="962">
        <v>2.8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412</v>
      </c>
      <c r="DM111" s="901"/>
      <c r="DN111" s="901"/>
      <c r="DO111" s="901"/>
      <c r="DP111" s="901"/>
      <c r="DQ111" s="901" t="s">
        <v>440</v>
      </c>
      <c r="DR111" s="901"/>
      <c r="DS111" s="901"/>
      <c r="DT111" s="901"/>
      <c r="DU111" s="901"/>
      <c r="DV111" s="878" t="s">
        <v>440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131</v>
      </c>
      <c r="AG112" s="864"/>
      <c r="AH112" s="864"/>
      <c r="AI112" s="864"/>
      <c r="AJ112" s="865"/>
      <c r="AK112" s="866" t="s">
        <v>440</v>
      </c>
      <c r="AL112" s="864"/>
      <c r="AM112" s="864"/>
      <c r="AN112" s="864"/>
      <c r="AO112" s="865"/>
      <c r="AP112" s="911" t="s">
        <v>131</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129055</v>
      </c>
      <c r="BR112" s="901"/>
      <c r="BS112" s="901"/>
      <c r="BT112" s="901"/>
      <c r="BU112" s="901"/>
      <c r="BV112" s="901">
        <v>138179</v>
      </c>
      <c r="BW112" s="901"/>
      <c r="BX112" s="901"/>
      <c r="BY112" s="901"/>
      <c r="BZ112" s="901"/>
      <c r="CA112" s="901">
        <v>149488</v>
      </c>
      <c r="CB112" s="901"/>
      <c r="CC112" s="901"/>
      <c r="CD112" s="901"/>
      <c r="CE112" s="901"/>
      <c r="CF112" s="962">
        <v>7.3</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412</v>
      </c>
      <c r="DH112" s="901"/>
      <c r="DI112" s="901"/>
      <c r="DJ112" s="901"/>
      <c r="DK112" s="901"/>
      <c r="DL112" s="901" t="s">
        <v>440</v>
      </c>
      <c r="DM112" s="901"/>
      <c r="DN112" s="901"/>
      <c r="DO112" s="901"/>
      <c r="DP112" s="901"/>
      <c r="DQ112" s="901" t="s">
        <v>131</v>
      </c>
      <c r="DR112" s="901"/>
      <c r="DS112" s="901"/>
      <c r="DT112" s="901"/>
      <c r="DU112" s="901"/>
      <c r="DV112" s="878" t="s">
        <v>131</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5575</v>
      </c>
      <c r="AB113" s="1010"/>
      <c r="AC113" s="1010"/>
      <c r="AD113" s="1010"/>
      <c r="AE113" s="1011"/>
      <c r="AF113" s="1012">
        <v>6838</v>
      </c>
      <c r="AG113" s="1010"/>
      <c r="AH113" s="1010"/>
      <c r="AI113" s="1010"/>
      <c r="AJ113" s="1011"/>
      <c r="AK113" s="1012">
        <v>9015</v>
      </c>
      <c r="AL113" s="1010"/>
      <c r="AM113" s="1010"/>
      <c r="AN113" s="1010"/>
      <c r="AO113" s="1011"/>
      <c r="AP113" s="1013">
        <v>0.4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635949</v>
      </c>
      <c r="BR113" s="901"/>
      <c r="BS113" s="901"/>
      <c r="BT113" s="901"/>
      <c r="BU113" s="901"/>
      <c r="BV113" s="901">
        <v>639867</v>
      </c>
      <c r="BW113" s="901"/>
      <c r="BX113" s="901"/>
      <c r="BY113" s="901"/>
      <c r="BZ113" s="901"/>
      <c r="CA113" s="901">
        <v>705541</v>
      </c>
      <c r="CB113" s="901"/>
      <c r="CC113" s="901"/>
      <c r="CD113" s="901"/>
      <c r="CE113" s="901"/>
      <c r="CF113" s="962">
        <v>34.6</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412</v>
      </c>
      <c r="DH113" s="864"/>
      <c r="DI113" s="864"/>
      <c r="DJ113" s="864"/>
      <c r="DK113" s="865"/>
      <c r="DL113" s="866" t="s">
        <v>131</v>
      </c>
      <c r="DM113" s="864"/>
      <c r="DN113" s="864"/>
      <c r="DO113" s="864"/>
      <c r="DP113" s="865"/>
      <c r="DQ113" s="866" t="s">
        <v>412</v>
      </c>
      <c r="DR113" s="864"/>
      <c r="DS113" s="864"/>
      <c r="DT113" s="864"/>
      <c r="DU113" s="865"/>
      <c r="DV113" s="911" t="s">
        <v>131</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57605</v>
      </c>
      <c r="AB114" s="864"/>
      <c r="AC114" s="864"/>
      <c r="AD114" s="864"/>
      <c r="AE114" s="865"/>
      <c r="AF114" s="866">
        <v>57711</v>
      </c>
      <c r="AG114" s="864"/>
      <c r="AH114" s="864"/>
      <c r="AI114" s="864"/>
      <c r="AJ114" s="865"/>
      <c r="AK114" s="866">
        <v>65515</v>
      </c>
      <c r="AL114" s="864"/>
      <c r="AM114" s="864"/>
      <c r="AN114" s="864"/>
      <c r="AO114" s="865"/>
      <c r="AP114" s="911">
        <v>3.2</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753897</v>
      </c>
      <c r="BR114" s="901"/>
      <c r="BS114" s="901"/>
      <c r="BT114" s="901"/>
      <c r="BU114" s="901"/>
      <c r="BV114" s="901">
        <v>696464</v>
      </c>
      <c r="BW114" s="901"/>
      <c r="BX114" s="901"/>
      <c r="BY114" s="901"/>
      <c r="BZ114" s="901"/>
      <c r="CA114" s="901">
        <v>737242</v>
      </c>
      <c r="CB114" s="901"/>
      <c r="CC114" s="901"/>
      <c r="CD114" s="901"/>
      <c r="CE114" s="901"/>
      <c r="CF114" s="962">
        <v>36.200000000000003</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131</v>
      </c>
      <c r="DH114" s="864"/>
      <c r="DI114" s="864"/>
      <c r="DJ114" s="864"/>
      <c r="DK114" s="865"/>
      <c r="DL114" s="866" t="s">
        <v>440</v>
      </c>
      <c r="DM114" s="864"/>
      <c r="DN114" s="864"/>
      <c r="DO114" s="864"/>
      <c r="DP114" s="865"/>
      <c r="DQ114" s="866" t="s">
        <v>412</v>
      </c>
      <c r="DR114" s="864"/>
      <c r="DS114" s="864"/>
      <c r="DT114" s="864"/>
      <c r="DU114" s="865"/>
      <c r="DV114" s="911" t="s">
        <v>412</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479</v>
      </c>
      <c r="AB115" s="1010"/>
      <c r="AC115" s="1010"/>
      <c r="AD115" s="1010"/>
      <c r="AE115" s="1011"/>
      <c r="AF115" s="1012">
        <v>376</v>
      </c>
      <c r="AG115" s="1010"/>
      <c r="AH115" s="1010"/>
      <c r="AI115" s="1010"/>
      <c r="AJ115" s="1011"/>
      <c r="AK115" s="1012">
        <v>314</v>
      </c>
      <c r="AL115" s="1010"/>
      <c r="AM115" s="1010"/>
      <c r="AN115" s="1010"/>
      <c r="AO115" s="1011"/>
      <c r="AP115" s="1013">
        <v>0</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412</v>
      </c>
      <c r="BR115" s="901"/>
      <c r="BS115" s="901"/>
      <c r="BT115" s="901"/>
      <c r="BU115" s="901"/>
      <c r="BV115" s="901" t="s">
        <v>131</v>
      </c>
      <c r="BW115" s="901"/>
      <c r="BX115" s="901"/>
      <c r="BY115" s="901"/>
      <c r="BZ115" s="901"/>
      <c r="CA115" s="901" t="s">
        <v>446</v>
      </c>
      <c r="CB115" s="901"/>
      <c r="CC115" s="901"/>
      <c r="CD115" s="901"/>
      <c r="CE115" s="901"/>
      <c r="CF115" s="962" t="s">
        <v>440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440</v>
      </c>
      <c r="DH115" s="864"/>
      <c r="DI115" s="864"/>
      <c r="DJ115" s="864"/>
      <c r="DK115" s="865"/>
      <c r="DL115" s="866" t="s">
        <v>440</v>
      </c>
      <c r="DM115" s="864"/>
      <c r="DN115" s="864"/>
      <c r="DO115" s="864"/>
      <c r="DP115" s="865"/>
      <c r="DQ115" s="866" t="s">
        <v>412</v>
      </c>
      <c r="DR115" s="864"/>
      <c r="DS115" s="864"/>
      <c r="DT115" s="864"/>
      <c r="DU115" s="865"/>
      <c r="DV115" s="911" t="s">
        <v>131</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336</v>
      </c>
      <c r="AB116" s="864"/>
      <c r="AC116" s="864"/>
      <c r="AD116" s="864"/>
      <c r="AE116" s="865"/>
      <c r="AF116" s="866">
        <v>599</v>
      </c>
      <c r="AG116" s="864"/>
      <c r="AH116" s="864"/>
      <c r="AI116" s="864"/>
      <c r="AJ116" s="865"/>
      <c r="AK116" s="866">
        <v>349</v>
      </c>
      <c r="AL116" s="864"/>
      <c r="AM116" s="864"/>
      <c r="AN116" s="864"/>
      <c r="AO116" s="865"/>
      <c r="AP116" s="911">
        <v>0</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412</v>
      </c>
      <c r="BR116" s="901"/>
      <c r="BS116" s="901"/>
      <c r="BT116" s="901"/>
      <c r="BU116" s="901"/>
      <c r="BV116" s="901" t="s">
        <v>440</v>
      </c>
      <c r="BW116" s="901"/>
      <c r="BX116" s="901"/>
      <c r="BY116" s="901"/>
      <c r="BZ116" s="901"/>
      <c r="CA116" s="901" t="s">
        <v>131</v>
      </c>
      <c r="CB116" s="901"/>
      <c r="CC116" s="901"/>
      <c r="CD116" s="901"/>
      <c r="CE116" s="901"/>
      <c r="CF116" s="962" t="s">
        <v>131</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131</v>
      </c>
      <c r="DH116" s="864"/>
      <c r="DI116" s="864"/>
      <c r="DJ116" s="864"/>
      <c r="DK116" s="865"/>
      <c r="DL116" s="866" t="s">
        <v>412</v>
      </c>
      <c r="DM116" s="864"/>
      <c r="DN116" s="864"/>
      <c r="DO116" s="864"/>
      <c r="DP116" s="865"/>
      <c r="DQ116" s="866" t="s">
        <v>446</v>
      </c>
      <c r="DR116" s="864"/>
      <c r="DS116" s="864"/>
      <c r="DT116" s="864"/>
      <c r="DU116" s="865"/>
      <c r="DV116" s="911" t="s">
        <v>440</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654611</v>
      </c>
      <c r="AB117" s="996"/>
      <c r="AC117" s="996"/>
      <c r="AD117" s="996"/>
      <c r="AE117" s="997"/>
      <c r="AF117" s="998">
        <v>670668</v>
      </c>
      <c r="AG117" s="996"/>
      <c r="AH117" s="996"/>
      <c r="AI117" s="996"/>
      <c r="AJ117" s="997"/>
      <c r="AK117" s="998">
        <v>673624</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412</v>
      </c>
      <c r="BR117" s="901"/>
      <c r="BS117" s="901"/>
      <c r="BT117" s="901"/>
      <c r="BU117" s="901"/>
      <c r="BV117" s="901" t="s">
        <v>412</v>
      </c>
      <c r="BW117" s="901"/>
      <c r="BX117" s="901"/>
      <c r="BY117" s="901"/>
      <c r="BZ117" s="901"/>
      <c r="CA117" s="901" t="s">
        <v>131</v>
      </c>
      <c r="CB117" s="901"/>
      <c r="CC117" s="901"/>
      <c r="CD117" s="901"/>
      <c r="CE117" s="901"/>
      <c r="CF117" s="962" t="s">
        <v>412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412</v>
      </c>
      <c r="DH117" s="864"/>
      <c r="DI117" s="864"/>
      <c r="DJ117" s="864"/>
      <c r="DK117" s="865"/>
      <c r="DL117" s="866" t="s">
        <v>131</v>
      </c>
      <c r="DM117" s="864"/>
      <c r="DN117" s="864"/>
      <c r="DO117" s="864"/>
      <c r="DP117" s="865"/>
      <c r="DQ117" s="866" t="s">
        <v>131</v>
      </c>
      <c r="DR117" s="864"/>
      <c r="DS117" s="864"/>
      <c r="DT117" s="864"/>
      <c r="DU117" s="865"/>
      <c r="DV117" s="911" t="s">
        <v>412</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308</v>
      </c>
      <c r="AL118" s="989"/>
      <c r="AM118" s="989"/>
      <c r="AN118" s="989"/>
      <c r="AO118" s="990"/>
      <c r="AP118" s="992" t="s">
        <v>434</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131</v>
      </c>
      <c r="BR118" s="932"/>
      <c r="BS118" s="932"/>
      <c r="BT118" s="932"/>
      <c r="BU118" s="932"/>
      <c r="BV118" s="932" t="s">
        <v>131</v>
      </c>
      <c r="BW118" s="932"/>
      <c r="BX118" s="932"/>
      <c r="BY118" s="932"/>
      <c r="BZ118" s="932"/>
      <c r="CA118" s="932" t="s">
        <v>131</v>
      </c>
      <c r="CB118" s="932"/>
      <c r="CC118" s="932"/>
      <c r="CD118" s="932"/>
      <c r="CE118" s="932"/>
      <c r="CF118" s="962" t="s">
        <v>131</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131</v>
      </c>
      <c r="DH118" s="864"/>
      <c r="DI118" s="864"/>
      <c r="DJ118" s="864"/>
      <c r="DK118" s="865"/>
      <c r="DL118" s="866" t="s">
        <v>131</v>
      </c>
      <c r="DM118" s="864"/>
      <c r="DN118" s="864"/>
      <c r="DO118" s="864"/>
      <c r="DP118" s="865"/>
      <c r="DQ118" s="866" t="s">
        <v>131</v>
      </c>
      <c r="DR118" s="864"/>
      <c r="DS118" s="864"/>
      <c r="DT118" s="864"/>
      <c r="DU118" s="865"/>
      <c r="DV118" s="911" t="s">
        <v>131</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131</v>
      </c>
      <c r="AB119" s="982"/>
      <c r="AC119" s="982"/>
      <c r="AD119" s="982"/>
      <c r="AE119" s="983"/>
      <c r="AF119" s="984" t="s">
        <v>131</v>
      </c>
      <c r="AG119" s="982"/>
      <c r="AH119" s="982"/>
      <c r="AI119" s="982"/>
      <c r="AJ119" s="983"/>
      <c r="AK119" s="984" t="s">
        <v>131</v>
      </c>
      <c r="AL119" s="982"/>
      <c r="AM119" s="982"/>
      <c r="AN119" s="982"/>
      <c r="AO119" s="983"/>
      <c r="AP119" s="985" t="s">
        <v>131</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466</v>
      </c>
      <c r="BP119" s="965"/>
      <c r="BQ119" s="969">
        <v>6588030</v>
      </c>
      <c r="BR119" s="932"/>
      <c r="BS119" s="932"/>
      <c r="BT119" s="932"/>
      <c r="BU119" s="932"/>
      <c r="BV119" s="932">
        <v>6380506</v>
      </c>
      <c r="BW119" s="932"/>
      <c r="BX119" s="932"/>
      <c r="BY119" s="932"/>
      <c r="BZ119" s="932"/>
      <c r="CA119" s="932">
        <v>6297657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126482</v>
      </c>
      <c r="DH119" s="847"/>
      <c r="DI119" s="847"/>
      <c r="DJ119" s="847"/>
      <c r="DK119" s="848"/>
      <c r="DL119" s="849">
        <v>96921</v>
      </c>
      <c r="DM119" s="847"/>
      <c r="DN119" s="847"/>
      <c r="DO119" s="847"/>
      <c r="DP119" s="848"/>
      <c r="DQ119" s="849">
        <v>56248</v>
      </c>
      <c r="DR119" s="847"/>
      <c r="DS119" s="847"/>
      <c r="DT119" s="847"/>
      <c r="DU119" s="848"/>
      <c r="DV119" s="935">
        <v>2.8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440</v>
      </c>
      <c r="AG120" s="864"/>
      <c r="AH120" s="864"/>
      <c r="AI120" s="864"/>
      <c r="AJ120" s="865"/>
      <c r="AK120" s="866" t="s">
        <v>440</v>
      </c>
      <c r="AL120" s="864"/>
      <c r="AM120" s="864"/>
      <c r="AN120" s="864"/>
      <c r="AO120" s="865"/>
      <c r="AP120" s="911" t="s">
        <v>440</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1658818</v>
      </c>
      <c r="BR120" s="929"/>
      <c r="BS120" s="929"/>
      <c r="BT120" s="929"/>
      <c r="BU120" s="929"/>
      <c r="BV120" s="929">
        <v>1451940</v>
      </c>
      <c r="BW120" s="929"/>
      <c r="BX120" s="929"/>
      <c r="BY120" s="929"/>
      <c r="BZ120" s="929"/>
      <c r="CA120" s="929">
        <v>1490984</v>
      </c>
      <c r="CB120" s="929"/>
      <c r="CC120" s="929"/>
      <c r="CD120" s="929"/>
      <c r="CE120" s="929"/>
      <c r="CF120" s="953">
        <v>73.099999999999994</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124093</v>
      </c>
      <c r="DH120" s="929"/>
      <c r="DI120" s="929"/>
      <c r="DJ120" s="929"/>
      <c r="DK120" s="929"/>
      <c r="DL120" s="929">
        <v>132840</v>
      </c>
      <c r="DM120" s="929"/>
      <c r="DN120" s="929"/>
      <c r="DO120" s="929"/>
      <c r="DP120" s="929"/>
      <c r="DQ120" s="929">
        <v>143540</v>
      </c>
      <c r="DR120" s="929"/>
      <c r="DS120" s="929"/>
      <c r="DT120" s="929"/>
      <c r="DU120" s="929"/>
      <c r="DV120" s="930">
        <v>7</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440</v>
      </c>
      <c r="AB121" s="864"/>
      <c r="AC121" s="864"/>
      <c r="AD121" s="864"/>
      <c r="AE121" s="865"/>
      <c r="AF121" s="866" t="s">
        <v>440</v>
      </c>
      <c r="AG121" s="864"/>
      <c r="AH121" s="864"/>
      <c r="AI121" s="864"/>
      <c r="AJ121" s="865"/>
      <c r="AK121" s="866" t="s">
        <v>440</v>
      </c>
      <c r="AL121" s="864"/>
      <c r="AM121" s="864"/>
      <c r="AN121" s="864"/>
      <c r="AO121" s="865"/>
      <c r="AP121" s="911" t="s">
        <v>131</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453111</v>
      </c>
      <c r="BR121" s="901"/>
      <c r="BS121" s="901"/>
      <c r="BT121" s="901"/>
      <c r="BU121" s="901"/>
      <c r="BV121" s="901">
        <v>488987</v>
      </c>
      <c r="BW121" s="901"/>
      <c r="BX121" s="901"/>
      <c r="BY121" s="901"/>
      <c r="BZ121" s="901"/>
      <c r="CA121" s="901">
        <v>541435</v>
      </c>
      <c r="CB121" s="901"/>
      <c r="CC121" s="901"/>
      <c r="CD121" s="901"/>
      <c r="CE121" s="901"/>
      <c r="CF121" s="962">
        <v>26.6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4962</v>
      </c>
      <c r="DH121" s="901"/>
      <c r="DI121" s="901"/>
      <c r="DJ121" s="901"/>
      <c r="DK121" s="901"/>
      <c r="DL121" s="901">
        <v>5339</v>
      </c>
      <c r="DM121" s="901"/>
      <c r="DN121" s="901"/>
      <c r="DO121" s="901"/>
      <c r="DP121" s="901"/>
      <c r="DQ121" s="901">
        <v>5948</v>
      </c>
      <c r="DR121" s="901"/>
      <c r="DS121" s="901"/>
      <c r="DT121" s="901"/>
      <c r="DU121" s="901"/>
      <c r="DV121" s="878">
        <v>0.3</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131</v>
      </c>
      <c r="AB122" s="864"/>
      <c r="AC122" s="864"/>
      <c r="AD122" s="864"/>
      <c r="AE122" s="865"/>
      <c r="AF122" s="866" t="s">
        <v>440</v>
      </c>
      <c r="AG122" s="864"/>
      <c r="AH122" s="864"/>
      <c r="AI122" s="864"/>
      <c r="AJ122" s="865"/>
      <c r="AK122" s="866" t="s">
        <v>131</v>
      </c>
      <c r="AL122" s="864"/>
      <c r="AM122" s="864"/>
      <c r="AN122" s="864"/>
      <c r="AO122" s="865"/>
      <c r="AP122" s="911" t="s">
        <v>131</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3971130</v>
      </c>
      <c r="BR122" s="932"/>
      <c r="BS122" s="932"/>
      <c r="BT122" s="932"/>
      <c r="BU122" s="932"/>
      <c r="BV122" s="932">
        <v>3989336</v>
      </c>
      <c r="BW122" s="932"/>
      <c r="BX122" s="932"/>
      <c r="BY122" s="932"/>
      <c r="BZ122" s="932"/>
      <c r="CA122" s="932">
        <v>3757788</v>
      </c>
      <c r="CB122" s="932"/>
      <c r="CC122" s="932"/>
      <c r="CD122" s="932"/>
      <c r="CE122" s="932"/>
      <c r="CF122" s="933">
        <v>184.3</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440</v>
      </c>
      <c r="DH122" s="901"/>
      <c r="DI122" s="901"/>
      <c r="DJ122" s="901"/>
      <c r="DK122" s="901"/>
      <c r="DL122" s="901" t="s">
        <v>440</v>
      </c>
      <c r="DM122" s="901"/>
      <c r="DN122" s="901"/>
      <c r="DO122" s="901"/>
      <c r="DP122" s="901"/>
      <c r="DQ122" s="901" t="s">
        <v>440</v>
      </c>
      <c r="DR122" s="901"/>
      <c r="DS122" s="901"/>
      <c r="DT122" s="901"/>
      <c r="DU122" s="901"/>
      <c r="DV122" s="878" t="s">
        <v>440</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440</v>
      </c>
      <c r="AG123" s="864"/>
      <c r="AH123" s="864"/>
      <c r="AI123" s="864"/>
      <c r="AJ123" s="865"/>
      <c r="AK123" s="866" t="s">
        <v>131</v>
      </c>
      <c r="AL123" s="864"/>
      <c r="AM123" s="864"/>
      <c r="AN123" s="864"/>
      <c r="AO123" s="865"/>
      <c r="AP123" s="911" t="s">
        <v>440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477</v>
      </c>
      <c r="BP123" s="965"/>
      <c r="BQ123" s="919">
        <v>6083059</v>
      </c>
      <c r="BR123" s="920"/>
      <c r="BS123" s="920"/>
      <c r="BT123" s="920"/>
      <c r="BU123" s="920"/>
      <c r="BV123" s="920">
        <v>5930263</v>
      </c>
      <c r="BW123" s="920"/>
      <c r="BX123" s="920"/>
      <c r="BY123" s="920"/>
      <c r="BZ123" s="920"/>
      <c r="CA123" s="920">
        <v>5790207</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412</v>
      </c>
      <c r="DH123" s="864"/>
      <c r="DI123" s="864"/>
      <c r="DJ123" s="864"/>
      <c r="DK123" s="865"/>
      <c r="DL123" s="866" t="s">
        <v>131</v>
      </c>
      <c r="DM123" s="864"/>
      <c r="DN123" s="864"/>
      <c r="DO123" s="864"/>
      <c r="DP123" s="865"/>
      <c r="DQ123" s="866" t="s">
        <v>412</v>
      </c>
      <c r="DR123" s="864"/>
      <c r="DS123" s="864"/>
      <c r="DT123" s="864"/>
      <c r="DU123" s="865"/>
      <c r="DV123" s="911" t="s">
        <v>131</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131</v>
      </c>
      <c r="AB124" s="864"/>
      <c r="AC124" s="864"/>
      <c r="AD124" s="864"/>
      <c r="AE124" s="865"/>
      <c r="AF124" s="866" t="s">
        <v>131</v>
      </c>
      <c r="AG124" s="864"/>
      <c r="AH124" s="864"/>
      <c r="AI124" s="864"/>
      <c r="AJ124" s="865"/>
      <c r="AK124" s="866" t="s">
        <v>412</v>
      </c>
      <c r="AL124" s="864"/>
      <c r="AM124" s="864"/>
      <c r="AN124" s="864"/>
      <c r="AO124" s="865"/>
      <c r="AP124" s="911" t="s">
        <v>412</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25.4</v>
      </c>
      <c r="BR124" s="918"/>
      <c r="BS124" s="918"/>
      <c r="BT124" s="918"/>
      <c r="BU124" s="918"/>
      <c r="BV124" s="918">
        <v>23.2</v>
      </c>
      <c r="BW124" s="918"/>
      <c r="BX124" s="918"/>
      <c r="BY124" s="918"/>
      <c r="BZ124" s="918"/>
      <c r="CA124" s="918">
        <v>24.8</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131</v>
      </c>
      <c r="DH124" s="847"/>
      <c r="DI124" s="847"/>
      <c r="DJ124" s="847"/>
      <c r="DK124" s="848"/>
      <c r="DL124" s="849" t="s">
        <v>131</v>
      </c>
      <c r="DM124" s="847"/>
      <c r="DN124" s="847"/>
      <c r="DO124" s="847"/>
      <c r="DP124" s="848"/>
      <c r="DQ124" s="849" t="s">
        <v>131</v>
      </c>
      <c r="DR124" s="847"/>
      <c r="DS124" s="847"/>
      <c r="DT124" s="847"/>
      <c r="DU124" s="848"/>
      <c r="DV124" s="935" t="s">
        <v>131</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131</v>
      </c>
      <c r="AB125" s="864"/>
      <c r="AC125" s="864"/>
      <c r="AD125" s="864"/>
      <c r="AE125" s="865"/>
      <c r="AF125" s="866" t="s">
        <v>412</v>
      </c>
      <c r="AG125" s="864"/>
      <c r="AH125" s="864"/>
      <c r="AI125" s="864"/>
      <c r="AJ125" s="865"/>
      <c r="AK125" s="866" t="s">
        <v>131</v>
      </c>
      <c r="AL125" s="864"/>
      <c r="AM125" s="864"/>
      <c r="AN125" s="864"/>
      <c r="AO125" s="865"/>
      <c r="AP125" s="911" t="s">
        <v>131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412</v>
      </c>
      <c r="DH125" s="929"/>
      <c r="DI125" s="929"/>
      <c r="DJ125" s="929"/>
      <c r="DK125" s="929"/>
      <c r="DL125" s="929" t="s">
        <v>131</v>
      </c>
      <c r="DM125" s="929"/>
      <c r="DN125" s="929"/>
      <c r="DO125" s="929"/>
      <c r="DP125" s="929"/>
      <c r="DQ125" s="929" t="s">
        <v>412</v>
      </c>
      <c r="DR125" s="929"/>
      <c r="DS125" s="929"/>
      <c r="DT125" s="929"/>
      <c r="DU125" s="929"/>
      <c r="DV125" s="930" t="s">
        <v>412</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131</v>
      </c>
      <c r="AB126" s="864"/>
      <c r="AC126" s="864"/>
      <c r="AD126" s="864"/>
      <c r="AE126" s="865"/>
      <c r="AF126" s="866" t="s">
        <v>131</v>
      </c>
      <c r="AG126" s="864"/>
      <c r="AH126" s="864"/>
      <c r="AI126" s="864"/>
      <c r="AJ126" s="865"/>
      <c r="AK126" s="866" t="s">
        <v>131</v>
      </c>
      <c r="AL126" s="864"/>
      <c r="AM126" s="864"/>
      <c r="AN126" s="864"/>
      <c r="AO126" s="865"/>
      <c r="AP126" s="911" t="s">
        <v>131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131</v>
      </c>
      <c r="DH126" s="901"/>
      <c r="DI126" s="901"/>
      <c r="DJ126" s="901"/>
      <c r="DK126" s="901"/>
      <c r="DL126" s="901" t="s">
        <v>484</v>
      </c>
      <c r="DM126" s="901"/>
      <c r="DN126" s="901"/>
      <c r="DO126" s="901"/>
      <c r="DP126" s="901"/>
      <c r="DQ126" s="901" t="s">
        <v>412</v>
      </c>
      <c r="DR126" s="901"/>
      <c r="DS126" s="901"/>
      <c r="DT126" s="901"/>
      <c r="DU126" s="901"/>
      <c r="DV126" s="878" t="s">
        <v>412</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479</v>
      </c>
      <c r="AB127" s="864"/>
      <c r="AC127" s="864"/>
      <c r="AD127" s="864"/>
      <c r="AE127" s="865"/>
      <c r="AF127" s="866">
        <v>376</v>
      </c>
      <c r="AG127" s="864"/>
      <c r="AH127" s="864"/>
      <c r="AI127" s="864"/>
      <c r="AJ127" s="865"/>
      <c r="AK127" s="866">
        <v>314</v>
      </c>
      <c r="AL127" s="864"/>
      <c r="AM127" s="864"/>
      <c r="AN127" s="864"/>
      <c r="AO127" s="865"/>
      <c r="AP127" s="911">
        <v>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131</v>
      </c>
      <c r="DH127" s="901"/>
      <c r="DI127" s="901"/>
      <c r="DJ127" s="901"/>
      <c r="DK127" s="901"/>
      <c r="DL127" s="901" t="s">
        <v>412</v>
      </c>
      <c r="DM127" s="901"/>
      <c r="DN127" s="901"/>
      <c r="DO127" s="901"/>
      <c r="DP127" s="901"/>
      <c r="DQ127" s="901" t="s">
        <v>412</v>
      </c>
      <c r="DR127" s="901"/>
      <c r="DS127" s="901"/>
      <c r="DT127" s="901"/>
      <c r="DU127" s="901"/>
      <c r="DV127" s="878" t="s">
        <v>131</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43414</v>
      </c>
      <c r="AB128" s="885"/>
      <c r="AC128" s="885"/>
      <c r="AD128" s="885"/>
      <c r="AE128" s="886"/>
      <c r="AF128" s="887">
        <v>38391</v>
      </c>
      <c r="AG128" s="885"/>
      <c r="AH128" s="885"/>
      <c r="AI128" s="885"/>
      <c r="AJ128" s="886"/>
      <c r="AK128" s="887">
        <v>42300</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131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131</v>
      </c>
      <c r="DH128" s="875"/>
      <c r="DI128" s="875"/>
      <c r="DJ128" s="875"/>
      <c r="DK128" s="875"/>
      <c r="DL128" s="875" t="s">
        <v>412</v>
      </c>
      <c r="DM128" s="875"/>
      <c r="DN128" s="875"/>
      <c r="DO128" s="875"/>
      <c r="DP128" s="875"/>
      <c r="DQ128" s="875" t="s">
        <v>131</v>
      </c>
      <c r="DR128" s="875"/>
      <c r="DS128" s="875"/>
      <c r="DT128" s="875"/>
      <c r="DU128" s="875"/>
      <c r="DV128" s="876" t="s">
        <v>131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2358379</v>
      </c>
      <c r="AB129" s="864"/>
      <c r="AC129" s="864"/>
      <c r="AD129" s="864"/>
      <c r="AE129" s="865"/>
      <c r="AF129" s="866">
        <v>2348046</v>
      </c>
      <c r="AG129" s="864"/>
      <c r="AH129" s="864"/>
      <c r="AI129" s="864"/>
      <c r="AJ129" s="865"/>
      <c r="AK129" s="866">
        <v>2467280</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131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378094</v>
      </c>
      <c r="AB130" s="864"/>
      <c r="AC130" s="864"/>
      <c r="AD130" s="864"/>
      <c r="AE130" s="865"/>
      <c r="AF130" s="866">
        <v>407440</v>
      </c>
      <c r="AG130" s="864"/>
      <c r="AH130" s="864"/>
      <c r="AI130" s="864"/>
      <c r="AJ130" s="865"/>
      <c r="AK130" s="866">
        <v>428019</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11.1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1980285</v>
      </c>
      <c r="AB131" s="847"/>
      <c r="AC131" s="847"/>
      <c r="AD131" s="847"/>
      <c r="AE131" s="848"/>
      <c r="AF131" s="849">
        <v>1940606</v>
      </c>
      <c r="AG131" s="847"/>
      <c r="AH131" s="847"/>
      <c r="AI131" s="847"/>
      <c r="AJ131" s="848"/>
      <c r="AK131" s="849">
        <v>2039261</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24.8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11.77118445</v>
      </c>
      <c r="AB132" s="827"/>
      <c r="AC132" s="827"/>
      <c r="AD132" s="827"/>
      <c r="AE132" s="828"/>
      <c r="AF132" s="829">
        <v>11.58591698</v>
      </c>
      <c r="AG132" s="827"/>
      <c r="AH132" s="827"/>
      <c r="AI132" s="827"/>
      <c r="AJ132" s="828"/>
      <c r="AK132" s="829">
        <v>9.9695428879999994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11</v>
      </c>
      <c r="AB133" s="806"/>
      <c r="AC133" s="806"/>
      <c r="AD133" s="806"/>
      <c r="AE133" s="807"/>
      <c r="AF133" s="805">
        <v>11</v>
      </c>
      <c r="AG133" s="806"/>
      <c r="AH133" s="806"/>
      <c r="AI133" s="806"/>
      <c r="AJ133" s="807"/>
      <c r="AK133" s="805">
        <v>11.1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W2CQL7C6AXborBXoBhO0HsxXTVzZZYkCet2YsZ7xXkmSxrRqrGGaWK87PS4Y7Sn90BCmXX+a4rhY7TKiSgMfg==" saltValue="BRN77qI0N6S1Y+NNtf7O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W1ATH9CcDalKD4JUaEi9uqXgnNx/sCnGe0Bv5qtYfKOCQCRUzJZhEyPDQCcTIkBasqXYIQuGAhn30raPSjvqQ==" saltValue="KyLy+sRX4zUz5TCbiTYW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qdEh/pazZLyi5VLd44aMlyr+a1IcjL9RJw/nikGkeognwefxj+jH+JdQuHI/mwo0y6MOV2KKap907lzqPugsQ==" saltValue="ZwNCXhrr6k1N5YT7WXGi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656476</v>
      </c>
      <c r="AP9" s="314">
        <v>170116</v>
      </c>
      <c r="AQ9" s="315">
        <v>199723</v>
      </c>
      <c r="AR9" s="316">
        <v>-14.8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179322</v>
      </c>
      <c r="AP10" s="317">
        <v>46469</v>
      </c>
      <c r="AQ10" s="318">
        <v>26472</v>
      </c>
      <c r="AR10" s="319">
        <v>75.5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1310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14515</v>
      </c>
      <c r="AP13" s="317">
        <v>3761</v>
      </c>
      <c r="AQ13" s="318">
        <v>7770</v>
      </c>
      <c r="AR13" s="319">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t="s">
        <v>516</v>
      </c>
      <c r="AP14" s="317" t="s">
        <v>516</v>
      </c>
      <c r="AQ14" s="318">
        <v>5092</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-47401</v>
      </c>
      <c r="AP15" s="317">
        <v>-12283</v>
      </c>
      <c r="AQ15" s="318">
        <v>-15881</v>
      </c>
      <c r="AR15" s="319">
        <v>-22.7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802912</v>
      </c>
      <c r="AP16" s="317">
        <v>208062</v>
      </c>
      <c r="AQ16" s="318">
        <v>224486</v>
      </c>
      <c r="AR16" s="319">
        <v>-7.3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18.66</v>
      </c>
      <c r="AP21" s="331">
        <v>20.23</v>
      </c>
      <c r="AQ21" s="332">
        <v>-1.57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97.3</v>
      </c>
      <c r="AP22" s="336">
        <v>95.4</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598431</v>
      </c>
      <c r="AP32" s="345">
        <v>155074</v>
      </c>
      <c r="AQ32" s="346">
        <v>117380</v>
      </c>
      <c r="AR32" s="347">
        <v>32.1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9015</v>
      </c>
      <c r="AP35" s="345">
        <v>2336</v>
      </c>
      <c r="AQ35" s="346">
        <v>31875</v>
      </c>
      <c r="AR35" s="347">
        <v>-92.7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65515</v>
      </c>
      <c r="AP36" s="345">
        <v>16977</v>
      </c>
      <c r="AQ36" s="346">
        <v>2465</v>
      </c>
      <c r="AR36" s="347">
        <v>588.70000000000005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314</v>
      </c>
      <c r="AP37" s="345">
        <v>81</v>
      </c>
      <c r="AQ37" s="346">
        <v>285</v>
      </c>
      <c r="AR37" s="347">
        <v>-71.599999999999994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v>349</v>
      </c>
      <c r="AP38" s="348">
        <v>90</v>
      </c>
      <c r="AQ38" s="349">
        <v>17</v>
      </c>
      <c r="AR38" s="337">
        <v>429.4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-42300</v>
      </c>
      <c r="AP39" s="345">
        <v>-10961</v>
      </c>
      <c r="AQ39" s="346">
        <v>-3552</v>
      </c>
      <c r="AR39" s="347">
        <v>208.6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-428019</v>
      </c>
      <c r="AP40" s="345">
        <v>-110914</v>
      </c>
      <c r="AQ40" s="346">
        <v>-113436</v>
      </c>
      <c r="AR40" s="347">
        <v>-2.2000000000000002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203305</v>
      </c>
      <c r="AP41" s="345">
        <v>52683</v>
      </c>
      <c r="AQ41" s="346">
        <v>35033</v>
      </c>
      <c r="AR41" s="347">
        <v>50.4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698648</v>
      </c>
      <c r="AN51" s="367">
        <v>160720</v>
      </c>
      <c r="AO51" s="368">
        <v>-17.7</v>
      </c>
      <c r="AP51" s="369">
        <v>237994</v>
      </c>
      <c r="AQ51" s="370">
        <v>-2.9</v>
      </c>
      <c r="AR51" s="371">
        <v>-14.8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372077</v>
      </c>
      <c r="AN52" s="375">
        <v>85594</v>
      </c>
      <c r="AO52" s="376">
        <v>-54.6</v>
      </c>
      <c r="AP52" s="377">
        <v>110361</v>
      </c>
      <c r="AQ52" s="378">
        <v>1.3</v>
      </c>
      <c r="AR52" s="379">
        <v>-55.9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859431</v>
      </c>
      <c r="AN53" s="367">
        <v>203079</v>
      </c>
      <c r="AO53" s="368">
        <v>26.4</v>
      </c>
      <c r="AP53" s="369">
        <v>267911</v>
      </c>
      <c r="AQ53" s="370">
        <v>12.6</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298109</v>
      </c>
      <c r="AN54" s="375">
        <v>70442</v>
      </c>
      <c r="AO54" s="376">
        <v>-17.7</v>
      </c>
      <c r="AP54" s="377">
        <v>106425</v>
      </c>
      <c r="AQ54" s="378">
        <v>-3.6</v>
      </c>
      <c r="AR54" s="379">
        <v>-14.1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776439</v>
      </c>
      <c r="AN55" s="367">
        <v>189053</v>
      </c>
      <c r="AO55" s="368">
        <v>-6.9</v>
      </c>
      <c r="AP55" s="369">
        <v>228215</v>
      </c>
      <c r="AQ55" s="370">
        <v>-14.8</v>
      </c>
      <c r="AR55" s="371">
        <v>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309783</v>
      </c>
      <c r="AN56" s="375">
        <v>75428</v>
      </c>
      <c r="AO56" s="376">
        <v>7.1</v>
      </c>
      <c r="AP56" s="377">
        <v>117571</v>
      </c>
      <c r="AQ56" s="378">
        <v>10.5</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531157</v>
      </c>
      <c r="AN57" s="367">
        <v>133860</v>
      </c>
      <c r="AO57" s="368">
        <v>-29.2</v>
      </c>
      <c r="AP57" s="369">
        <v>264232</v>
      </c>
      <c r="AQ57" s="370">
        <v>15.8</v>
      </c>
      <c r="AR57" s="371">
        <v>-45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301407</v>
      </c>
      <c r="AN58" s="375">
        <v>75959</v>
      </c>
      <c r="AO58" s="376">
        <v>0.7</v>
      </c>
      <c r="AP58" s="377">
        <v>133959</v>
      </c>
      <c r="AQ58" s="378">
        <v>13.9</v>
      </c>
      <c r="AR58" s="379">
        <v>-13.2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520894</v>
      </c>
      <c r="AN59" s="367">
        <v>134982</v>
      </c>
      <c r="AO59" s="368">
        <v>0.8</v>
      </c>
      <c r="AP59" s="369">
        <v>263613</v>
      </c>
      <c r="AQ59" s="370">
        <v>-0.2</v>
      </c>
      <c r="AR59" s="371">
        <v>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324432</v>
      </c>
      <c r="AN60" s="375">
        <v>84072</v>
      </c>
      <c r="AO60" s="376">
        <v>10.7</v>
      </c>
      <c r="AP60" s="377">
        <v>128823</v>
      </c>
      <c r="AQ60" s="378">
        <v>-3.8</v>
      </c>
      <c r="AR60" s="379">
        <v>14.5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677314</v>
      </c>
      <c r="AN61" s="382">
        <v>164339</v>
      </c>
      <c r="AO61" s="383">
        <v>-5.3</v>
      </c>
      <c r="AP61" s="384">
        <v>252393</v>
      </c>
      <c r="AQ61" s="385">
        <v>2.1</v>
      </c>
      <c r="AR61" s="371">
        <v>-7.4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321162</v>
      </c>
      <c r="AN62" s="375">
        <v>78299</v>
      </c>
      <c r="AO62" s="376">
        <v>-10.8</v>
      </c>
      <c r="AP62" s="377">
        <v>119428</v>
      </c>
      <c r="AQ62" s="378">
        <v>3.7</v>
      </c>
      <c r="AR62" s="379">
        <v>-14.5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B1BCQGndeya1Up/cq0+iObXik95g4vIDIOX5e7hXEqGkr7vmTUVTVN/HVX3la8PqSxvNXBQxKV3WrMoDmQBOQ==" saltValue="gM1UcSireYlEAtO/y4u1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bNypZ0iLN29oRWk0kz6HBfUmtTtfKH9siAJWpOpPu1aY5JbM26ALoOc9a9HWJobz4y1Bl4XU6c3E14u1nBjipg==" saltValue="SQqS4nAw+wKPXl/ew5c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lc7z7Oi7Hyl0pSPN/g7O1XABYKiZS6+TieeN8KiLRn/ZnxGYFqLoV8gC2IvIA5DgziX74SMfIsQzefbZ9PFxg==" saltValue="91ULLWrn7wZbWPxowtio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73.540000000000006</v>
      </c>
      <c r="G47" s="12">
        <v>64.36</v>
      </c>
      <c r="H47" s="12">
        <v>58.06</v>
      </c>
      <c r="I47" s="12">
        <v>52.09</v>
      </c>
      <c r="J47" s="13">
        <v>50.6</v>
      </c>
    </row>
    <row r="48" spans="2:10" ht="57.75" customHeight="1" x14ac:dyDescent="0.15">
      <c r="B48" s="14"/>
      <c r="C48" s="1240" t="s">
        <v>4</v>
      </c>
      <c r="D48" s="1240"/>
      <c r="E48" s="1241"/>
      <c r="F48" s="15">
        <v>3.23</v>
      </c>
      <c r="G48" s="16">
        <v>4.63</v>
      </c>
      <c r="H48" s="16">
        <v>2.77</v>
      </c>
      <c r="I48" s="16">
        <v>3.83</v>
      </c>
      <c r="J48" s="17">
        <v>4.1399999999999997</v>
      </c>
    </row>
    <row r="49" spans="2:10" ht="57.75" customHeight="1" thickBot="1" x14ac:dyDescent="0.2">
      <c r="B49" s="18"/>
      <c r="C49" s="1242" t="s">
        <v>5</v>
      </c>
      <c r="D49" s="1242"/>
      <c r="E49" s="1243"/>
      <c r="F49" s="19" t="s">
        <v>563</v>
      </c>
      <c r="G49" s="20" t="s">
        <v>564</v>
      </c>
      <c r="H49" s="20" t="s">
        <v>565</v>
      </c>
      <c r="I49" s="20" t="s">
        <v>566</v>
      </c>
      <c r="J49" s="21">
        <v>1.52</v>
      </c>
    </row>
    <row r="50" spans="2:10" ht="13.5" customHeight="1" x14ac:dyDescent="0.15"/>
  </sheetData>
  <sheetProtection algorithmName="SHA-512" hashValue="anxCSiv30HTxFtbqbg1Rc1RNB/syEM0NH9o00QAJaloizZZEfcJumwArQbuDJcYuLhTPagWwujwTPEvQc66EkQ==" saltValue="6G+jQEidMAv+o4SpRJIf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古一　直喜</cp:lastModifiedBy>
  <cp:lastPrinted>2022-03-10T06:51:47Z</cp:lastPrinted>
  <dcterms:created xsi:type="dcterms:W3CDTF">2022-02-02T03:07:22Z</dcterms:created>
  <dcterms:modified xsi:type="dcterms:W3CDTF">2022-11-16T08:08:39Z</dcterms:modified>
  <cp:category/>
</cp:coreProperties>
</file>