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v3\共有\財務グループ\財務係(H24.03.31)\Ｄドライブ\財政状況資料集の作成\R03年度決算\令和３年度財政状況資料集の作成について（２回目）\提出データ\"/>
    </mc:Choice>
  </mc:AlternateContent>
  <xr:revisionPtr revIDLastSave="0" documentId="13_ncr:1_{BCC05494-CEE6-4D6E-AB08-7FA5CCD7A5FE}"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E35" i="10"/>
  <c r="AM35" i="10"/>
  <c r="C35" i="10"/>
  <c r="CO34" i="10"/>
  <c r="BW34" i="10"/>
  <c r="BW35" i="10" s="1"/>
  <c r="BW36" i="10" s="1"/>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<sst xmlns="http://schemas.openxmlformats.org/spreadsheetml/2006/main" count="1113" uniqueCount="600">
  <si>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</si>
  <si>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</si>
  <si>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</si>
  <si>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</si>
  <si>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</si>
  <si>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</si>
  <si>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</si>
  <si>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</si>
  <si>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</si>
  <si>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</si>
  <si>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</si>
  <si>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</si>
  <si>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</si>
  <si>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</si>
  <si>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</si>
  <si>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</si>
  <si>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</si>
  <si>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</si>
  <si>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</si>
  <si>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</si>
  <si>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</si>
  <si>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</si>
  <si>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</si>
  <si>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</si>
  <si>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</si>
  <si>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</si>
  <si>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</si>
  <si>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</si>
  <si>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</si>
  <si>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</si>
  <si>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</si>
  <si>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</si>
  <si>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</si>
  <si>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</si>
  <si>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</si>
  <si>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</si>
  <si>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</si>
  <si>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</si>
  <si>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</si>
  <si>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</si>
  <si>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</si>
  <si>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</si>
  <si>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</si>
  <si>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</si>
  <si>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</si>
  <si>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</si>
  <si>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</si>
  <si>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</si>
  <si>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</si>
  <si>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</si>
  <si>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</si>
  <si>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</si>
  <si>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</si>
  <si>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</si>
  <si>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</si>
  <si>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</si>
  <si>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</si>
  <si>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</si>
  <si>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</si>
  <si>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</si>
  <si>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</si>
  <si>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</si>
  <si>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</si>
  <si>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</si>
  <si>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</si>
  <si>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</si>
  <si>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</si>
  <si>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</si>
  <si>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</si>
  <si>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</si>
  <si>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</si>
  <si>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</si>
  <si>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</si>
  <si>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</si>
  <si>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</si>
  <si>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</si>
  <si>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</si>
  <si>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</si>
  <si>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</si>
  <si>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</si>
  <si>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</si>
  <si>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</si>
  <si>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</si>
  <si>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</si>
  <si>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</si>
  <si>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</si>
  <si>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</si>
  <si>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</si>
  <si>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</si>
  <si>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</si>
  <si>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</si>
  <si>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</si>
  <si>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</si>
  <si>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</si>
  <si>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</si>
  <si>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</si>
  <si>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</si>
  <si>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</si>
  <si>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</si>
  <si>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</si>
  <si>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</si>
  <si>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</si>
  <si>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</si>
  <si>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</si>
  <si>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</si>
  <si>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</si>
  <si>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</si>
  <si>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</si>
  <si>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</si>
  <si>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</si>
  <si>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</si>
  <si>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</si>
  <si>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</si>
  <si>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</si>
  <si>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</si>
  <si>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</si>
  <si>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</si>
  <si>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</si>
  <si>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</si>
  <si>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</si>
  <si>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</si>
  <si>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</si>
  <si>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</si>
  <si>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</si>
  <si>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</si>
  <si>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</si>
  <si>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</si>
  <si>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</si>
  <si>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</si>
  <si>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</si>
  <si>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</si>
  <si>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</si>
  <si>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</si>
  <si>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</si>
  <si>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</si>
  <si>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</si>
  <si>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</si>
  <si>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</si>
  <si>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</si>
  <si>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</si>
  <si>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</si>
  <si>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</si>
  <si>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</si>
  <si>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</si>
  <si>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</si>
  <si>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</si>
  <si>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</si>
  <si>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</si>
  <si>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</si>
  <si>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</si>
  <si>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</si>
  <si>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</si>
  <si>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</si>
  <si>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</si>
  <si>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</si>
  <si>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</si>
  <si>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</si>
  <si>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</si>
  <si>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</si>
  <si>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</si>
  <si>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</si>
  <si>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</si>
  <si>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</si>
  <si>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</si>
  <si>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</si>
  <si>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</si>
  <si>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</si>
  <si>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</si>
  <si>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</si>
  <si>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</si>
  <si>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</si>
  <si>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</si>
  <si>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</si>
  <si>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</si>
  <si>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</si>
  <si>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</si>
  <si>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</si>
  <si>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</si>
  <si>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</si>
  <si>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</si>
  <si>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</si>
  <si>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</si>
  <si>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</si>
  <si>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</si>
  <si>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</si>
  <si>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</si>
  <si>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</si>
  <si>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</si>
  <si>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</si>
  <si>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</si>
  <si>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</si>
  <si>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</si>
  <si>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</si>
  <si>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</si>
  <si>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</si>
  <si>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</si>
  <si>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</si>
  <si>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</si>
  <si>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</si>
  <si>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</si>
  <si>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</si>
  <si>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</si>
  <si>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</si>
  <si>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</si>
  <si>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</si>
  <si>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</si>
  <si>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</si>
  <si>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</si>
  <si>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</si>
  <si>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</si>
  <si>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</si>
  <si>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</si>
  <si>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</si>
  <si>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</si>
  <si>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</si>
  <si>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北海道福島町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</si>
  <si>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</si>
  <si>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</si>
  <si>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</si>
  <si>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</si>
  <si>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</si>
  <si>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</si>
  <si>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</si>
  <si>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</si>
  <si>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</si>
  <si>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</si>
  <si>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</si>
  <si>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</si>
  <si>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</si>
  <si>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</si>
  <si>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</si>
  <si>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</si>
  <si>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</si>
  <si>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</si>
  <si>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</si>
  <si>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</si>
  <si>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</si>
  <si>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</si>
  <si>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</si>
  <si>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</si>
  <si>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</si>
  <si>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</si>
  <si>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</si>
  <si>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</si>
  <si>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</si>
  <si>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</si>
  <si>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</si>
  <si>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</si>
  <si>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</si>
  <si>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</si>
  <si>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</si>
  <si>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</si>
  <si>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</si>
  <si>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</si>
  <si>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</si>
  <si>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</si>
  <si>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</si>
  <si>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</si>
  <si>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</si>
  <si>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</si>
  <si>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</si>
  <si>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</si>
  <si>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</si>
  <si>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</si>
  <si>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</si>
  <si>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</si>
  <si>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</si>
  <si>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</si>
  <si>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</si>
  <si>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</si>
  <si>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</si>
  <si>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</si>
  <si>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</si>
  <si>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</si>
  <si>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</si>
  <si>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</si>
  <si>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</si>
  <si>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</si>
  <si>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</si>
  <si>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</si>
  <si>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</si>
  <si>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</si>
  <si>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</si>
  <si>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</si>
  <si>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</si>
  <si>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</si>
  <si>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</si>
  <si>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</si>
  <si>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</si>
  <si>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</si>
  <si>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</si>
  <si>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</si>
  <si>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</si>
  <si>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</si>
  <si>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</si>
  <si>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</si>
  <si>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</si>
  <si>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</si>
  <si>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</si>
  <si>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</si>
  <si>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</si>
  <si>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</si>
  <si>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</si>
  <si>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</si>
  <si>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</si>
  <si>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</si>
  <si>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</si>
  <si>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</si>
  <si>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</si>
  <si>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</si>
  <si>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</si>
  <si>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</si>
  <si>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</si>
  <si>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</si>
  <si>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</si>
  <si>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</si>
  <si>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</si>
  <si>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</si>
  <si>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</si>
  <si>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</si>
  <si>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</si>
  <si>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</si>
  <si>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</si>
  <si>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</si>
  <si>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</si>
  <si>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</si>
  <si>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</si>
  <si>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</si>
  <si>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</si>
  <si>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</si>
  <si>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</si>
  <si>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</si>
  <si>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</si>
  <si>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</si>
  <si>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</si>
  <si>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</si>
  <si>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</si>
  <si>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</si>
  <si>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</si>
  <si>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</si>
  <si>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</si>
  <si>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</si>
  <si>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</si>
  <si>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</si>
  <si>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</si>
  <si>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</si>
  <si>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</si>
  <si>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</si>
  <si>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</si>
  <si>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</si>
  <si>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</si>
  <si>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</si>
  <si>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</si>
  <si>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</si>
  <si>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</si>
  <si>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</si>
  <si>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</si>
  <si>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</si>
  <si>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</si>
  <si>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</si>
  <si>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</si>
  <si>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</si>
  <si>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</si>
  <si>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</si>
  <si>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</si>
  <si>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</si>
  <si>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</si>
  <si>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</si>
  <si>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</si>
  <si>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</si>
  <si>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</si>
  <si>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</si>
  <si>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北海道福島町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</si>
  <si>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</si>
  <si>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</si>
  <si>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</si>
  <si>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</si>
  <si>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</si>
  <si>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</si>
  <si>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</si>
  <si>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</si>
  <si>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</si>
  <si>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</si>
  <si>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</si>
  <si>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</si>
  <si>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</si>
  <si>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</si>
  <si>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</si>
  <si>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</si>
  <si>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</si>
  <si>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</si>
  <si>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</si>
  <si>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</si>
  <si>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</si>
  <si>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</si>
  <si>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</si>
  <si>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</si>
  <si>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</si>
  <si>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</si>
  <si>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</si>
  <si>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</si>
  <si>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</si>
  <si>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</si>
  <si>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</si>
  <si>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</si>
  <si>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</si>
  <si>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</si>
  <si>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</si>
  <si>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</si>
  <si>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</si>
  <si>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</si>
  <si>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</si>
  <si>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</si>
  <si>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</si>
  <si>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</si>
  <si>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</si>
  <si>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</si>
  <si>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</si>
  <si>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</si>
  <si>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</si>
  <si>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</si>
  <si>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</si>
  <si>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</si>
  <si>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</si>
  <si>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</si>
  <si>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</si>
  <si>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</si>
  <si>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</si>
  <si>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</si>
  <si>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</si>
  <si>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</si>
  <si>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</si>
  <si>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</si>
  <si>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</si>
  <si>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</si>
  <si>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</si>
  <si>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</si>
  <si>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</si>
  <si>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</si>
  <si>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</si>
  <si>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</si>
  <si>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</si>
  <si>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</si>
  <si>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</si>
  <si>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</si>
  <si>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</si>
  <si>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</si>
  <si>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</si>
  <si>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</si>
  <si>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</si>
  <si>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</si>
  <si>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</si>
  <si>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</si>
  <si>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</si>
  <si>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</si>
  <si>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</si>
  <si>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</si>
  <si>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</si>
  <si>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</si>
  <si>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</si>
  <si>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</si>
  <si>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</si>
  <si>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</si>
  <si>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</si>
  <si>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</si>
  <si>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</si>
  <si>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</si>
  <si>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</si>
  <si>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</si>
  <si>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</si>
  <si>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</si>
  <si>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</si>
  <si>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</si>
  <si>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</si>
  <si>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</si>
  <si>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</si>
  <si>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</si>
  <si>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</si>
  <si>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</si>
  <si>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</si>
  <si>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</si>
  <si>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</si>
  <si>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</si>
  <si>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</si>
  <si>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</si>
  <si>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</si>
  <si>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</si>
  <si>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</si>
  <si>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</si>
  <si>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</si>
  <si>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</si>
  <si>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</si>
  <si>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</si>
  <si>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</si>
  <si>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</si>
  <si>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</si>
  <si>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</si>
  <si>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</si>
  <si>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</si>
  <si>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</si>
  <si>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</si>
  <si>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</si>
  <si>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</si>
  <si>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</si>
  <si>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</si>
  <si>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</si>
  <si>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</si>
  <si>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</si>
  <si>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</si>
  <si>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</si>
  <si>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</si>
  <si>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</si>
  <si>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</si>
  <si>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</si>
  <si>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</si>
  <si>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</si>
  <si>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</si>
  <si>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</si>
  <si>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</si>
  <si>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</si>
  <si>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</si>
  <si>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</si>
  <si>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</si>
  <si>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</si>
  <si>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</si>
  <si>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</si>
  <si>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</si>
  <si>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</si>
  <si>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</si>
  <si>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</si>
  <si>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</si>
  <si>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</si>
  <si>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</si>
  <si>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</si>
  <si>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</si>
  <si>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</si>
  <si>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</si>
  <si>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</si>
  <si>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</si>
  <si>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</si>
  <si>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</si>
  <si>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</si>
  <si>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</si>
  <si>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</si>
  <si>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</si>
  <si>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</si>
  <si>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</si>
  <si>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</si>
  <si>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</si>
  <si>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</si>
  <si>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</si>
  <si>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</si>
  <si>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</si>
  <si>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</si>
  <si>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</si>
  <si>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</si>
  <si>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</si>
  <si>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</si>
  <si>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</si>
  <si>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</si>
  <si>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7.38</t>
  </si>
  <si>
    <t>▲ 7.68</t>
  </si>
  <si>
    <t>▲ 5.18</t>
  </si>
  <si>
    <t>福島町水道事業会計</t>
  </si>
  <si>
    <t>一般会計</t>
  </si>
  <si>
    <t>国民健康保険特別会計</t>
  </si>
  <si>
    <t>介護保険特別会計</t>
  </si>
  <si>
    <t>国民健康保険診療所特別会計</t>
  </si>
  <si>
    <t>後期高齢者医療特別会計</t>
  </si>
  <si>
    <t>福島町浄化槽整備特別会計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</si>
  <si>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</si>
  <si>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</si>
  <si>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</si>
  <si>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</si>
  <si>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</si>
  <si>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</si>
  <si>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</si>
  <si>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</si>
  <si>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</si>
  <si>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渡島西部広域事務組合</t>
  </si>
  <si>
    <t>渡島廃棄物処理広域連合</t>
  </si>
  <si>
    <t>渡島・檜山地方税滞納整理機構</t>
  </si>
  <si>
    <t>福島町まちづくり工房</t>
  </si>
  <si>
    <t>公共施設維持保全基金</t>
  </si>
  <si>
    <t>ふるさと定住促進住宅基金</t>
  </si>
  <si>
    <t>ふるさと応援基金</t>
  </si>
  <si>
    <t>人財育成基金</t>
  </si>
  <si>
    <t>花田俊勝奨学金基金</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</si>
  <si>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</si>
  <si>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</si>
  <si>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</si>
  <si>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</si>
  <si>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</si>
  <si>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</si>
  <si>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</si>
  <si>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</si>
  <si>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</si>
  <si>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</si>
  <si>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と比較すると、やや高い傾向となっている。当町の公共施設（建築施設）は、昭和50年代後半から平成初めにかけて建設されたものが多くなっていることが要因と考えられる。今後の資産更新等への備えや各施設の特性に応じて計画的に維持保全し、事業費の平準化に努める必要がある。</t>
    <phoneticPr fontId="5"/>
  </si>
  <si>
    <t xml:space="preserve"> 将来負担比率は類似団体平均と比較してプラスとなっており、これは特別会計への繰出金や町営住宅建設事業などによるものであるが、今後はさらに令和４年度以降も大型事業が続いていることから、地方債の新規発行により地方債残高も増加見込みである。財政調整基金からの繰り入れによる財政運営などで基金積立額も減少となることが予想され、将来負担比率も増加する見込みになることから、今後も適正な負担比率となるよう健全な財政運営に努める。
　実質公債費比率についても、町営温泉施設や種苗生産施設などの建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t>
    <rPh sb="32" eb="34">
      <t>トクベツ</t>
    </rPh>
    <rPh sb="34" eb="36">
      <t>カイケイ</t>
    </rPh>
    <rPh sb="38" eb="40">
      <t>クリダシ</t>
    </rPh>
    <rPh sb="40" eb="41">
      <t>キン</t>
    </rPh>
    <rPh sb="42" eb="44">
      <t>チョウエイ</t>
    </rPh>
    <rPh sb="44" eb="46">
      <t>ジュウタク</t>
    </rPh>
    <rPh sb="46" eb="48">
      <t>ケンセツ</t>
    </rPh>
    <rPh sb="48" eb="50">
      <t>ジギョウ</t>
    </rPh>
    <rPh sb="70" eb="72">
      <t>ネンド</t>
    </rPh>
    <rPh sb="72" eb="74">
      <t>イコウ</t>
    </rPh>
    <rPh sb="77" eb="79">
      <t>ジギョウ</t>
    </rPh>
    <rPh sb="80" eb="81">
      <t>ツヅ</t>
    </rPh>
    <rPh sb="110" eb="112">
      <t>ミコ</t>
    </rPh>
    <rPh sb="223" eb="225">
      <t>チョウエイ</t>
    </rPh>
    <rPh sb="225" eb="227">
      <t>オンセン</t>
    </rPh>
    <rPh sb="230" eb="232">
      <t>シュビョウ</t>
    </rPh>
    <rPh sb="232" eb="234">
      <t>セイサン</t>
    </rPh>
    <rPh sb="234" eb="236">
      <t>シセツ</t>
    </rPh>
    <rPh sb="239" eb="241">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</si>
</sst>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5D862CC-DB17-441C-A2A0-9B09A60334D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9C62B79-30D8-47FF-8D74-39C5C3FECF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5BEB-42EE-BAB6-3BA5D6E9A2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203079</c:v>
                </c:pt>
                <c:pt idx="1">
                  <c:v>189053</c:v>
                </c:pt>
                <c:pt idx="2">
                  <c:v>133860</c:v>
                </c:pt>
                <c:pt idx="3">
                  <c:v>134982</c:v>
                </c:pt>
                <c:pt idx="4">
                  <c:v>231566</c:v>
                </c:pt>
              </c:numCache>
            </c:numRef>
          </c:val>
          <c:smooth val="0"/>
          <c:extLst>
            <c:ext xmlns:c16="http://schemas.microsoft.com/office/drawing/2014/chart" uri="{C3380CC4-5D6E-409C-BE32-E72D297353CC}">
              <c16:uniqueId val="{00000001-5BEB-42EE-BAB6-3BA5D6E9A2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4.63</c:v>
                </c:pt>
                <c:pt idx="1">
                  <c:v>2.77</c:v>
                </c:pt>
                <c:pt idx="2">
                  <c:v>3.83</c:v>
                </c:pt>
                <c:pt idx="3">
                  <c:v>4.1399999999999997</c:v>
                </c:pt>
                <c:pt idx="4">
                  <c:v>3.54</c:v>
                </c:pt>
              </c:numCache>
            </c:numRef>
          </c:val>
          <c:extLst>
            <c:ext xmlns:c16="http://schemas.microsoft.com/office/drawing/2014/chart" uri="{C3380CC4-5D6E-409C-BE32-E72D297353CC}">
              <c16:uniqueId val="{00000000-BD3D-40A5-B77F-CC03A33F8D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64.36</c:v>
                </c:pt>
                <c:pt idx="1">
                  <c:v>58.06</c:v>
                </c:pt>
                <c:pt idx="2">
                  <c:v>52.09</c:v>
                </c:pt>
                <c:pt idx="3">
                  <c:v>50.6</c:v>
                </c:pt>
                <c:pt idx="4">
                  <c:v>47.5</c:v>
                </c:pt>
              </c:numCache>
            </c:numRef>
          </c:val>
          <c:extLst>
            <c:ext xmlns:c16="http://schemas.microsoft.com/office/drawing/2014/chart" uri="{C3380CC4-5D6E-409C-BE32-E72D297353CC}">
              <c16:uniqueId val="{00000001-BD3D-40A5-B77F-CC03A33F8D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-7.38</c:v>
                </c:pt>
                <c:pt idx="1">
                  <c:v>-7.68</c:v>
                </c:pt>
                <c:pt idx="2">
                  <c:v>-5.18</c:v>
                </c:pt>
                <c:pt idx="3">
                  <c:v>1.52</c:v>
                </c:pt>
                <c:pt idx="4">
                  <c:v>1.83</c:v>
                </c:pt>
              </c:numCache>
            </c:numRef>
          </c:val>
          <c:smooth val="0"/>
          <c:extLst>
            <c:ext xmlns:c16="http://schemas.microsoft.com/office/drawing/2014/chart" uri="{C3380CC4-5D6E-409C-BE32-E72D297353CC}">
              <c16:uniqueId val="{00000002-BD3D-40A5-B77F-CC03A33F8D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A1-4B4F-B331-3F28C83C9F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A1-4B4F-B331-3F28C83C9F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A1-4B4F-B331-3F28C83C9F5F}"/>
            </c:ext>
          </c:extLst>
        </c:ser>
        <c:ser>
          <c:idx val="3"/>
          <c:order val="3"/>
          <c:tx>
            <c:strRef>
              <c:f>データシート!$A$30</c:f>
              <c:strCache>
                <c:ptCount val="1"/>
                <c:pt idx="0">
                  <c:v>福島町浄化槽整備特別会計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A1-4B4F-B331-3F28C83C9F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4-FBA1-4B4F-B331-3F28C83C9F5F}"/>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0.27</c:v>
                </c:pt>
                <c:pt idx="4">
                  <c:v>#N/A</c:v>
                </c:pt>
                <c:pt idx="5">
                  <c:v>0.2</c:v>
                </c:pt>
                <c:pt idx="6">
                  <c:v>#N/A</c:v>
                </c:pt>
                <c:pt idx="7">
                  <c:v>0.36</c:v>
                </c:pt>
                <c:pt idx="8">
                  <c:v>#N/A</c:v>
                </c:pt>
                <c:pt idx="9">
                  <c:v>0.53</c:v>
                </c:pt>
              </c:numCache>
            </c:numRef>
          </c:val>
          <c:extLst>
            <c:ext xmlns:c16="http://schemas.microsoft.com/office/drawing/2014/chart" uri="{C3380CC4-5D6E-409C-BE32-E72D297353CC}">
              <c16:uniqueId val="{00000005-FBA1-4B4F-B331-3F28C83C9F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2.0499999999999998</c:v>
                </c:pt>
                <c:pt idx="2">
                  <c:v>#N/A</c:v>
                </c:pt>
                <c:pt idx="3">
                  <c:v>1</c:v>
                </c:pt>
                <c:pt idx="4">
                  <c:v>#N/A</c:v>
                </c:pt>
                <c:pt idx="5">
                  <c:v>0.66</c:v>
                </c:pt>
                <c:pt idx="6">
                  <c:v>#N/A</c:v>
                </c:pt>
                <c:pt idx="7">
                  <c:v>0.37</c:v>
                </c:pt>
                <c:pt idx="8">
                  <c:v>#N/A</c:v>
                </c:pt>
                <c:pt idx="9">
                  <c:v>1.1200000000000001</c:v>
                </c:pt>
              </c:numCache>
            </c:numRef>
          </c:val>
          <c:extLst>
            <c:ext xmlns:c16="http://schemas.microsoft.com/office/drawing/2014/chart" uri="{C3380CC4-5D6E-409C-BE32-E72D297353CC}">
              <c16:uniqueId val="{00000006-FBA1-4B4F-B331-3F28C83C9F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4.0999999999999996</c:v>
                </c:pt>
                <c:pt idx="2">
                  <c:v>#N/A</c:v>
                </c:pt>
                <c:pt idx="3">
                  <c:v>1.3</c:v>
                </c:pt>
                <c:pt idx="4">
                  <c:v>#N/A</c:v>
                </c:pt>
                <c:pt idx="5">
                  <c:v>0.55000000000000004</c:v>
                </c:pt>
                <c:pt idx="6">
                  <c:v>#N/A</c:v>
                </c:pt>
                <c:pt idx="7">
                  <c:v>1.27</c:v>
                </c:pt>
                <c:pt idx="8">
                  <c:v>#N/A</c:v>
                </c:pt>
                <c:pt idx="9">
                  <c:v>1.59</c:v>
                </c:pt>
              </c:numCache>
            </c:numRef>
          </c:val>
          <c:extLst>
            <c:ext xmlns:c16="http://schemas.microsoft.com/office/drawing/2014/chart" uri="{C3380CC4-5D6E-409C-BE32-E72D297353CC}">
              <c16:uniqueId val="{00000007-FBA1-4B4F-B331-3F28C83C9F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4.62</c:v>
                </c:pt>
                <c:pt idx="2">
                  <c:v>#N/A</c:v>
                </c:pt>
                <c:pt idx="3">
                  <c:v>2.77</c:v>
                </c:pt>
                <c:pt idx="4">
                  <c:v>#N/A</c:v>
                </c:pt>
                <c:pt idx="5">
                  <c:v>3.82</c:v>
                </c:pt>
                <c:pt idx="6">
                  <c:v>#N/A</c:v>
                </c:pt>
                <c:pt idx="7">
                  <c:v>4.13</c:v>
                </c:pt>
                <c:pt idx="8">
                  <c:v>#N/A</c:v>
                </c:pt>
                <c:pt idx="9">
                  <c:v>3.53</c:v>
                </c:pt>
              </c:numCache>
            </c:numRef>
          </c:val>
          <c:extLst>
            <c:ext xmlns:c16="http://schemas.microsoft.com/office/drawing/2014/chart" uri="{C3380CC4-5D6E-409C-BE32-E72D297353CC}">
              <c16:uniqueId val="{00000008-FBA1-4B4F-B331-3F28C83C9F5F}"/>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19.079999999999998</c:v>
                </c:pt>
                <c:pt idx="2">
                  <c:v>#N/A</c:v>
                </c:pt>
                <c:pt idx="3">
                  <c:v>20.39</c:v>
                </c:pt>
                <c:pt idx="4">
                  <c:v>#N/A</c:v>
                </c:pt>
                <c:pt idx="5">
                  <c:v>22.31</c:v>
                </c:pt>
                <c:pt idx="6">
                  <c:v>#N/A</c:v>
                </c:pt>
                <c:pt idx="7">
                  <c:v>23.53</c:v>
                </c:pt>
                <c:pt idx="8">
                  <c:v>#N/A</c:v>
                </c:pt>
                <c:pt idx="9">
                  <c:v>22.48</c:v>
                </c:pt>
              </c:numCache>
            </c:numRef>
          </c:val>
          <c:extLst>
            <c:ext xmlns:c16="http://schemas.microsoft.com/office/drawing/2014/chart" uri="{C3380CC4-5D6E-409C-BE32-E72D297353CC}">
              <c16:uniqueId val="{00000009-FBA1-4B4F-B331-3F28C83C9F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423</c:v>
                </c:pt>
                <c:pt idx="5">
                  <c:v>421</c:v>
                </c:pt>
                <c:pt idx="8">
                  <c:v>445</c:v>
                </c:pt>
                <c:pt idx="11">
                  <c:v>470</c:v>
                </c:pt>
                <c:pt idx="14">
                  <c:v>472</c:v>
                </c:pt>
              </c:numCache>
            </c:numRef>
          </c:val>
          <c:extLst>
            <c:ext xmlns:c16="http://schemas.microsoft.com/office/drawing/2014/chart" uri="{C3380CC4-5D6E-409C-BE32-E72D297353CC}">
              <c16:uniqueId val="{00000000-5BCA-417E-A36C-632FC6326D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BCA-417E-A36C-632FC6326D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5BCA-417E-A36C-632FC6326D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58</c:v>
                </c:pt>
                <c:pt idx="6">
                  <c:v>58</c:v>
                </c:pt>
                <c:pt idx="9">
                  <c:v>66</c:v>
                </c:pt>
                <c:pt idx="12">
                  <c:v>77</c:v>
                </c:pt>
              </c:numCache>
            </c:numRef>
          </c:val>
          <c:extLst>
            <c:ext xmlns:c16="http://schemas.microsoft.com/office/drawing/2014/chart" uri="{C3380CC4-5D6E-409C-BE32-E72D297353CC}">
              <c16:uniqueId val="{00000003-5BCA-417E-A36C-632FC6326D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6</c:v>
                </c:pt>
                <c:pt idx="6">
                  <c:v>7</c:v>
                </c:pt>
                <c:pt idx="9">
                  <c:v>9</c:v>
                </c:pt>
                <c:pt idx="12">
                  <c:v>10</c:v>
                </c:pt>
              </c:numCache>
            </c:numRef>
          </c:val>
          <c:extLst>
            <c:ext xmlns:c16="http://schemas.microsoft.com/office/drawing/2014/chart" uri="{C3380CC4-5D6E-409C-BE32-E72D297353CC}">
              <c16:uniqueId val="{00000004-5BCA-417E-A36C-632FC6326D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CA-417E-A36C-632FC6326D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CA-417E-A36C-632FC6326D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530</c:v>
                </c:pt>
                <c:pt idx="3">
                  <c:v>591</c:v>
                </c:pt>
                <c:pt idx="6">
                  <c:v>605</c:v>
                </c:pt>
                <c:pt idx="9">
                  <c:v>598</c:v>
                </c:pt>
                <c:pt idx="12">
                  <c:v>611</c:v>
                </c:pt>
              </c:numCache>
            </c:numRef>
          </c:val>
          <c:extLst>
            <c:ext xmlns:c16="http://schemas.microsoft.com/office/drawing/2014/chart" uri="{C3380CC4-5D6E-409C-BE32-E72D297353CC}">
              <c16:uniqueId val="{00000007-5BCA-417E-A36C-632FC6326D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c:v>
                </c:pt>
                <c:pt idx="2">
                  <c:v>#N/A</c:v>
                </c:pt>
                <c:pt idx="3">
                  <c:v>#N/A</c:v>
                </c:pt>
                <c:pt idx="4">
                  <c:v>234</c:v>
                </c:pt>
                <c:pt idx="5">
                  <c:v>#N/A</c:v>
                </c:pt>
                <c:pt idx="6">
                  <c:v>#N/A</c:v>
                </c:pt>
                <c:pt idx="7">
                  <c:v>226</c:v>
                </c:pt>
                <c:pt idx="8">
                  <c:v>#N/A</c:v>
                </c:pt>
                <c:pt idx="9">
                  <c:v>#N/A</c:v>
                </c:pt>
                <c:pt idx="10">
                  <c:v>203</c:v>
                </c:pt>
                <c:pt idx="11">
                  <c:v>#N/A</c:v>
                </c:pt>
                <c:pt idx="12">
                  <c:v>#N/A</c:v>
                </c:pt>
                <c:pt idx="13">
                  <c:v>226</c:v>
                </c:pt>
                <c:pt idx="14">
                  <c:v>#N/A</c:v>
                </c:pt>
              </c:numCache>
            </c:numRef>
          </c:val>
          <c:smooth val="0"/>
          <c:extLst>
            <c:ext xmlns:c16="http://schemas.microsoft.com/office/drawing/2014/chart" uri="{C3380CC4-5D6E-409C-BE32-E72D297353CC}">
              <c16:uniqueId val="{00000008-5BCA-417E-A36C-632FC6326D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3984</c:v>
                </c:pt>
                <c:pt idx="5">
                  <c:v>3971</c:v>
                </c:pt>
                <c:pt idx="8">
                  <c:v>3989</c:v>
                </c:pt>
                <c:pt idx="11">
                  <c:v>3758</c:v>
                </c:pt>
                <c:pt idx="14">
                  <c:v>3908</c:v>
                </c:pt>
              </c:numCache>
            </c:numRef>
          </c:val>
          <c:extLst>
            <c:ext xmlns:c16="http://schemas.microsoft.com/office/drawing/2014/chart" uri="{C3380CC4-5D6E-409C-BE32-E72D297353CC}">
              <c16:uniqueId val="{00000000-648A-403D-93BC-CDD70D8C87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403</c:v>
                </c:pt>
                <c:pt idx="5">
                  <c:v>453</c:v>
                </c:pt>
                <c:pt idx="8">
                  <c:v>489</c:v>
                </c:pt>
                <c:pt idx="11">
                  <c:v>541</c:v>
                </c:pt>
                <c:pt idx="14">
                  <c:v>534</c:v>
                </c:pt>
              </c:numCache>
            </c:numRef>
          </c:val>
          <c:extLst>
            <c:ext xmlns:c16="http://schemas.microsoft.com/office/drawing/2014/chart" uri="{C3380CC4-5D6E-409C-BE32-E72D297353CC}">
              <c16:uniqueId val="{00000001-648A-403D-93BC-CDD70D8C87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1844</c:v>
                </c:pt>
                <c:pt idx="5">
                  <c:v>1659</c:v>
                </c:pt>
                <c:pt idx="8">
                  <c:v>1452</c:v>
                </c:pt>
                <c:pt idx="11">
                  <c:v>1491</c:v>
                </c:pt>
                <c:pt idx="14">
                  <c:v>1644</c:v>
                </c:pt>
              </c:numCache>
            </c:numRef>
          </c:val>
          <c:extLst>
            <c:ext xmlns:c16="http://schemas.microsoft.com/office/drawing/2014/chart" uri="{C3380CC4-5D6E-409C-BE32-E72D297353CC}">
              <c16:uniqueId val="{00000002-648A-403D-93BC-CDD70D8C87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8A-403D-93BC-CDD70D8C87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8A-403D-93BC-CDD70D8C87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A-403D-93BC-CDD70D8C87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814</c:v>
                </c:pt>
                <c:pt idx="3">
                  <c:v>754</c:v>
                </c:pt>
                <c:pt idx="6">
                  <c:v>696</c:v>
                </c:pt>
                <c:pt idx="9">
                  <c:v>737</c:v>
                </c:pt>
                <c:pt idx="12">
                  <c:v>711</c:v>
                </c:pt>
              </c:numCache>
            </c:numRef>
          </c:val>
          <c:extLst>
            <c:ext xmlns:c16="http://schemas.microsoft.com/office/drawing/2014/chart" uri="{C3380CC4-5D6E-409C-BE32-E72D297353CC}">
              <c16:uniqueId val="{00000006-648A-403D-93BC-CDD70D8C87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661</c:v>
                </c:pt>
                <c:pt idx="3">
                  <c:v>636</c:v>
                </c:pt>
                <c:pt idx="6">
                  <c:v>640</c:v>
                </c:pt>
                <c:pt idx="9">
                  <c:v>706</c:v>
                </c:pt>
                <c:pt idx="12">
                  <c:v>626</c:v>
                </c:pt>
              </c:numCache>
            </c:numRef>
          </c:val>
          <c:extLst>
            <c:ext xmlns:c16="http://schemas.microsoft.com/office/drawing/2014/chart" uri="{C3380CC4-5D6E-409C-BE32-E72D297353CC}">
              <c16:uniqueId val="{00000007-648A-403D-93BC-CDD70D8C87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120</c:v>
                </c:pt>
                <c:pt idx="3">
                  <c:v>129</c:v>
                </c:pt>
                <c:pt idx="6">
                  <c:v>138</c:v>
                </c:pt>
                <c:pt idx="9">
                  <c:v>149</c:v>
                </c:pt>
                <c:pt idx="12">
                  <c:v>167</c:v>
                </c:pt>
              </c:numCache>
            </c:numRef>
          </c:val>
          <c:extLst>
            <c:ext xmlns:c16="http://schemas.microsoft.com/office/drawing/2014/chart" uri="{C3380CC4-5D6E-409C-BE32-E72D297353CC}">
              <c16:uniqueId val="{00000008-648A-403D-93BC-CDD70D8C87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85</c:v>
                </c:pt>
                <c:pt idx="3">
                  <c:v>126</c:v>
                </c:pt>
                <c:pt idx="6">
                  <c:v>97</c:v>
                </c:pt>
                <c:pt idx="9">
                  <c:v>56</c:v>
                </c:pt>
                <c:pt idx="12">
                  <c:v>47</c:v>
                </c:pt>
              </c:numCache>
            </c:numRef>
          </c:val>
          <c:extLst>
            <c:ext xmlns:c16="http://schemas.microsoft.com/office/drawing/2014/chart" uri="{C3380CC4-5D6E-409C-BE32-E72D297353CC}">
              <c16:uniqueId val="{00000009-648A-403D-93BC-CDD70D8C87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4865</c:v>
                </c:pt>
                <c:pt idx="3">
                  <c:v>4943</c:v>
                </c:pt>
                <c:pt idx="6">
                  <c:v>4809</c:v>
                </c:pt>
                <c:pt idx="9">
                  <c:v>4649</c:v>
                </c:pt>
                <c:pt idx="12">
                  <c:v>4712</c:v>
                </c:pt>
              </c:numCache>
            </c:numRef>
          </c:val>
          <c:extLst>
            <c:ext xmlns:c16="http://schemas.microsoft.com/office/drawing/2014/chart" uri="{C3380CC4-5D6E-409C-BE32-E72D297353CC}">
              <c16:uniqueId val="{0000000A-648A-403D-93BC-CDD70D8C87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313</c:v>
                </c:pt>
                <c:pt idx="2">
                  <c:v>#N/A</c:v>
                </c:pt>
                <c:pt idx="3">
                  <c:v>#N/A</c:v>
                </c:pt>
                <c:pt idx="4">
                  <c:v>505</c:v>
                </c:pt>
                <c:pt idx="5">
                  <c:v>#N/A</c:v>
                </c:pt>
                <c:pt idx="6">
                  <c:v>#N/A</c:v>
                </c:pt>
                <c:pt idx="7">
                  <c:v>450</c:v>
                </c:pt>
                <c:pt idx="8">
                  <c:v>#N/A</c:v>
                </c:pt>
                <c:pt idx="9">
                  <c:v>#N/A</c:v>
                </c:pt>
                <c:pt idx="10">
                  <c:v>507</c:v>
                </c:pt>
                <c:pt idx="11">
                  <c:v>#N/A</c:v>
                </c:pt>
                <c:pt idx="12">
                  <c:v>#N/A</c:v>
                </c:pt>
                <c:pt idx="13">
                  <c:v>177</c:v>
                </c:pt>
                <c:pt idx="14">
                  <c:v>#N/A</c:v>
                </c:pt>
              </c:numCache>
            </c:numRef>
          </c:val>
          <c:smooth val="0"/>
          <c:extLst>
            <c:ext xmlns:c16="http://schemas.microsoft.com/office/drawing/2014/chart" uri="{C3380CC4-5D6E-409C-BE32-E72D297353CC}">
              <c16:uniqueId val="{0000000B-648A-403D-93BC-CDD70D8C87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1223</c:v>
                </c:pt>
                <c:pt idx="1">
                  <c:v>1248</c:v>
                </c:pt>
                <c:pt idx="2">
                  <c:v>1303</c:v>
                </c:pt>
              </c:numCache>
            </c:numRef>
          </c:val>
          <c:extLst>
            <c:ext xmlns:c16="http://schemas.microsoft.com/office/drawing/2014/chart" uri="{C3380CC4-5D6E-409C-BE32-E72D297353CC}">
              <c16:uniqueId val="{00000000-B1DA-4E5D-90C3-B2FAA680DD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28</c:v>
                </c:pt>
              </c:numCache>
            </c:numRef>
          </c:val>
          <c:extLst>
            <c:ext xmlns:c16="http://schemas.microsoft.com/office/drawing/2014/chart" uri="{C3380CC4-5D6E-409C-BE32-E72D297353CC}">
              <c16:uniqueId val="{00000001-B1DA-4E5D-90C3-B2FAA680DD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278</c:v>
                </c:pt>
                <c:pt idx="1">
                  <c:v>290</c:v>
                </c:pt>
                <c:pt idx="2">
                  <c:v>366</c:v>
                </c:pt>
              </c:numCache>
            </c:numRef>
          </c:val>
          <c:extLst>
            <c:ext xmlns:c16="http://schemas.microsoft.com/office/drawing/2014/chart" uri="{C3380CC4-5D6E-409C-BE32-E72D297353CC}">
              <c16:uniqueId val="{00000002-B1DA-4E5D-90C3-B2FAA680DD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{8F6CDBEF-2B55-4385-89BF-205393009E82}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AA4-4792-A31A-BE4A064164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{9E1363B8-E6FE-4655-9323-BD36D015AEE0}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A4-4792-A31A-BE4A064164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{DBEBCF44-1CC0-4F56-955B-86D5EA30DFAA}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A4-4792-A31A-BE4A064164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{5E7D2BD2-DCD4-4023-ADF1-1C913C51EBA2}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A4-4792-A31A-BE4A064164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{7F3253DD-9E34-434C-BE90-212E37BBE5C8}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A4-4792-A31A-BE4A0641642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{C0E2A53E-901F-408E-B061-F1BC41E799EC}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AA4-4792-A31A-BE4A0641642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{C955716B-308D-4319-A642-F2A0E21B6A28}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AA4-4792-A31A-BE4A0641642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{4208B14C-DE95-4B7D-9BEE-36B267624BC6}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AA4-4792-A31A-BE4A0641642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{4150DC0B-9091-4B6C-881D-B35D93C0879B}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AA4-4792-A31A-BE4A064164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c:v>
                </c:pt>
                <c:pt idx="8">
                  <c:v>68.900000000000006</c:v>
                </c:pt>
                <c:pt idx="16">
                  <c:v>64.099999999999994</c:v>
                </c:pt>
                <c:pt idx="24">
                  <c:v>66.599999999999994</c:v>
                </c:pt>
                <c:pt idx="32">
                  <c:v>68.400000000000006</c:v>
                </c:pt>
              </c:numCache>
            </c:numRef>
          </c:xVal>
          <c:yVal>
            <c:numRef>
              <c:f>公会計指標分析・財政指標組合せ分析表!$BP$51:$DC$51</c:f>
              <c:numCache>
                <c:formatCode>#,##0.0;"▲ "#,##0.0</c:formatCode>
                <c:ptCount val="40"/>
                <c:pt idx="0">
                  <c:v>15.9</c:v>
                </c:pt>
                <c:pt idx="8">
                  <c:v>25.4</c:v>
                </c:pt>
                <c:pt idx="16">
                  <c:v>23.2</c:v>
                </c:pt>
                <c:pt idx="24">
                  <c:v>24.8</c:v>
                </c:pt>
                <c:pt idx="32">
                  <c:v>7.6</c:v>
                </c:pt>
              </c:numCache>
            </c:numRef>
          </c:yVal>
          <c:smooth val="0"/>
          <c:extLst>
            <c:ext xmlns:c16="http://schemas.microsoft.com/office/drawing/2014/chart" uri="{C3380CC4-5D6E-409C-BE32-E72D297353CC}">
              <c16:uniqueId val="{00000009-1AA4-4792-A31A-BE4A064164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{5A3663E4-6CB1-492B-B9BD-BE94DF651451}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AA4-4792-A31A-BE4A064164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{C06DF275-EE81-426D-A326-E5B42FE08149}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A4-4792-A31A-BE4A064164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{3BDE79A3-DB3D-409A-BDAD-AC4483CCAF8C}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A4-4792-A31A-BE4A064164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{A771AB95-538E-40BC-BC5D-FCBFC8670B28}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A4-4792-A31A-BE4A064164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{AC8623DC-19AE-46EF-B2F8-B4AEEE7664B1}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A4-4792-A31A-BE4A06416426}"/>
                </c:ext>
              </c:extLst>
            </c:dLbl>
            <c:dLbl>
              <c:idx val="8"/>
              <c:layout>
                <c:manualLayout>
                  <c:x val="-2.2716987165392603E-2"/>
                  <c:y val="-4.511431505635206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{B5892830-6850-4789-9780-FA5BB6733E2C}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AA4-4792-A31A-BE4A06416426}"/>
                </c:ext>
              </c:extLst>
            </c:dLbl>
            <c:dLbl>
              <c:idx val="16"/>
              <c:layout>
                <c:manualLayout>
                  <c:x val="-4.0602976967251382E-2"/>
                  <c:y val="-5.492667858110863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{A44E85A9-1766-4B99-A8F8-68C4A317D6AA}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AA4-4792-A31A-BE4A06416426}"/>
                </c:ext>
              </c:extLst>
            </c:dLbl>
            <c:dLbl>
              <c:idx val="24"/>
              <c:layout>
                <c:manualLayout>
                  <c:x val="-3.2856664830974068E-2"/>
                  <c:y val="-9.417613268013488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{586A94AC-050A-484A-8707-AD88F9E6ACE2}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AA4-4792-A31A-BE4A064164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{D6722B27-4087-4619-A4F0-B48940B560B1}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AA4-4792-A31A-BE4A064164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A4-4792-A31A-BE4A06416426}"/>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{B8E2BA79-3883-49E0-A790-7C81CE287D0C}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69-46E3-AB81-675E41132B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{676126B0-DA23-48FB-97BB-DA802808625F}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69-46E3-AB81-675E41132B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{C7673031-DDCC-40FB-BA41-604FB6D1CA2F}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69-46E3-AB81-675E41132B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{8496DF47-C050-4B05-8422-D41FF884A765}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69-46E3-AB81-675E41132B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{36087CD8-F6D6-496A-A9EC-306633DCA15C}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69-46E3-AB81-675E41132BF4}"/>
                </c:ext>
              </c:extLst>
            </c:dLbl>
            <c:dLbl>
              <c:idx val="8"/>
              <c:layout>
                <c:manualLayout>
                  <c:x val="0"/>
                  <c:y val="1.955878011407576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{F1333C64-F349-40DA-AF80-BC0305E3F3EF}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69-46E3-AB81-675E41132BF4}"/>
                </c:ext>
              </c:extLst>
            </c:dLbl>
            <c:dLbl>
              <c:idx val="16"/>
              <c:layout>
                <c:manualLayout>
                  <c:x val="0"/>
                  <c:y val="-1.311710266475878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{312B181F-8AFB-408A-ACB3-65327E3DECD5}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69-46E3-AB81-675E41132BF4}"/>
                </c:ext>
              </c:extLst>
            </c:dLbl>
            <c:dLbl>
              <c:idx val="24"/>
              <c:layout>
                <c:manualLayout>
                  <c:x val="0"/>
                  <c:y val="-6.441334961747643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{DE62155D-C2B6-4FBA-96F4-BB1C55287225}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69-46E3-AB81-675E41132B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{CE0DFFB4-87F4-4973-BA6E-2BBCE0BC8CC4}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69-46E3-AB81-675E41132B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11</c:v>
                </c:pt>
                <c:pt idx="16">
                  <c:v>11</c:v>
                </c:pt>
                <c:pt idx="24">
                  <c:v>11.1</c:v>
                </c:pt>
                <c:pt idx="32">
                  <c:v>10.4</c:v>
                </c:pt>
              </c:numCache>
            </c:numRef>
          </c:xVal>
          <c:yVal>
            <c:numRef>
              <c:f>公会計指標分析・財政指標組合せ分析表!$BP$73:$DC$73</c:f>
              <c:numCache>
                <c:formatCode>#,##0.0;"▲ "#,##0.0</c:formatCode>
                <c:ptCount val="40"/>
                <c:pt idx="0">
                  <c:v>15.9</c:v>
                </c:pt>
                <c:pt idx="8">
                  <c:v>25.4</c:v>
                </c:pt>
                <c:pt idx="16">
                  <c:v>23.2</c:v>
                </c:pt>
                <c:pt idx="24">
                  <c:v>24.8</c:v>
                </c:pt>
                <c:pt idx="32">
                  <c:v>7.6</c:v>
                </c:pt>
              </c:numCache>
            </c:numRef>
          </c:yVal>
          <c:smooth val="0"/>
          <c:extLst>
            <c:ext xmlns:c16="http://schemas.microsoft.com/office/drawing/2014/chart" uri="{C3380CC4-5D6E-409C-BE32-E72D297353CC}">
              <c16:uniqueId val="{00000009-5E69-46E3-AB81-675E41132B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7659439068545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{ECA4DA1C-29AC-4F09-B1B4-1A79AE2BD308}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69-46E3-AB81-675E41132B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{D297BE0C-27CD-449E-B2E9-AA9D03DD8339}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69-46E3-AB81-675E41132B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{8D72E2EC-EEC9-481F-9CAB-DB27E61EC88E}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69-46E3-AB81-675E41132B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{B2B67804-4B07-4EB0-BCCE-CDA6A3840F5E}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69-46E3-AB81-675E41132B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{29897482-0515-4D47-9678-351EC6BBC5EC}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69-46E3-AB81-675E41132BF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{9AA696D4-8448-4DD4-88CA-FE32DD90881A}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69-46E3-AB81-675E41132BF4}"/>
                </c:ext>
              </c:extLst>
            </c:dLbl>
            <c:dLbl>
              <c:idx val="16"/>
              <c:layout>
                <c:manualLayout>
                  <c:x val="-3.4502390437331852E-2"/>
                  <c:y val="-7.187700997392301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{1C7E5980-64BD-4B4B-9796-888B6D401B03}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69-46E3-AB81-675E41132BF4}"/>
                </c:ext>
              </c:extLst>
            </c:dLbl>
            <c:dLbl>
              <c:idx val="24"/>
              <c:layout>
                <c:manualLayout>
                  <c:x val="-3.1570342725075584E-2"/>
                  <c:y val="-3.403555842940680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{01DC9C44-BB5F-42A1-960F-0BF9DCCB9CB9}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69-46E3-AB81-675E41132B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{914E2172-1F0D-4AB6-BF40-8E721AEB44D8}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69-46E3-AB81-675E41132B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69-46E3-AB81-675E41132BF4}"/>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ついては、過去に行われた大型建設に係る起債の償還がピークを越え、地方債残高が減少してきたこと、また、地方交付税が順調に算入されてきたことなどから、横ばいで推移しております。</a:t>
          </a:r>
        </a:p>
        <a:p>
          <a:r>
            <a:rPr kumimoji="1" lang="ja-JP" altLang="en-US" sz="1100">
              <a:latin typeface="ＭＳ ゴシック" pitchFamily="49" charset="-128"/>
              <a:ea typeface="ＭＳ ゴシック" pitchFamily="49" charset="-128"/>
            </a:rPr>
            <a:t>　今後は定住向け町有住宅建設事業や吉岡温泉整備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減債基金のうち、満期一括償還地方債の償還財源として積み立てた額はありません。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将来負担比率は、平成２４年度から平成２７年度まではマイナス数値でありましたが、平成２８年度からは、浄化槽整備特別会計に係る繰入見込額が増加したことなどから、プラスに転じています。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以降も定住向け町有住宅建設事業や吉岡温泉整備事業など大型事業に係る地方債の新規発行により地方債残高が増加し、充当可能基金についても令和３年度は増加しましたが、財政調整基金をはじめとした基金額も減少することが予想されることから、将来負担比率も増加する見込みになりますが、今後も、適正な負担比率の維持と抑制を図り、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・令和３年度においては、財政調整基金を５千５百万円、減債基金を２千５百万円、ふるさと応援基金を２千７百万円積立てた結果、令和２年度と比較し、１億５千６百万円増となった。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・基金の使途の明確化を図るために、将来の歳出増加に備えて、公共施設維持保全基金など、個々の特定目的基金に積み立てていくことを予定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事業の発展に関する事業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・人財育成基金：各分野における町の将来を担うリーダー等の人材育成（資格取得、研修会等）を図る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花田俊勝奨学金基金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大学院を除く。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、短期大学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年を除く。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、専修学校の専門課程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に在学する福島町住民の子どもで、経済的理由により修学困難な者に対する奨学資金の貸付</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・公共施設維持保全基金：各生活館等改修事業などの財源に充てるため、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３千４百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が、今後の事業財源確保のため５千万円積立てたことにより増加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・人財育成基金：人財育成支援事業（資格取得、研修会等）の財源として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し増減なし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返礼品などの経費などで２千６百万円を取り崩した一方、寄付額を５千３百万円を積み立てたことにより増加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花田俊勝奨学金基金：新規貸付者への財源として、２百万円を取り崩したことによる減少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第５次総合計画の財政推計等の状況を見ながら積立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及び取崩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・ふるさと定住促進住宅基金：定住促進住宅整備事業を実施するため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、財政推計等の状況を見ながら積立金額を検討する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ふるさと応援基金：返礼品などおＰＲによる寄付額を増加し、毎年１千万円の積み立てを目標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人財育成基金：人材育成を長期的に実施するための安定財源として、毎年５百万円程度を積立予定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・繰越金により５千５百万円積み立てた。新型コロナウイルス感染症による事業中止等により既定経費が減額となったため、取崩しは無かった。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・平成２８年度からスタートした第５次総合計画の推進により、現状の財源計画をもって事業実施した場合、不足する財源を補うために財政調整基金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からの繰入を見込まなければならず、基金残高については減少することとなりますが、依存財源に多くを頼る当町が、弾力的な財政運営、かつ、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自立を一定程度確保するため、決算時に１０億円程度を確保できるように努める。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・普通交付税の算定項目（臨時財政対策債償還基金費）による措置分の２千５百万円を積み立てた。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・減債基金条例に基づき、経済事情の著しい変動等により財源が不足する場合において、町債の償還の財源に充てるときや償還期限を繰り上げて行う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町債の償還の財源に充てるときなどに使用することとしている。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A83B7F-9F56-4768-8E31-FBF8F52A8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8DBCE8-0B44-48E7-B11A-66938FB65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9918269-A2AA-4A46-94F8-8A3526BE77B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DBA0EBB-BF12-4EDE-A07E-0934774B44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C5D40D4-0632-4331-963E-754AE6B9BF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388DCAD-DFDC-484C-B85D-E81551F1ED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94165E5-40A1-457D-81D6-5A45B761D7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E373CBC-24D6-4191-93F2-0DC9C4E28A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FA11A7B-C847-4D51-A07C-74D88FDA7D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B220EBB-376B-4A1D-A086-2DF31C78F5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EFCE41-E8A6-4D03-AC4B-0F995F714F5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178E4B0-E7E4-481B-8CF8-2B8E9EE1F6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DCDEFF0-E601-46C2-AC84-9A62B473A65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C4DFC79-043F-4406-AEA7-6081AEF7BDB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C25CB68-8F74-4916-ADD9-6349200611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3A12101-CA08-4355-9088-261FBFF081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2A59B2B-16D9-4DB4-AA2A-9F72788AEB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237656C-07DE-461B-8DBF-23080ED6D6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CB4742-5477-4EF8-99EE-6909FDFE3E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618072D-2679-4148-B05C-C6D9D03081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A9E652D-01EE-4831-BC15-EC9CCD9299A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BFBC6C-357F-4301-A9EA-8BF42FB6A4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2545D14-7D02-475D-945F-8D4F5D7C46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684CAF-71C8-484A-BCFF-CC88E11D17C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B2C417-8BF7-4679-83B9-A6E6D301437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13AB7B2-47C8-42B5-993B-D127B44E8C9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A84F6E-F536-4599-BED4-56BBB09792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AE2635F-24BA-459A-9EA0-C16D92413B9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80A52B-8104-44BF-915C-98DC9F15F1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A543393-F69B-43C8-87DB-F2D7B858F2C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068E31D-77E0-4023-A69B-F44D9D0DB54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49E8F44-01ED-4343-B077-5D8F71A8A88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ED1B08C-7BB3-4073-BB12-A2F63BF22DA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23F3CD7-8828-44E1-A484-21D5BA88AA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6EF8277-9502-4EC1-A1D7-53700938F5E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077804-0BB5-40D9-9619-2B8194E5BC1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8213CFB-2BA3-49C2-8A28-48D2517C81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4E7E113-A4D1-4E2D-B116-886B423CEA3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3EF26B-3237-4B55-BEB2-15B228B6B4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912721-C57D-43E1-8AE0-FEEABCC341C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B4EA6A5-3B1B-4C5B-AE02-1DD04E2D18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608927E-40A2-4318-AEA0-69745BB033A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D21E14A-E920-4774-978E-FD69E948B17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2D45DC-C729-4E83-95FB-24EE78E9A6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51A8ED3-983F-453C-BA60-0C0960E2DD0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2AD19C8-A089-4309-BD6E-A13D1FE235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138129-4CB6-4D16-9E2E-1B5B97B6AB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月に福島町公共施設維持保全計画を策定し、町有建物の現状と課題、維持保全に向けた基本的な考え方、改修等の経費や時期を示している。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公共施設や全てのインフラ施設を対象にした福島町公共施設等総合管理計画を策定しましたが、令和５年度中に総合管理計画の改定をすることとなっており、今後も当該計画に基づき施設の維持管理を適切に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C9A4BD3-02F4-447C-B1B5-9D2ABB6E3E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2912050-8FF8-4AA4-9F41-CE9B418027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6B98855-34CF-428B-9A82-2E885AD4DA8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5AF1314-68D9-4BE9-B6C5-401177D2068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4DFDC26-3C73-433F-9C7A-F6951296FC9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243EB1E-8B30-48A1-93CE-F3916A0CF37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C664F6F-43B4-4A48-AEBB-0FF3B212573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31260CA-E2BA-4D53-B89F-DC45D8BF09F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413F025-220D-4ACC-9BB2-8C96C6100E8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5101843-7999-45F7-AF9E-D9015B047D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9F7FE24-BC2A-45E5-8024-5909F4A1AD7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504CD84-41FC-4186-8253-7C9BDDB1ACD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0367D4E-1CB1-4DA1-AB62-A6BF765013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9443001-EBA3-4FEF-A740-872F9CE918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7BF83AA-346D-47B5-9070-687508FADCA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D0B6734-1FA8-4F96-8147-FC4BE52D0F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33A07E6-75D4-4F3E-A6EA-235E5F157DB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DB7A662-CC68-4163-AA45-45F0C08C0D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a:extLst>
            <a:ext uri="{FF2B5EF4-FFF2-40B4-BE49-F238E27FC236}">
              <a16:creationId xmlns:a16="http://schemas.microsoft.com/office/drawing/2014/main" id="{01783F3B-BF54-4BD8-B4F5-47420D605D21}"/>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a:extLst>
            <a:ext uri="{FF2B5EF4-FFF2-40B4-BE49-F238E27FC236}">
              <a16:creationId xmlns:a16="http://schemas.microsoft.com/office/drawing/2014/main" id="{2C6E79D4-B231-4474-AC41-E719AAA8111A}"/>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a:extLst>
            <a:ext uri="{FF2B5EF4-FFF2-40B4-BE49-F238E27FC236}">
              <a16:creationId xmlns:a16="http://schemas.microsoft.com/office/drawing/2014/main" id="{31E45690-0DC1-42FF-AEAF-4B0A92865CB3}"/>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a:extLst>
            <a:ext uri="{FF2B5EF4-FFF2-40B4-BE49-F238E27FC236}">
              <a16:creationId xmlns:a16="http://schemas.microsoft.com/office/drawing/2014/main" id="{C501EDBF-F516-40E4-8BE9-B40243050BDE}"/>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a:extLst>
            <a:ext uri="{FF2B5EF4-FFF2-40B4-BE49-F238E27FC236}">
              <a16:creationId xmlns:a16="http://schemas.microsoft.com/office/drawing/2014/main" id="{E18C627C-A631-4EFC-BC72-9646D43103D6}"/>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a:extLst>
            <a:ext uri="{FF2B5EF4-FFF2-40B4-BE49-F238E27FC236}">
              <a16:creationId xmlns:a16="http://schemas.microsoft.com/office/drawing/2014/main" id="{8C86BA05-0E95-46D5-A851-AAF1ABB92B53}"/>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a:extLst>
            <a:ext uri="{FF2B5EF4-FFF2-40B4-BE49-F238E27FC236}">
              <a16:creationId xmlns:a16="http://schemas.microsoft.com/office/drawing/2014/main" id="{9A691BE2-0985-41A3-9D01-64FACB05B5F5}"/>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876C2BC-2BA7-43C2-A3EF-66A0BD4E39D1}"/>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a:extLst>
            <a:ext uri="{FF2B5EF4-FFF2-40B4-BE49-F238E27FC236}">
              <a16:creationId xmlns:a16="http://schemas.microsoft.com/office/drawing/2014/main" id="{78385F4E-C03D-4407-B3FB-EC772D8B7583}"/>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a:extLst>
            <a:ext uri="{FF2B5EF4-FFF2-40B4-BE49-F238E27FC236}">
              <a16:creationId xmlns:a16="http://schemas.microsoft.com/office/drawing/2014/main" id="{B63A554C-A8D6-4130-8BF7-EE2805548376}"/>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3F913FF0-05D1-453D-805A-97744D465996}"/>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0BAABD3-B4E9-4C85-BD28-962517C498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8F34CC3-2CC1-46AD-9E73-9917AB44F46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C5FD20-EE41-4B30-AC20-FB43BE99CD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A5B0425-4916-4BAC-88BD-E50573DDD2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45FEB65-8C25-4485-9BDD-4DEBEB053A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3" name="楕円 82">
          <a:extLst>
            <a:ext uri="{FF2B5EF4-FFF2-40B4-BE49-F238E27FC236}">
              <a16:creationId xmlns:a16="http://schemas.microsoft.com/office/drawing/2014/main" id="{DD62F76C-4BC8-4F2E-81F6-37FBBAB8DC5F}"/>
            </a:ext>
          </a:extLst>
        </xdr:cNvPr>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149968</xdr:rowOff>
    </xdr:from>
    <xdr:ext cx="405111" cy="259045"/>
    <xdr:sp macro="" textlink="">
      <xdr:nvSpPr>
        <xdr:cNvPr id="84" name="有形固定資産減価償却率該当値テキスト">
          <a:extLst>
            <a:ext uri="{FF2B5EF4-FFF2-40B4-BE49-F238E27FC236}">
              <a16:creationId xmlns:a16="http://schemas.microsoft.com/office/drawing/2014/main" id="{26ACC9DA-20AD-4BFB-8210-8F2ACE829EBA}"/>
            </a:ext>
          </a:extLst>
        </xdr:cNvPr>
        <xdr:cNvSpPr txBox="1"/>
      </xdr:nvSpPr>
      <xdr:spPr>
        <a:xfrm>
          <a:off x="4813300" y="606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5" name="楕円 84">
          <a:extLst>
            <a:ext uri="{FF2B5EF4-FFF2-40B4-BE49-F238E27FC236}">
              <a16:creationId xmlns:a16="http://schemas.microsoft.com/office/drawing/2014/main" id="{9695889A-0374-4916-83CD-07A23C0898A1}"/>
            </a:ext>
          </a:extLst>
        </xdr:cNvPr>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50891</xdr:rowOff>
    </xdr:to>
    <xdr:cxnSp macro="">
      <xdr:nvCxnSpPr>
        <xdr:cNvPr id="86" name="直線コネクタ 85">
          <a:extLst>
            <a:ext uri="{FF2B5EF4-FFF2-40B4-BE49-F238E27FC236}">
              <a16:creationId xmlns:a16="http://schemas.microsoft.com/office/drawing/2014/main" id="{88448678-768D-41DF-B078-BF921B66F4DC}"/>
            </a:ext>
          </a:extLst>
        </xdr:cNvPr>
        <xdr:cNvCxnSpPr/>
      </xdr:nvCxnSpPr>
      <xdr:spPr>
        <a:xfrm>
          <a:off x="4051300" y="608184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7" name="楕円 86">
          <a:extLst>
            <a:ext uri="{FF2B5EF4-FFF2-40B4-BE49-F238E27FC236}">
              <a16:creationId xmlns:a16="http://schemas.microsoft.com/office/drawing/2014/main" id="{40F6840F-6D2D-4BEB-875C-3D21893181F2}"/>
            </a:ext>
          </a:extLst>
        </xdr:cNvPr>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166824</xdr:rowOff>
    </xdr:to>
    <xdr:cxnSp macro="">
      <xdr:nvCxnSpPr>
        <xdr:cNvPr id="88" name="直線コネクタ 87">
          <a:extLst>
            <a:ext uri="{FF2B5EF4-FFF2-40B4-BE49-F238E27FC236}">
              <a16:creationId xmlns:a16="http://schemas.microsoft.com/office/drawing/2014/main" id="{C17BF32D-94FA-4059-B279-F4AED3600634}"/>
            </a:ext>
          </a:extLst>
        </xdr:cNvPr>
        <xdr:cNvCxnSpPr/>
      </xdr:nvCxnSpPr>
      <xdr:spPr>
        <a:xfrm>
          <a:off x="3289300" y="6004742"/>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15512</xdr:rowOff>
    </xdr:from>
    <xdr:to>
      <xdr:col>11</xdr:col>
      <xdr:colOff>187325</xdr:colOff>
      <xdr:row>31</xdr:row>
      <xdr:rowOff>117112</xdr:rowOff>
    </xdr:to>
    <xdr:sp macro="" textlink="">
      <xdr:nvSpPr>
        <xdr:cNvPr id="89" name="楕円 88">
          <a:extLst>
            <a:ext uri="{FF2B5EF4-FFF2-40B4-BE49-F238E27FC236}">
              <a16:creationId xmlns:a16="http://schemas.microsoft.com/office/drawing/2014/main" id="{28467877-D301-40B0-89F4-9A9255EAFAD7}"/>
            </a:ext>
          </a:extLst>
        </xdr:cNvPr>
        <xdr:cNvSpPr/>
      </xdr:nvSpPr>
      <xdr:spPr>
        <a:xfrm>
          <a:off x="2476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31</xdr:row>
      <xdr:rowOff>66312</xdr:rowOff>
    </xdr:to>
    <xdr:cxnSp macro="">
      <xdr:nvCxnSpPr>
        <xdr:cNvPr id="90" name="直線コネクタ 89">
          <a:extLst>
            <a:ext uri="{FF2B5EF4-FFF2-40B4-BE49-F238E27FC236}">
              <a16:creationId xmlns:a16="http://schemas.microsoft.com/office/drawing/2014/main" id="{0FD30914-89F2-48EA-AF94-C3D1A716AF52}"/>
            </a:ext>
          </a:extLst>
        </xdr:cNvPr>
        <xdr:cNvCxnSpPr/>
      </xdr:nvCxnSpPr>
      <xdr:spPr>
        <a:xfrm flipV="1">
          <a:off x="2527300" y="6004742"/>
          <a:ext cx="762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91" name="楕円 90">
          <a:extLst>
            <a:ext uri="{FF2B5EF4-FFF2-40B4-BE49-F238E27FC236}">
              <a16:creationId xmlns:a16="http://schemas.microsoft.com/office/drawing/2014/main" id="{32242B5A-10BC-4756-BDDD-89789489C7A6}"/>
            </a:ext>
          </a:extLst>
        </xdr:cNvPr>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66312</xdr:rowOff>
    </xdr:to>
    <xdr:cxnSp macro="">
      <xdr:nvCxnSpPr>
        <xdr:cNvPr id="92" name="直線コネクタ 91">
          <a:extLst>
            <a:ext uri="{FF2B5EF4-FFF2-40B4-BE49-F238E27FC236}">
              <a16:creationId xmlns:a16="http://schemas.microsoft.com/office/drawing/2014/main" id="{F04A6514-568D-4982-BD79-29B34087D752}"/>
            </a:ext>
          </a:extLst>
        </xdr:cNvPr>
        <xdr:cNvCxnSpPr/>
      </xdr:nvCxnSpPr>
      <xdr:spPr>
        <a:xfrm>
          <a:off x="1765300" y="60941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a:extLst>
            <a:ext uri="{FF2B5EF4-FFF2-40B4-BE49-F238E27FC236}">
              <a16:creationId xmlns:a16="http://schemas.microsoft.com/office/drawing/2014/main" id="{ED8636EE-ED65-4675-BC88-3344520DD384}"/>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4" name="n_2aveValue有形固定資産減価償却率">
          <a:extLst>
            <a:ext uri="{FF2B5EF4-FFF2-40B4-BE49-F238E27FC236}">
              <a16:creationId xmlns:a16="http://schemas.microsoft.com/office/drawing/2014/main" id="{FE1B77A7-5348-466C-A6A2-ADA301E86232}"/>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5" name="n_3aveValue有形固定資産減価償却率">
          <a:extLst>
            <a:ext uri="{FF2B5EF4-FFF2-40B4-BE49-F238E27FC236}">
              <a16:creationId xmlns:a16="http://schemas.microsoft.com/office/drawing/2014/main" id="{17D93D14-4980-4A14-9B6E-EBF3E14FF23E}"/>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0114EB2C-80DA-432B-8C40-FB416E279932}"/>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37301</xdr:rowOff>
    </xdr:from>
    <xdr:ext cx="405111" cy="259045"/>
    <xdr:sp macro="" textlink="">
      <xdr:nvSpPr>
        <xdr:cNvPr id="97" name="n_1mainValue有形固定資産減価償却率">
          <a:extLst>
            <a:ext uri="{FF2B5EF4-FFF2-40B4-BE49-F238E27FC236}">
              <a16:creationId xmlns:a16="http://schemas.microsoft.com/office/drawing/2014/main" id="{C8A98AF8-B99F-460C-947B-0AEFE8DB918F}"/>
            </a:ext>
          </a:extLst>
        </xdr:cNvPr>
        <xdr:cNvSpPr txBox="1"/>
      </xdr:nvSpPr>
      <xdr:spPr>
        <a:xfrm>
          <a:off x="38360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8" name="n_2mainValue有形固定資産減価償却率">
          <a:extLst>
            <a:ext uri="{FF2B5EF4-FFF2-40B4-BE49-F238E27FC236}">
              <a16:creationId xmlns:a16="http://schemas.microsoft.com/office/drawing/2014/main" id="{D55F5024-44D4-44EB-B6D0-CE114D32C260}"/>
            </a:ext>
          </a:extLst>
        </xdr:cNvPr>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108239</xdr:rowOff>
    </xdr:from>
    <xdr:ext cx="405111" cy="259045"/>
    <xdr:sp macro="" textlink="">
      <xdr:nvSpPr>
        <xdr:cNvPr id="99" name="n_3mainValue有形固定資産減価償却率">
          <a:extLst>
            <a:ext uri="{FF2B5EF4-FFF2-40B4-BE49-F238E27FC236}">
              <a16:creationId xmlns:a16="http://schemas.microsoft.com/office/drawing/2014/main" id="{269D6492-2E89-49F1-B73A-C7EC6D640A71}"/>
            </a:ext>
          </a:extLst>
        </xdr:cNvPr>
        <xdr:cNvSpPr txBox="1"/>
      </xdr:nvSpPr>
      <xdr:spPr>
        <a:xfrm>
          <a:off x="2324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100" name="n_4mainValue有形固定資産減価償却率">
          <a:extLst>
            <a:ext uri="{FF2B5EF4-FFF2-40B4-BE49-F238E27FC236}">
              <a16:creationId xmlns:a16="http://schemas.microsoft.com/office/drawing/2014/main" id="{9E91E639-2AD1-4907-A890-5558486365EF}"/>
            </a:ext>
          </a:extLst>
        </xdr:cNvPr>
        <xdr:cNvSpPr txBox="1"/>
      </xdr:nvSpPr>
      <xdr:spPr>
        <a:xfrm>
          <a:off x="1562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BC291C8-D4AC-43E7-8BD3-4284D0A6A6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9B0A7AE-E475-4B84-B8D4-9E145FB209F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8C06709-48A8-4030-9EF5-701B2EC1B1D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0A5DD92-DACB-410D-B163-A830D6505F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45E3717-7797-482E-9C1D-ABB6717A8E1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2684C1A-E190-48FB-A4EF-F554C8BDAC1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6FF4B81-34CD-43FE-A829-F08FC77D9F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A372706-0254-4C49-A70A-A0774E1448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49A58D5-6D1B-49AA-AC0C-C356532F81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3EA69B9-D781-4183-8039-68A2156AC3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F323321-D154-4857-9989-A81A2AD790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B8BC22E-69B1-4F55-B4BC-F5F1635062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D7B74FA-60C8-4350-86A3-E2779DF6FA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債務償還比率は、昨年より減少しているが類似団体平均を上回っている。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今後も、比率の低下に向け、計画的な基金への積立や地方債残高の抑制などに取り組んでいく必要がある。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98C9F90-0620-417D-88DE-B7002C9D9AE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6F2B3BA-02F3-4E74-9D72-9E1B81B8C8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6" name="テキスト ボックス 115">
          <a:extLst>
            <a:ext uri="{FF2B5EF4-FFF2-40B4-BE49-F238E27FC236}">
              <a16:creationId xmlns:a16="http://schemas.microsoft.com/office/drawing/2014/main" id="{C8852BB4-DC27-424F-B099-932E8DADCD3D}"/>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85B7987D-679B-4021-A04F-264A4114ED11}"/>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a:extLst>
            <a:ext uri="{FF2B5EF4-FFF2-40B4-BE49-F238E27FC236}">
              <a16:creationId xmlns:a16="http://schemas.microsoft.com/office/drawing/2014/main" id="{4204AEF2-75BD-417E-AA5E-16DCB914A206}"/>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80091A99-6455-4955-8655-0F53AE966D6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a:extLst>
            <a:ext uri="{FF2B5EF4-FFF2-40B4-BE49-F238E27FC236}">
              <a16:creationId xmlns:a16="http://schemas.microsoft.com/office/drawing/2014/main" id="{F8F5E0FA-EC08-4785-8B28-6D8963EB68C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CBD90043-E698-487E-A655-35044C18DA8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7B6175A4-913D-4D7A-A2D6-64B41DBEA93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D5D998E5-7343-460F-A36C-52796B0899A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8EAD6707-B619-4506-AC04-D405A03D184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FA310CA-1881-4C25-A314-DB0B70D59C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11B69AB-F732-4D97-B6A5-A9CAE376DC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7" name="直線コネクタ 126">
          <a:extLst>
            <a:ext uri="{FF2B5EF4-FFF2-40B4-BE49-F238E27FC236}">
              <a16:creationId xmlns:a16="http://schemas.microsoft.com/office/drawing/2014/main" id="{048ABEA0-F7FB-4916-A4CA-4205A9ED72CC}"/>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8" name="債務償還比率最小値テキスト">
          <a:extLst>
            <a:ext uri="{FF2B5EF4-FFF2-40B4-BE49-F238E27FC236}">
              <a16:creationId xmlns:a16="http://schemas.microsoft.com/office/drawing/2014/main" id="{175615BE-AC49-4079-B25E-3C1742E18EF6}"/>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9" name="直線コネクタ 128">
          <a:extLst>
            <a:ext uri="{FF2B5EF4-FFF2-40B4-BE49-F238E27FC236}">
              <a16:creationId xmlns:a16="http://schemas.microsoft.com/office/drawing/2014/main" id="{06EFE92B-9F9A-4F73-9BF8-C59B6D7F8DA7}"/>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C6A055E6-5F0D-4776-969A-8DADE31C154F}"/>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C1FAEDC5-AD02-4BAB-AF28-DD479C85F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2" name="債務償還比率平均値テキスト">
          <a:extLst>
            <a:ext uri="{FF2B5EF4-FFF2-40B4-BE49-F238E27FC236}">
              <a16:creationId xmlns:a16="http://schemas.microsoft.com/office/drawing/2014/main" id="{279661FF-BDCE-4C94-B9CE-5AE3AA6D11B6}"/>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3" name="フローチャート: 判断 132">
          <a:extLst>
            <a:ext uri="{FF2B5EF4-FFF2-40B4-BE49-F238E27FC236}">
              <a16:creationId xmlns:a16="http://schemas.microsoft.com/office/drawing/2014/main" id="{FE78B6EC-1278-4644-8EF2-697087258C3B}"/>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34" name="フローチャート: 判断 133">
          <a:extLst>
            <a:ext uri="{FF2B5EF4-FFF2-40B4-BE49-F238E27FC236}">
              <a16:creationId xmlns:a16="http://schemas.microsoft.com/office/drawing/2014/main" id="{08A80BF1-E654-43A1-A45C-EE9D8EB8FDB5}"/>
            </a:ext>
          </a:extLst>
        </xdr:cNvPr>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a:extLst>
            <a:ext uri="{FF2B5EF4-FFF2-40B4-BE49-F238E27FC236}">
              <a16:creationId xmlns:a16="http://schemas.microsoft.com/office/drawing/2014/main" id="{E7603714-C1F0-4391-9A9B-E10197C15262}"/>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36" name="フローチャート: 判断 135">
          <a:extLst>
            <a:ext uri="{FF2B5EF4-FFF2-40B4-BE49-F238E27FC236}">
              <a16:creationId xmlns:a16="http://schemas.microsoft.com/office/drawing/2014/main" id="{3D5EFAD0-D449-403F-B568-D9781697EE5D}"/>
            </a:ext>
          </a:extLst>
        </xdr:cNvPr>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37" name="フローチャート: 判断 136">
          <a:extLst>
            <a:ext uri="{FF2B5EF4-FFF2-40B4-BE49-F238E27FC236}">
              <a16:creationId xmlns:a16="http://schemas.microsoft.com/office/drawing/2014/main" id="{A3F6C658-458A-40B7-946E-FD2A9BB5633C}"/>
            </a:ext>
          </a:extLst>
        </xdr:cNvPr>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D7B318C-DA2E-4880-9912-64110B46862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1C3E4E5-EA66-4A64-BE0A-CDD84CCEA3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4F664F1-1EFA-4D84-BA1A-DEF1E55964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250A3AD-B852-4D6E-AE73-F4E2DF5F77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A0A214-E61B-4FB0-817C-4D65FB1F726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40310</xdr:rowOff>
    </xdr:from>
    <xdr:to>
      <xdr:col>76</xdr:col>
      <xdr:colOff>73025</xdr:colOff>
      <xdr:row>31</xdr:row>
      <xdr:rowOff>141910</xdr:rowOff>
    </xdr:to>
    <xdr:sp macro="" textlink="">
      <xdr:nvSpPr>
        <xdr:cNvPr id="143" name="楕円 142">
          <a:extLst>
            <a:ext uri="{FF2B5EF4-FFF2-40B4-BE49-F238E27FC236}">
              <a16:creationId xmlns:a16="http://schemas.microsoft.com/office/drawing/2014/main" id="{D1342B72-FE48-4B52-937A-0D88FCFCA479}"/>
            </a:ext>
          </a:extLst>
        </xdr:cNvPr>
        <xdr:cNvSpPr/>
      </xdr:nvSpPr>
      <xdr:spPr>
        <a:xfrm>
          <a:off x="14744700" y="61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18737</xdr:rowOff>
    </xdr:from>
    <xdr:ext cx="469744" cy="259045"/>
    <xdr:sp macro="" textlink="">
      <xdr:nvSpPr>
        <xdr:cNvPr id="144" name="債務償還比率該当値テキスト">
          <a:extLst>
            <a:ext uri="{FF2B5EF4-FFF2-40B4-BE49-F238E27FC236}">
              <a16:creationId xmlns:a16="http://schemas.microsoft.com/office/drawing/2014/main" id="{BB1D9E23-CA98-4DDE-BF0B-8CE64508ECC1}"/>
            </a:ext>
          </a:extLst>
        </xdr:cNvPr>
        <xdr:cNvSpPr txBox="1"/>
      </xdr:nvSpPr>
      <xdr:spPr>
        <a:xfrm>
          <a:off x="14846300" y="61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775</xdr:rowOff>
    </xdr:from>
    <xdr:to>
      <xdr:col>72</xdr:col>
      <xdr:colOff>123825</xdr:colOff>
      <xdr:row>32</xdr:row>
      <xdr:rowOff>102375</xdr:rowOff>
    </xdr:to>
    <xdr:sp macro="" textlink="">
      <xdr:nvSpPr>
        <xdr:cNvPr id="145" name="楕円 144">
          <a:extLst>
            <a:ext uri="{FF2B5EF4-FFF2-40B4-BE49-F238E27FC236}">
              <a16:creationId xmlns:a16="http://schemas.microsoft.com/office/drawing/2014/main" id="{48B74D70-D93B-4A73-9F89-71C2D0DDC663}"/>
            </a:ext>
          </a:extLst>
        </xdr:cNvPr>
        <xdr:cNvSpPr/>
      </xdr:nvSpPr>
      <xdr:spPr>
        <a:xfrm>
          <a:off x="14033500" y="62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91110</xdr:rowOff>
    </xdr:from>
    <xdr:to>
      <xdr:col>76</xdr:col>
      <xdr:colOff>22225</xdr:colOff>
      <xdr:row>32</xdr:row>
      <xdr:rowOff>51575</xdr:rowOff>
    </xdr:to>
    <xdr:cxnSp macro="">
      <xdr:nvCxnSpPr>
        <xdr:cNvPr id="146" name="直線コネクタ 145">
          <a:extLst>
            <a:ext uri="{FF2B5EF4-FFF2-40B4-BE49-F238E27FC236}">
              <a16:creationId xmlns:a16="http://schemas.microsoft.com/office/drawing/2014/main" id="{7BC6463E-79EA-4F80-BA93-EEF92308972E}"/>
            </a:ext>
          </a:extLst>
        </xdr:cNvPr>
        <xdr:cNvCxnSpPr/>
      </xdr:nvCxnSpPr>
      <xdr:spPr>
        <a:xfrm flipV="1">
          <a:off x="14084300" y="6177585"/>
          <a:ext cx="711200" cy="1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159677</xdr:rowOff>
    </xdr:from>
    <xdr:to>
      <xdr:col>68</xdr:col>
      <xdr:colOff>123825</xdr:colOff>
      <xdr:row>33</xdr:row>
      <xdr:rowOff>89827</xdr:rowOff>
    </xdr:to>
    <xdr:sp macro="" textlink="">
      <xdr:nvSpPr>
        <xdr:cNvPr id="147" name="楕円 146">
          <a:extLst>
            <a:ext uri="{FF2B5EF4-FFF2-40B4-BE49-F238E27FC236}">
              <a16:creationId xmlns:a16="http://schemas.microsoft.com/office/drawing/2014/main" id="{67C8477A-07EF-49FF-89A8-DE59CEE4DB3C}"/>
            </a:ext>
          </a:extLst>
        </xdr:cNvPr>
        <xdr:cNvSpPr/>
      </xdr:nvSpPr>
      <xdr:spPr>
        <a:xfrm>
          <a:off x="13271500" y="64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51575</xdr:rowOff>
    </xdr:from>
    <xdr:to>
      <xdr:col>72</xdr:col>
      <xdr:colOff>73025</xdr:colOff>
      <xdr:row>33</xdr:row>
      <xdr:rowOff>39027</xdr:rowOff>
    </xdr:to>
    <xdr:cxnSp macro="">
      <xdr:nvCxnSpPr>
        <xdr:cNvPr id="148" name="直線コネクタ 147">
          <a:extLst>
            <a:ext uri="{FF2B5EF4-FFF2-40B4-BE49-F238E27FC236}">
              <a16:creationId xmlns:a16="http://schemas.microsoft.com/office/drawing/2014/main" id="{2DBEE9B0-E0AD-4315-A367-33D9A397BCAF}"/>
            </a:ext>
          </a:extLst>
        </xdr:cNvPr>
        <xdr:cNvCxnSpPr/>
      </xdr:nvCxnSpPr>
      <xdr:spPr>
        <a:xfrm flipV="1">
          <a:off x="13322300" y="6309500"/>
          <a:ext cx="762000" cy="1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72644</xdr:rowOff>
    </xdr:from>
    <xdr:to>
      <xdr:col>64</xdr:col>
      <xdr:colOff>123825</xdr:colOff>
      <xdr:row>34</xdr:row>
      <xdr:rowOff>2794</xdr:rowOff>
    </xdr:to>
    <xdr:sp macro="" textlink="">
      <xdr:nvSpPr>
        <xdr:cNvPr id="149" name="楕円 148">
          <a:extLst>
            <a:ext uri="{FF2B5EF4-FFF2-40B4-BE49-F238E27FC236}">
              <a16:creationId xmlns:a16="http://schemas.microsoft.com/office/drawing/2014/main" id="{405890A8-EA0E-4CB5-9890-53EDC165170D}"/>
            </a:ext>
          </a:extLst>
        </xdr:cNvPr>
        <xdr:cNvSpPr/>
      </xdr:nvSpPr>
      <xdr:spPr>
        <a:xfrm>
          <a:off x="12509500" y="65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39027</xdr:rowOff>
    </xdr:from>
    <xdr:to>
      <xdr:col>68</xdr:col>
      <xdr:colOff>73025</xdr:colOff>
      <xdr:row>33</xdr:row>
      <xdr:rowOff>123444</xdr:rowOff>
    </xdr:to>
    <xdr:cxnSp macro="">
      <xdr:nvCxnSpPr>
        <xdr:cNvPr id="150" name="直線コネクタ 149">
          <a:extLst>
            <a:ext uri="{FF2B5EF4-FFF2-40B4-BE49-F238E27FC236}">
              <a16:creationId xmlns:a16="http://schemas.microsoft.com/office/drawing/2014/main" id="{E590A280-1B85-4AEB-AE85-3D395771453B}"/>
            </a:ext>
          </a:extLst>
        </xdr:cNvPr>
        <xdr:cNvCxnSpPr/>
      </xdr:nvCxnSpPr>
      <xdr:spPr>
        <a:xfrm flipV="1">
          <a:off x="12560300" y="6468402"/>
          <a:ext cx="762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100711</xdr:rowOff>
    </xdr:from>
    <xdr:to>
      <xdr:col>60</xdr:col>
      <xdr:colOff>123825</xdr:colOff>
      <xdr:row>34</xdr:row>
      <xdr:rowOff>30861</xdr:rowOff>
    </xdr:to>
    <xdr:sp macro="" textlink="">
      <xdr:nvSpPr>
        <xdr:cNvPr id="151" name="楕円 150">
          <a:extLst>
            <a:ext uri="{FF2B5EF4-FFF2-40B4-BE49-F238E27FC236}">
              <a16:creationId xmlns:a16="http://schemas.microsoft.com/office/drawing/2014/main" id="{F701ADD7-AD79-4529-801C-995581947789}"/>
            </a:ext>
          </a:extLst>
        </xdr:cNvPr>
        <xdr:cNvSpPr/>
      </xdr:nvSpPr>
      <xdr:spPr>
        <a:xfrm>
          <a:off x="11747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123444</xdr:rowOff>
    </xdr:from>
    <xdr:to>
      <xdr:col>64</xdr:col>
      <xdr:colOff>73025</xdr:colOff>
      <xdr:row>33</xdr:row>
      <xdr:rowOff>151511</xdr:rowOff>
    </xdr:to>
    <xdr:cxnSp macro="">
      <xdr:nvCxnSpPr>
        <xdr:cNvPr id="152" name="直線コネクタ 151">
          <a:extLst>
            <a:ext uri="{FF2B5EF4-FFF2-40B4-BE49-F238E27FC236}">
              <a16:creationId xmlns:a16="http://schemas.microsoft.com/office/drawing/2014/main" id="{B0E1021E-789B-49CE-B779-554A50658419}"/>
            </a:ext>
          </a:extLst>
        </xdr:cNvPr>
        <xdr:cNvCxnSpPr/>
      </xdr:nvCxnSpPr>
      <xdr:spPr>
        <a:xfrm flipV="1">
          <a:off x="11798300" y="655281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3" name="n_1aveValue債務償還比率">
          <a:extLst>
            <a:ext uri="{FF2B5EF4-FFF2-40B4-BE49-F238E27FC236}">
              <a16:creationId xmlns:a16="http://schemas.microsoft.com/office/drawing/2014/main" id="{16217699-14E0-49BA-960B-09958AC20FAA}"/>
            </a:ext>
          </a:extLst>
        </xdr:cNvPr>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a:extLst>
            <a:ext uri="{FF2B5EF4-FFF2-40B4-BE49-F238E27FC236}">
              <a16:creationId xmlns:a16="http://schemas.microsoft.com/office/drawing/2014/main" id="{1ECDBFEF-1116-453F-A889-E55872D85872}"/>
            </a:ext>
          </a:extLst>
        </xdr:cNvPr>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55" name="n_3aveValue債務償還比率">
          <a:extLst>
            <a:ext uri="{FF2B5EF4-FFF2-40B4-BE49-F238E27FC236}">
              <a16:creationId xmlns:a16="http://schemas.microsoft.com/office/drawing/2014/main" id="{2243E548-D7B9-48E3-88F3-01E2BDCB1AE7}"/>
            </a:ext>
          </a:extLst>
        </xdr:cNvPr>
        <xdr:cNvSpPr txBox="1"/>
      </xdr:nvSpPr>
      <xdr:spPr>
        <a:xfrm>
          <a:off x="12325427" y="5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56" name="n_4aveValue債務償還比率">
          <a:extLst>
            <a:ext uri="{FF2B5EF4-FFF2-40B4-BE49-F238E27FC236}">
              <a16:creationId xmlns:a16="http://schemas.microsoft.com/office/drawing/2014/main" id="{48DB2E33-273B-43CD-A19D-D31BF9B4ACA4}"/>
            </a:ext>
          </a:extLst>
        </xdr:cNvPr>
        <xdr:cNvSpPr txBox="1"/>
      </xdr:nvSpPr>
      <xdr:spPr>
        <a:xfrm>
          <a:off x="11563427" y="56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93502</xdr:rowOff>
    </xdr:from>
    <xdr:ext cx="469744" cy="259045"/>
    <xdr:sp macro="" textlink="">
      <xdr:nvSpPr>
        <xdr:cNvPr id="157" name="n_1mainValue債務償還比率">
          <a:extLst>
            <a:ext uri="{FF2B5EF4-FFF2-40B4-BE49-F238E27FC236}">
              <a16:creationId xmlns:a16="http://schemas.microsoft.com/office/drawing/2014/main" id="{B6F42C94-CB7A-4225-BEFC-BDE4A1D13CA6}"/>
            </a:ext>
          </a:extLst>
        </xdr:cNvPr>
        <xdr:cNvSpPr txBox="1"/>
      </xdr:nvSpPr>
      <xdr:spPr>
        <a:xfrm>
          <a:off x="13836727" y="63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80954</xdr:rowOff>
    </xdr:from>
    <xdr:ext cx="469744" cy="259045"/>
    <xdr:sp macro="" textlink="">
      <xdr:nvSpPr>
        <xdr:cNvPr id="158" name="n_2mainValue債務償還比率">
          <a:extLst>
            <a:ext uri="{FF2B5EF4-FFF2-40B4-BE49-F238E27FC236}">
              <a16:creationId xmlns:a16="http://schemas.microsoft.com/office/drawing/2014/main" id="{76E7B51B-A9CF-4418-85DE-113B30817D92}"/>
            </a:ext>
          </a:extLst>
        </xdr:cNvPr>
        <xdr:cNvSpPr txBox="1"/>
      </xdr:nvSpPr>
      <xdr:spPr>
        <a:xfrm>
          <a:off x="13087427" y="65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165371</xdr:rowOff>
    </xdr:from>
    <xdr:ext cx="469744" cy="259045"/>
    <xdr:sp macro="" textlink="">
      <xdr:nvSpPr>
        <xdr:cNvPr id="159" name="n_3mainValue債務償還比率">
          <a:extLst>
            <a:ext uri="{FF2B5EF4-FFF2-40B4-BE49-F238E27FC236}">
              <a16:creationId xmlns:a16="http://schemas.microsoft.com/office/drawing/2014/main" id="{99699717-D0CF-49AB-B80F-17181E36349F}"/>
            </a:ext>
          </a:extLst>
        </xdr:cNvPr>
        <xdr:cNvSpPr txBox="1"/>
      </xdr:nvSpPr>
      <xdr:spPr>
        <a:xfrm>
          <a:off x="12325427" y="65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21988</xdr:rowOff>
    </xdr:from>
    <xdr:ext cx="469744" cy="259045"/>
    <xdr:sp macro="" textlink="">
      <xdr:nvSpPr>
        <xdr:cNvPr id="160" name="n_4mainValue債務償還比率">
          <a:extLst>
            <a:ext uri="{FF2B5EF4-FFF2-40B4-BE49-F238E27FC236}">
              <a16:creationId xmlns:a16="http://schemas.microsoft.com/office/drawing/2014/main" id="{5B720454-A621-47E7-AA36-248F59E4D223}"/>
            </a:ext>
          </a:extLst>
        </xdr:cNvPr>
        <xdr:cNvSpPr txBox="1"/>
      </xdr:nvSpPr>
      <xdr:spPr>
        <a:xfrm>
          <a:off x="115634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DF6C68A-44DE-4620-B32F-9C629391BD2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909FE3E-6ED8-4383-9A83-6A54609706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01588F4-2F3B-437E-BEDC-319D0BC975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5CB894C-6177-4B28-BB7F-A67CB6BA3EE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97CB469-18B1-4B0D-A667-745C5D900B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25B9010-3517-4448-9C37-CE801A54FD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B3888D-06D3-41EB-A660-E2F4F0576E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BFE1C6-1A5C-44C1-B079-1460BBDE0E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BEF4C5-CF5F-46B3-B26A-D9258CDCFA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95AEAE-B6B4-482D-9734-52F2A28A26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8D35FE-31E4-4C68-924E-02E2C2037E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8F65EB-8230-4AF1-B53C-392CBF127F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21E02F-1F2D-4FCC-BE5D-436ED8AA0F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7F613C-E5EF-4C14-9C79-0635F39657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871C88-590B-4740-818B-A794C56B94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0D8463-E57E-4B16-948D-32EB679964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FC26B2-3FCE-4FB4-BE27-292CD3A57A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0F558F-52D0-4B71-BF35-EBBEA293E1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FE398F-B1E9-4AA8-A6C6-F997C072FA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8FBBFD-8C2C-4F6B-90C2-EE025994DE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233481-CA44-40A6-8F27-DB63AB0BEA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D06FC2-6CFF-47F0-9EB7-04B526DF0A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C6CCB9-1730-4E77-A2C6-A9052EA37E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1AE5D7-F8FF-4903-ACFD-B2964042E5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C50418-049D-4AF4-BF55-77289FDB2E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783387-09CD-42F1-9FF9-D51483B267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C267D0-F3C4-461E-812D-F9E8AD9BD3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E9BE30-65CF-4567-8B22-003478403C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1A8231-1AFD-4571-8AEB-7626DA23CE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204969-4C8A-44A3-A0EA-4069085791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4BBC62-458F-4C1D-9C24-4811AB471B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183B89-5222-40D9-B0D5-465F145F7F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DE6BF9-54DB-4978-8959-F646078822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466778-275F-4D76-93C0-115F363C64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AF02CA-D6E3-4CD6-B374-978B27D2F7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71ECC3-04CC-48FB-B398-AA677736E4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AE998A-1A4D-441A-BCEB-54573515573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648112-01F0-4C1A-A102-A8AF0DD3E0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42DA41-3760-4256-A1D5-9626287409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6328EE6-D994-4C99-B779-6BF3901B2E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AF3C71-B8CA-46C5-BCBA-E0E7A626B2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9CC450-7D60-462D-BBD9-0C7A7C7F6B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6AC488-3E25-4C0D-BA84-07AAC0D7EF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0A6FEF-AA50-414D-83A6-28B4A79B4C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87574A-5F03-4CAF-A83A-A188A786ED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86FC3B-EBE9-4BB6-BD81-CC70218EDF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E70DA6-4338-44C2-8EB5-0561B895B8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4AF4D4-49B2-4C60-88EB-926ECFFA64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B692F27-EC11-4CCE-B62E-CE6F1AB8CD3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8DC00E5-8588-469B-A342-082A1207CEC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E67EDF1-B355-4881-960B-8429C61CFAE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181ECD2-C071-470E-B3BE-8402BA3B678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8E6FBE3-2241-4B0E-B72B-D090B3E072F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9EDE258-D653-406B-9651-DA39D86319E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DF6C9E-F2B7-4CE9-ADBD-21919E88F35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83D1FA4-8504-43D6-A381-EC0A917319E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FCC3BCE-B91C-4FF4-98FF-A3D91C26A0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2131DE7-69EC-41C1-8D05-E5B655DD223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994E8BB-AF9A-4B55-BFEB-48C454CBB8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2535C090-89E4-4C4B-8ECA-5C081F0B454C}"/>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791331AF-BBED-45DB-99C0-653DC15D2997}"/>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982EAB68-5B74-40DB-803D-55ABDEDA92BF}"/>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838E68BE-C2DC-4E43-BCC4-7A9DB61C93C5}"/>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3A9BA907-8CC3-457A-A57F-0DC92A7240DC}"/>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2075E8E4-CD1D-42C2-A187-6AB1188C1123}"/>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A212864D-B116-48C9-98E6-1A0620719142}"/>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33A7C7D6-86A1-4A14-8D61-BD29C854BA3C}"/>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333374B3-6D6A-4253-8F63-A3CA7C7B0FC1}"/>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B44910E3-2FAD-460C-A579-F02BC4BD5895}"/>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CBF4CD54-4E44-4E16-B1CB-5A086189D93D}"/>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DC9D0E-940B-4211-85EA-D8BAF3559E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77AF81-3905-4521-A530-57BBFC8322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C19B76-7E77-4521-A02E-B41A802840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B7153D-70C5-4BC2-992D-43F91FB8EA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BF8611-50F3-48E4-B457-5C5316C42D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a:extLst>
            <a:ext uri="{FF2B5EF4-FFF2-40B4-BE49-F238E27FC236}">
              <a16:creationId xmlns:a16="http://schemas.microsoft.com/office/drawing/2014/main" id="{ED720FCF-4503-4E4C-B90D-7B7A561D63E9}"/>
            </a:ext>
          </a:extLst>
        </xdr:cNvPr>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a:extLst>
            <a:ext uri="{FF2B5EF4-FFF2-40B4-BE49-F238E27FC236}">
              <a16:creationId xmlns:a16="http://schemas.microsoft.com/office/drawing/2014/main" id="{86E1EC1C-36C0-41EA-BAAB-CE3A587A836A}"/>
            </a:ext>
          </a:extLst>
        </xdr:cNvPr>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91694</xdr:rowOff>
    </xdr:from>
    <xdr:to>
      <xdr:col>20</xdr:col>
      <xdr:colOff>38100</xdr:colOff>
      <xdr:row>39</xdr:row>
      <xdr:rowOff>21844</xdr:rowOff>
    </xdr:to>
    <xdr:sp macro="" textlink="">
      <xdr:nvSpPr>
        <xdr:cNvPr id="73" name="楕円 72">
          <a:extLst>
            <a:ext uri="{FF2B5EF4-FFF2-40B4-BE49-F238E27FC236}">
              <a16:creationId xmlns:a16="http://schemas.microsoft.com/office/drawing/2014/main" id="{EFD19C71-61FF-4833-86BE-C288176EB493}"/>
            </a:ext>
          </a:extLst>
        </xdr:cNvPr>
        <xdr:cNvSpPr/>
      </xdr:nvSpPr>
      <xdr:spPr>
        <a:xfrm>
          <a:off x="3746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21336</xdr:rowOff>
    </xdr:from>
    <xdr:to>
      <xdr:col>24</xdr:col>
      <xdr:colOff>63500</xdr:colOff>
      <xdr:row>38</xdr:row>
      <xdr:rowOff>142494</xdr:rowOff>
    </xdr:to>
    <xdr:cxnSp macro="">
      <xdr:nvCxnSpPr>
        <xdr:cNvPr id="74" name="直線コネクタ 73">
          <a:extLst>
            <a:ext uri="{FF2B5EF4-FFF2-40B4-BE49-F238E27FC236}">
              <a16:creationId xmlns:a16="http://schemas.microsoft.com/office/drawing/2014/main" id="{A8875E8F-6298-409C-A43E-2E7AA0622309}"/>
            </a:ext>
          </a:extLst>
        </xdr:cNvPr>
        <xdr:cNvCxnSpPr/>
      </xdr:nvCxnSpPr>
      <xdr:spPr>
        <a:xfrm flipV="1">
          <a:off x="3797300" y="653643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61976</xdr:rowOff>
    </xdr:from>
    <xdr:to>
      <xdr:col>15</xdr:col>
      <xdr:colOff>101600</xdr:colOff>
      <xdr:row>38</xdr:row>
      <xdr:rowOff>163576</xdr:rowOff>
    </xdr:to>
    <xdr:sp macro="" textlink="">
      <xdr:nvSpPr>
        <xdr:cNvPr id="75" name="楕円 74">
          <a:extLst>
            <a:ext uri="{FF2B5EF4-FFF2-40B4-BE49-F238E27FC236}">
              <a16:creationId xmlns:a16="http://schemas.microsoft.com/office/drawing/2014/main" id="{BB2C54F8-12B1-4775-9B1A-C8F206641942}"/>
            </a:ext>
          </a:extLst>
        </xdr:cNvPr>
        <xdr:cNvSpPr/>
      </xdr:nvSpPr>
      <xdr:spPr>
        <a:xfrm>
          <a:off x="2857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112776</xdr:rowOff>
    </xdr:from>
    <xdr:to>
      <xdr:col>19</xdr:col>
      <xdr:colOff>177800</xdr:colOff>
      <xdr:row>38</xdr:row>
      <xdr:rowOff>142494</xdr:rowOff>
    </xdr:to>
    <xdr:cxnSp macro="">
      <xdr:nvCxnSpPr>
        <xdr:cNvPr id="76" name="直線コネクタ 75">
          <a:extLst>
            <a:ext uri="{FF2B5EF4-FFF2-40B4-BE49-F238E27FC236}">
              <a16:creationId xmlns:a16="http://schemas.microsoft.com/office/drawing/2014/main" id="{06574DDD-5EF9-4224-84AD-33ADADDD9EFC}"/>
            </a:ext>
          </a:extLst>
        </xdr:cNvPr>
        <xdr:cNvCxnSpPr/>
      </xdr:nvCxnSpPr>
      <xdr:spPr>
        <a:xfrm>
          <a:off x="2908300" y="66278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xdr:rowOff>
    </xdr:from>
    <xdr:to>
      <xdr:col>10</xdr:col>
      <xdr:colOff>165100</xdr:colOff>
      <xdr:row>39</xdr:row>
      <xdr:rowOff>117856</xdr:rowOff>
    </xdr:to>
    <xdr:sp macro="" textlink="">
      <xdr:nvSpPr>
        <xdr:cNvPr id="77" name="楕円 76">
          <a:extLst>
            <a:ext uri="{FF2B5EF4-FFF2-40B4-BE49-F238E27FC236}">
              <a16:creationId xmlns:a16="http://schemas.microsoft.com/office/drawing/2014/main" id="{583F031D-7F46-4B93-ABD2-1BAAA3D84C8F}"/>
            </a:ext>
          </a:extLst>
        </xdr:cNvPr>
        <xdr:cNvSpPr/>
      </xdr:nvSpPr>
      <xdr:spPr>
        <a:xfrm>
          <a:off x="1968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112776</xdr:rowOff>
    </xdr:from>
    <xdr:to>
      <xdr:col>15</xdr:col>
      <xdr:colOff>50800</xdr:colOff>
      <xdr:row>39</xdr:row>
      <xdr:rowOff>67056</xdr:rowOff>
    </xdr:to>
    <xdr:cxnSp macro="">
      <xdr:nvCxnSpPr>
        <xdr:cNvPr id="78" name="直線コネクタ 77">
          <a:extLst>
            <a:ext uri="{FF2B5EF4-FFF2-40B4-BE49-F238E27FC236}">
              <a16:creationId xmlns:a16="http://schemas.microsoft.com/office/drawing/2014/main" id="{F2BAA005-9877-46F6-B2C7-D0D810A586BD}"/>
            </a:ext>
          </a:extLst>
        </xdr:cNvPr>
        <xdr:cNvCxnSpPr/>
      </xdr:nvCxnSpPr>
      <xdr:spPr>
        <a:xfrm flipV="1">
          <a:off x="2019300" y="662787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148844</xdr:rowOff>
    </xdr:from>
    <xdr:to>
      <xdr:col>6</xdr:col>
      <xdr:colOff>38100</xdr:colOff>
      <xdr:row>39</xdr:row>
      <xdr:rowOff>78994</xdr:rowOff>
    </xdr:to>
    <xdr:sp macro="" textlink="">
      <xdr:nvSpPr>
        <xdr:cNvPr id="79" name="楕円 78">
          <a:extLst>
            <a:ext uri="{FF2B5EF4-FFF2-40B4-BE49-F238E27FC236}">
              <a16:creationId xmlns:a16="http://schemas.microsoft.com/office/drawing/2014/main" id="{E23E1854-F604-4DBD-884D-25DA76C1B8C5}"/>
            </a:ext>
          </a:extLst>
        </xdr:cNvPr>
        <xdr:cNvSpPr/>
      </xdr:nvSpPr>
      <xdr:spPr>
        <a:xfrm>
          <a:off x="107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28194</xdr:rowOff>
    </xdr:from>
    <xdr:to>
      <xdr:col>10</xdr:col>
      <xdr:colOff>114300</xdr:colOff>
      <xdr:row>39</xdr:row>
      <xdr:rowOff>67056</xdr:rowOff>
    </xdr:to>
    <xdr:cxnSp macro="">
      <xdr:nvCxnSpPr>
        <xdr:cNvPr id="80" name="直線コネクタ 79">
          <a:extLst>
            <a:ext uri="{FF2B5EF4-FFF2-40B4-BE49-F238E27FC236}">
              <a16:creationId xmlns:a16="http://schemas.microsoft.com/office/drawing/2014/main" id="{5643455A-0F95-4B74-BBF8-1461589A907B}"/>
            </a:ext>
          </a:extLst>
        </xdr:cNvPr>
        <xdr:cNvCxnSpPr/>
      </xdr:nvCxnSpPr>
      <xdr:spPr>
        <a:xfrm>
          <a:off x="1130300" y="67147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a:extLst>
            <a:ext uri="{FF2B5EF4-FFF2-40B4-BE49-F238E27FC236}">
              <a16:creationId xmlns:a16="http://schemas.microsoft.com/office/drawing/2014/main" id="{A4BDFAE0-17C9-4AD2-965D-B6CD285391AA}"/>
            </a:ext>
          </a:extLst>
        </xdr:cNvPr>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a:extLst>
            <a:ext uri="{FF2B5EF4-FFF2-40B4-BE49-F238E27FC236}">
              <a16:creationId xmlns:a16="http://schemas.microsoft.com/office/drawing/2014/main" id="{0D2D5CF5-38CA-46FE-A915-D94D576C24B9}"/>
            </a:ext>
          </a:extLst>
        </xdr:cNvPr>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D1D8948A-7AF7-4DBD-B43F-AD0F0A055018}"/>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C8BA7B11-2CA3-46CF-96D1-300EA642895F}"/>
            </a:ext>
          </a:extLst>
        </xdr:cNvPr>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12971</xdr:rowOff>
    </xdr:from>
    <xdr:ext cx="405111" cy="259045"/>
    <xdr:sp macro="" textlink="">
      <xdr:nvSpPr>
        <xdr:cNvPr id="85" name="n_1mainValue【道路】&#10;有形固定資産減価償却率">
          <a:extLst>
            <a:ext uri="{FF2B5EF4-FFF2-40B4-BE49-F238E27FC236}">
              <a16:creationId xmlns:a16="http://schemas.microsoft.com/office/drawing/2014/main" id="{1395DBC8-BB73-4CC2-BD3C-05FA1C5819AD}"/>
            </a:ext>
          </a:extLst>
        </xdr:cNvPr>
        <xdr:cNvSpPr txBox="1"/>
      </xdr:nvSpPr>
      <xdr:spPr>
        <a:xfrm>
          <a:off x="35820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86" name="n_2mainValue【道路】&#10;有形固定資産減価償却率">
          <a:extLst>
            <a:ext uri="{FF2B5EF4-FFF2-40B4-BE49-F238E27FC236}">
              <a16:creationId xmlns:a16="http://schemas.microsoft.com/office/drawing/2014/main" id="{6E4A5CD8-94C4-42E9-B073-A1C589A36F1A}"/>
            </a:ext>
          </a:extLst>
        </xdr:cNvPr>
        <xdr:cNvSpPr txBox="1"/>
      </xdr:nvSpPr>
      <xdr:spPr>
        <a:xfrm>
          <a:off x="2705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108983</xdr:rowOff>
    </xdr:from>
    <xdr:ext cx="405111" cy="259045"/>
    <xdr:sp macro="" textlink="">
      <xdr:nvSpPr>
        <xdr:cNvPr id="87" name="n_3mainValue【道路】&#10;有形固定資産減価償却率">
          <a:extLst>
            <a:ext uri="{FF2B5EF4-FFF2-40B4-BE49-F238E27FC236}">
              <a16:creationId xmlns:a16="http://schemas.microsoft.com/office/drawing/2014/main" id="{136ADA9E-645C-4956-A3E4-6E41439082EE}"/>
            </a:ext>
          </a:extLst>
        </xdr:cNvPr>
        <xdr:cNvSpPr txBox="1"/>
      </xdr:nvSpPr>
      <xdr:spPr>
        <a:xfrm>
          <a:off x="18167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70121</xdr:rowOff>
    </xdr:from>
    <xdr:ext cx="405111" cy="259045"/>
    <xdr:sp macro="" textlink="">
      <xdr:nvSpPr>
        <xdr:cNvPr id="88" name="n_4mainValue【道路】&#10;有形固定資産減価償却率">
          <a:extLst>
            <a:ext uri="{FF2B5EF4-FFF2-40B4-BE49-F238E27FC236}">
              <a16:creationId xmlns:a16="http://schemas.microsoft.com/office/drawing/2014/main" id="{A963925F-6D76-453C-A35B-4EF27784273C}"/>
            </a:ext>
          </a:extLst>
        </xdr:cNvPr>
        <xdr:cNvSpPr txBox="1"/>
      </xdr:nvSpPr>
      <xdr:spPr>
        <a:xfrm>
          <a:off x="927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4A452AF-B109-49CF-95CD-122B1A1882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F1011A0-E041-4214-969A-BC6BB8B2A2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1293F51-4C10-48D3-B8A1-FFE92170E4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F74D6E2-F196-4724-93F6-8A95DA76A1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69CDE3F-2654-4103-A5C0-C27246F26C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610404B-3DB2-436C-8FF7-EC6D175D64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1619A3D-7BB7-481B-BFCD-4238A42D63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A2BF9F1-75E4-425E-8A31-28AD80F43A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1CFE95B-6A8E-4F25-AD08-5FE40FC6AC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59B824D-678A-4D22-8C13-FD3CC29BCE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951FA50-2ADE-4E9F-8011-15D93B55FC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EA032BB-229D-4868-9AFD-B7BC5C1B5E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0BF0C06-4B68-4BFC-BE86-67F38235D4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74CB216-1633-41CA-A484-C811F715F43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009E019-BDFE-4399-BB31-6E7CC8DBCF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43923042-4793-429F-A5FC-EF773DD4111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633FA3B-40B9-45CC-863B-26F8CB4951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8D287CF-91B3-499E-9A0E-5A1F21E50E2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31823C0-9167-42C1-9DDF-4952456B1C8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B651E52F-31B5-4551-995E-32B40B85A59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3A29A33-A863-41E4-94C0-400C5E69AC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706F8D9-BEB1-4753-95F5-070837A93B5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C6B1295-8A84-44F5-A534-AA57C68226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138E0324-C031-4BFE-B362-85C2654DDC56}"/>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B0058495-D10C-41E9-A7BB-84C3CE871E93}"/>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72769E7D-1C86-46B3-B1DB-D7F781BA9712}"/>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D1202B9D-825F-416A-9314-FA2EA25BE260}"/>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CCE79565-4C49-42FA-8E86-3EEA2359F9EF}"/>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E4B8C89D-03FA-4AEB-890B-C2DE7DCC67EA}"/>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8F67EDCC-974C-4DC2-9263-8AD7A4654C60}"/>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BDA718C5-EA66-485A-9740-F36512E4A1E6}"/>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C9DB442A-FE07-491B-9B42-97898D42DDC0}"/>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8B05D540-1B25-41E6-809E-AF629AB6085F}"/>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EAAB30AB-B7FB-458F-A7ED-565408A7D3A0}"/>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4ECE09B-B2D8-4E16-8A8A-DC466623A3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1A1009C-27DC-4F57-B64A-724BD20B6B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1ACA55-91AF-4EB6-B14C-0C0EB37107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D889AF-71DA-499B-9FA7-8FF3998BBC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3EDB08-0C0A-488F-A92F-EA58151380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128582</xdr:rowOff>
    </xdr:from>
    <xdr:to>
      <xdr:col>55</xdr:col>
      <xdr:colOff>50800</xdr:colOff>
      <xdr:row>41</xdr:row>
      <xdr:rowOff>58732</xdr:rowOff>
    </xdr:to>
    <xdr:sp macro="" textlink="">
      <xdr:nvSpPr>
        <xdr:cNvPr id="128" name="楕円 127">
          <a:extLst>
            <a:ext uri="{FF2B5EF4-FFF2-40B4-BE49-F238E27FC236}">
              <a16:creationId xmlns:a16="http://schemas.microsoft.com/office/drawing/2014/main" id="{24230651-D05E-4E5D-99EA-F5B5F59420FE}"/>
            </a:ext>
          </a:extLst>
        </xdr:cNvPr>
        <xdr:cNvSpPr/>
      </xdr:nvSpPr>
      <xdr:spPr>
        <a:xfrm>
          <a:off x="10426700" y="69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107009</xdr:rowOff>
    </xdr:from>
    <xdr:ext cx="534377" cy="259045"/>
    <xdr:sp macro="" textlink="">
      <xdr:nvSpPr>
        <xdr:cNvPr id="129" name="【道路】&#10;一人当たり延長該当値テキスト">
          <a:extLst>
            <a:ext uri="{FF2B5EF4-FFF2-40B4-BE49-F238E27FC236}">
              <a16:creationId xmlns:a16="http://schemas.microsoft.com/office/drawing/2014/main" id="{5817BFA5-8C46-4C39-8466-E8201C4307C2}"/>
            </a:ext>
          </a:extLst>
        </xdr:cNvPr>
        <xdr:cNvSpPr txBox="1"/>
      </xdr:nvSpPr>
      <xdr:spPr>
        <a:xfrm>
          <a:off x="10515600" y="69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137970</xdr:rowOff>
    </xdr:from>
    <xdr:to>
      <xdr:col>50</xdr:col>
      <xdr:colOff>165100</xdr:colOff>
      <xdr:row>41</xdr:row>
      <xdr:rowOff>68120</xdr:rowOff>
    </xdr:to>
    <xdr:sp macro="" textlink="">
      <xdr:nvSpPr>
        <xdr:cNvPr id="130" name="楕円 129">
          <a:extLst>
            <a:ext uri="{FF2B5EF4-FFF2-40B4-BE49-F238E27FC236}">
              <a16:creationId xmlns:a16="http://schemas.microsoft.com/office/drawing/2014/main" id="{EA31348C-D416-4217-BF93-45DD7DD9FEBD}"/>
            </a:ext>
          </a:extLst>
        </xdr:cNvPr>
        <xdr:cNvSpPr/>
      </xdr:nvSpPr>
      <xdr:spPr>
        <a:xfrm>
          <a:off x="9588500" y="69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7932</xdr:rowOff>
    </xdr:from>
    <xdr:to>
      <xdr:col>55</xdr:col>
      <xdr:colOff>0</xdr:colOff>
      <xdr:row>41</xdr:row>
      <xdr:rowOff>17320</xdr:rowOff>
    </xdr:to>
    <xdr:cxnSp macro="">
      <xdr:nvCxnSpPr>
        <xdr:cNvPr id="131" name="直線コネクタ 130">
          <a:extLst>
            <a:ext uri="{FF2B5EF4-FFF2-40B4-BE49-F238E27FC236}">
              <a16:creationId xmlns:a16="http://schemas.microsoft.com/office/drawing/2014/main" id="{DFAC7901-473B-465B-9ADB-F29B3039DFE3}"/>
            </a:ext>
          </a:extLst>
        </xdr:cNvPr>
        <xdr:cNvCxnSpPr/>
      </xdr:nvCxnSpPr>
      <xdr:spPr>
        <a:xfrm flipV="1">
          <a:off x="9639300" y="7037382"/>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146909</xdr:rowOff>
    </xdr:from>
    <xdr:to>
      <xdr:col>46</xdr:col>
      <xdr:colOff>38100</xdr:colOff>
      <xdr:row>41</xdr:row>
      <xdr:rowOff>77059</xdr:rowOff>
    </xdr:to>
    <xdr:sp macro="" textlink="">
      <xdr:nvSpPr>
        <xdr:cNvPr id="132" name="楕円 131">
          <a:extLst>
            <a:ext uri="{FF2B5EF4-FFF2-40B4-BE49-F238E27FC236}">
              <a16:creationId xmlns:a16="http://schemas.microsoft.com/office/drawing/2014/main" id="{F784FB79-F0DF-4749-A440-1615C5F1FAB9}"/>
            </a:ext>
          </a:extLst>
        </xdr:cNvPr>
        <xdr:cNvSpPr/>
      </xdr:nvSpPr>
      <xdr:spPr>
        <a:xfrm>
          <a:off x="8699500" y="70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17320</xdr:rowOff>
    </xdr:from>
    <xdr:to>
      <xdr:col>50</xdr:col>
      <xdr:colOff>114300</xdr:colOff>
      <xdr:row>41</xdr:row>
      <xdr:rowOff>26259</xdr:rowOff>
    </xdr:to>
    <xdr:cxnSp macro="">
      <xdr:nvCxnSpPr>
        <xdr:cNvPr id="133" name="直線コネクタ 132">
          <a:extLst>
            <a:ext uri="{FF2B5EF4-FFF2-40B4-BE49-F238E27FC236}">
              <a16:creationId xmlns:a16="http://schemas.microsoft.com/office/drawing/2014/main" id="{27CED94C-1126-4170-ADB8-57A491968EB8}"/>
            </a:ext>
          </a:extLst>
        </xdr:cNvPr>
        <xdr:cNvCxnSpPr/>
      </xdr:nvCxnSpPr>
      <xdr:spPr>
        <a:xfrm flipV="1">
          <a:off x="8750300" y="704677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140165</xdr:rowOff>
    </xdr:from>
    <xdr:to>
      <xdr:col>41</xdr:col>
      <xdr:colOff>101600</xdr:colOff>
      <xdr:row>41</xdr:row>
      <xdr:rowOff>70315</xdr:rowOff>
    </xdr:to>
    <xdr:sp macro="" textlink="">
      <xdr:nvSpPr>
        <xdr:cNvPr id="134" name="楕円 133">
          <a:extLst>
            <a:ext uri="{FF2B5EF4-FFF2-40B4-BE49-F238E27FC236}">
              <a16:creationId xmlns:a16="http://schemas.microsoft.com/office/drawing/2014/main" id="{7C051368-6F9A-4B4A-8DC1-2B0F2930952E}"/>
            </a:ext>
          </a:extLst>
        </xdr:cNvPr>
        <xdr:cNvSpPr/>
      </xdr:nvSpPr>
      <xdr:spPr>
        <a:xfrm>
          <a:off x="7810500" y="69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19515</xdr:rowOff>
    </xdr:from>
    <xdr:to>
      <xdr:col>45</xdr:col>
      <xdr:colOff>177800</xdr:colOff>
      <xdr:row>41</xdr:row>
      <xdr:rowOff>26259</xdr:rowOff>
    </xdr:to>
    <xdr:cxnSp macro="">
      <xdr:nvCxnSpPr>
        <xdr:cNvPr id="135" name="直線コネクタ 134">
          <a:extLst>
            <a:ext uri="{FF2B5EF4-FFF2-40B4-BE49-F238E27FC236}">
              <a16:creationId xmlns:a16="http://schemas.microsoft.com/office/drawing/2014/main" id="{980E4DF1-0996-4236-8393-B7B8CD0653C8}"/>
            </a:ext>
          </a:extLst>
        </xdr:cNvPr>
        <xdr:cNvCxnSpPr/>
      </xdr:nvCxnSpPr>
      <xdr:spPr>
        <a:xfrm>
          <a:off x="7861300" y="704896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145781</xdr:rowOff>
    </xdr:from>
    <xdr:to>
      <xdr:col>36</xdr:col>
      <xdr:colOff>165100</xdr:colOff>
      <xdr:row>41</xdr:row>
      <xdr:rowOff>75931</xdr:rowOff>
    </xdr:to>
    <xdr:sp macro="" textlink="">
      <xdr:nvSpPr>
        <xdr:cNvPr id="136" name="楕円 135">
          <a:extLst>
            <a:ext uri="{FF2B5EF4-FFF2-40B4-BE49-F238E27FC236}">
              <a16:creationId xmlns:a16="http://schemas.microsoft.com/office/drawing/2014/main" id="{013FC497-C5FB-4DA2-B1F5-1B0FD2045D1F}"/>
            </a:ext>
          </a:extLst>
        </xdr:cNvPr>
        <xdr:cNvSpPr/>
      </xdr:nvSpPr>
      <xdr:spPr>
        <a:xfrm>
          <a:off x="69215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19515</xdr:rowOff>
    </xdr:from>
    <xdr:to>
      <xdr:col>41</xdr:col>
      <xdr:colOff>50800</xdr:colOff>
      <xdr:row>41</xdr:row>
      <xdr:rowOff>25131</xdr:rowOff>
    </xdr:to>
    <xdr:cxnSp macro="">
      <xdr:nvCxnSpPr>
        <xdr:cNvPr id="137" name="直線コネクタ 136">
          <a:extLst>
            <a:ext uri="{FF2B5EF4-FFF2-40B4-BE49-F238E27FC236}">
              <a16:creationId xmlns:a16="http://schemas.microsoft.com/office/drawing/2014/main" id="{2901152F-9F9B-450A-AB1C-0324E39A7596}"/>
            </a:ext>
          </a:extLst>
        </xdr:cNvPr>
        <xdr:cNvCxnSpPr/>
      </xdr:nvCxnSpPr>
      <xdr:spPr>
        <a:xfrm flipV="1">
          <a:off x="6972300" y="7048965"/>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1153EAB8-1D0D-4C20-AEB4-595C3F5567AA}"/>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19C7CEA8-C79B-4C4B-907D-AEE938E1F824}"/>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FA0FD65B-AA72-495E-946A-5F50953D09BA}"/>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90B5A29A-4251-41D8-A72D-76152A2B080B}"/>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59247</xdr:rowOff>
    </xdr:from>
    <xdr:ext cx="534377" cy="259045"/>
    <xdr:sp macro="" textlink="">
      <xdr:nvSpPr>
        <xdr:cNvPr id="142" name="n_1mainValue【道路】&#10;一人当たり延長">
          <a:extLst>
            <a:ext uri="{FF2B5EF4-FFF2-40B4-BE49-F238E27FC236}">
              <a16:creationId xmlns:a16="http://schemas.microsoft.com/office/drawing/2014/main" id="{93C666F5-6215-4C91-9C42-0F170EA0EAFE}"/>
            </a:ext>
          </a:extLst>
        </xdr:cNvPr>
        <xdr:cNvSpPr txBox="1"/>
      </xdr:nvSpPr>
      <xdr:spPr>
        <a:xfrm>
          <a:off x="9359411" y="70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68186</xdr:rowOff>
    </xdr:from>
    <xdr:ext cx="534377" cy="259045"/>
    <xdr:sp macro="" textlink="">
      <xdr:nvSpPr>
        <xdr:cNvPr id="143" name="n_2mainValue【道路】&#10;一人当たり延長">
          <a:extLst>
            <a:ext uri="{FF2B5EF4-FFF2-40B4-BE49-F238E27FC236}">
              <a16:creationId xmlns:a16="http://schemas.microsoft.com/office/drawing/2014/main" id="{6C072476-DD92-482D-8E88-E33DCE65F955}"/>
            </a:ext>
          </a:extLst>
        </xdr:cNvPr>
        <xdr:cNvSpPr txBox="1"/>
      </xdr:nvSpPr>
      <xdr:spPr>
        <a:xfrm>
          <a:off x="8483111" y="70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61442</xdr:rowOff>
    </xdr:from>
    <xdr:ext cx="534377" cy="259045"/>
    <xdr:sp macro="" textlink="">
      <xdr:nvSpPr>
        <xdr:cNvPr id="144" name="n_3mainValue【道路】&#10;一人当たり延長">
          <a:extLst>
            <a:ext uri="{FF2B5EF4-FFF2-40B4-BE49-F238E27FC236}">
              <a16:creationId xmlns:a16="http://schemas.microsoft.com/office/drawing/2014/main" id="{CEF35FD4-3C9F-424B-B2CE-0F41EE8CE9D7}"/>
            </a:ext>
          </a:extLst>
        </xdr:cNvPr>
        <xdr:cNvSpPr txBox="1"/>
      </xdr:nvSpPr>
      <xdr:spPr>
        <a:xfrm>
          <a:off x="7594111" y="70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67058</xdr:rowOff>
    </xdr:from>
    <xdr:ext cx="534377" cy="259045"/>
    <xdr:sp macro="" textlink="">
      <xdr:nvSpPr>
        <xdr:cNvPr id="145" name="n_4mainValue【道路】&#10;一人当たり延長">
          <a:extLst>
            <a:ext uri="{FF2B5EF4-FFF2-40B4-BE49-F238E27FC236}">
              <a16:creationId xmlns:a16="http://schemas.microsoft.com/office/drawing/2014/main" id="{AC5A3CDA-F1C0-4ED9-A009-A67059B9D198}"/>
            </a:ext>
          </a:extLst>
        </xdr:cNvPr>
        <xdr:cNvSpPr txBox="1"/>
      </xdr:nvSpPr>
      <xdr:spPr>
        <a:xfrm>
          <a:off x="6705111" y="70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8CCCB50-E4C3-4567-A53E-2CDFE4D914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FAF16EA-FC65-492D-BD9D-901F89D363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DCEC2C7-CDA1-43C1-8F0D-3B898C46BC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CFDE5B4-96F5-4FE3-B566-4C223CFC78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E047EDC-2568-4792-84DA-8D55C2770C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5B1D6A0-CAF4-4EE4-AC9D-58C1A0CEC4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1B18AFB-3CA9-4952-AAC4-998198FC43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0D1A8AC-37FA-4C6E-AF80-04F9039491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9B4030E-E959-400D-B1AA-4EC2A01B2E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6204A29-85F1-476E-BD0D-2E6C7476BC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FA02F45-82D4-479D-85DB-AF0E34425E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2542BCE-8197-4995-B6CA-008FE220134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B9C66B9-C30B-41E1-84F5-44C71B83CB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0D8A2D4-B197-40D9-8997-47305E6FCF4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D95D2D3-1466-4F21-B598-BBBC8A1896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04B202B-364A-479C-B5AF-23CA403654D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E95AABC-7EA5-4A9A-9597-BB3C7138C26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A26354B-A755-4BBC-93DD-5B14DB5ECD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C3DA1CE-9961-40D8-8BAD-F762331DEC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EDBCC7E-6613-462D-84D0-6EDBD7912E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E6BF740-0AA0-4D68-9E92-37A2A51F78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D3FA002-B8FB-4B3F-BB57-9568A0487CC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F007652-D9E2-4139-9BB9-680D6EDA2A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FDA025-BDD8-411C-AC73-C4D291E82C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C1F4AE3-F9AC-44CD-B8E8-856700400A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759F8295-C0AC-4D0D-A65A-F166BBF44334}"/>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4A1498C-50E9-4400-BB23-C293EE3A097F}"/>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E2CCEE1E-8BEF-468A-8600-5B73ADB06AAB}"/>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65B9D6B-2779-411E-9525-8EDFF9D8CDA7}"/>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EDE2C3C7-A84D-4A5F-B33B-8AE26413BAE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9FAB70F-8E9A-4B58-A074-AE855A9A1F86}"/>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FB7EDA08-A2AB-48BD-8F64-FF017C6525BB}"/>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E5C85B9E-43B1-4C49-9273-006653D7F73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1A166A9F-8F4E-4053-BE17-6C458CE5B750}"/>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67110D01-69B7-48B9-8F0C-4D57645B563A}"/>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F7BA4435-14EF-4D02-A9C6-ADD075172964}"/>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3CE04DE-3DC6-432C-A2C8-949695BD35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84C2BBA-50BE-4D55-8EF0-F56197442A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91DEE6-66B5-43F9-A386-12116F87DB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435D7B-C618-4E88-AB89-2273249E29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0B7EE8B-8AAB-4096-AA08-7078902B3D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7" name="楕円 186">
          <a:extLst>
            <a:ext uri="{FF2B5EF4-FFF2-40B4-BE49-F238E27FC236}">
              <a16:creationId xmlns:a16="http://schemas.microsoft.com/office/drawing/2014/main" id="{2E72230D-D148-484C-9EBA-FCCD5BB2CB0F}"/>
            </a:ext>
          </a:extLst>
        </xdr:cNvPr>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24328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4090707-8BBD-4310-B62B-2101E60DBA0B}"/>
            </a:ext>
          </a:extLst>
        </xdr:cNvPr>
        <xdr:cNvSpPr txBox="1"/>
      </xdr:nvSpPr>
      <xdr:spPr>
        <a:xfrm>
          <a:off x="4673600" y="1031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89" name="楕円 188">
          <a:extLst>
            <a:ext uri="{FF2B5EF4-FFF2-40B4-BE49-F238E27FC236}">
              <a16:creationId xmlns:a16="http://schemas.microsoft.com/office/drawing/2014/main" id="{5344DA38-8D20-4375-8F71-7EFCB57CB3BE}"/>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52251</xdr:rowOff>
    </xdr:to>
    <xdr:cxnSp macro="">
      <xdr:nvCxnSpPr>
        <xdr:cNvPr id="190" name="直線コネクタ 189">
          <a:extLst>
            <a:ext uri="{FF2B5EF4-FFF2-40B4-BE49-F238E27FC236}">
              <a16:creationId xmlns:a16="http://schemas.microsoft.com/office/drawing/2014/main" id="{4BCF74BB-2645-45CE-9F09-721D566C515D}"/>
            </a:ext>
          </a:extLst>
        </xdr:cNvPr>
        <xdr:cNvCxnSpPr/>
      </xdr:nvCxnSpPr>
      <xdr:spPr>
        <a:xfrm>
          <a:off x="3797300" y="104878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91" name="楕円 190">
          <a:extLst>
            <a:ext uri="{FF2B5EF4-FFF2-40B4-BE49-F238E27FC236}">
              <a16:creationId xmlns:a16="http://schemas.microsoft.com/office/drawing/2014/main" id="{E77E969C-DB57-483C-BE98-3F5C16A64336}"/>
            </a:ext>
          </a:extLst>
        </xdr:cNvPr>
        <xdr:cNvSpPr/>
      </xdr:nvSpPr>
      <xdr:spPr>
        <a:xfrm>
          <a:off x="2857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168184</xdr:rowOff>
    </xdr:from>
    <xdr:to>
      <xdr:col>19</xdr:col>
      <xdr:colOff>177800</xdr:colOff>
      <xdr:row>61</xdr:row>
      <xdr:rowOff>29391</xdr:rowOff>
    </xdr:to>
    <xdr:cxnSp macro="">
      <xdr:nvCxnSpPr>
        <xdr:cNvPr id="192" name="直線コネクタ 191">
          <a:extLst>
            <a:ext uri="{FF2B5EF4-FFF2-40B4-BE49-F238E27FC236}">
              <a16:creationId xmlns:a16="http://schemas.microsoft.com/office/drawing/2014/main" id="{163C98AD-A530-4FDB-8241-507431F56F78}"/>
            </a:ext>
          </a:extLst>
        </xdr:cNvPr>
        <xdr:cNvCxnSpPr/>
      </xdr:nvCxnSpPr>
      <xdr:spPr>
        <a:xfrm>
          <a:off x="2908300" y="1045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3" name="楕円 192">
          <a:extLst>
            <a:ext uri="{FF2B5EF4-FFF2-40B4-BE49-F238E27FC236}">
              <a16:creationId xmlns:a16="http://schemas.microsoft.com/office/drawing/2014/main" id="{9BE591AC-DBC9-4D7B-BE82-19C68445B2BA}"/>
            </a:ext>
          </a:extLst>
        </xdr:cNvPr>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60</xdr:row>
      <xdr:rowOff>168184</xdr:rowOff>
    </xdr:to>
    <xdr:cxnSp macro="">
      <xdr:nvCxnSpPr>
        <xdr:cNvPr id="194" name="直線コネクタ 193">
          <a:extLst>
            <a:ext uri="{FF2B5EF4-FFF2-40B4-BE49-F238E27FC236}">
              <a16:creationId xmlns:a16="http://schemas.microsoft.com/office/drawing/2014/main" id="{3227748D-DF17-4C5A-9853-28B93356744E}"/>
            </a:ext>
          </a:extLst>
        </xdr:cNvPr>
        <xdr:cNvCxnSpPr/>
      </xdr:nvCxnSpPr>
      <xdr:spPr>
        <a:xfrm>
          <a:off x="2019300" y="104453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81462</xdr:rowOff>
    </xdr:from>
    <xdr:to>
      <xdr:col>6</xdr:col>
      <xdr:colOff>38100</xdr:colOff>
      <xdr:row>61</xdr:row>
      <xdr:rowOff>11612</xdr:rowOff>
    </xdr:to>
    <xdr:sp macro="" textlink="">
      <xdr:nvSpPr>
        <xdr:cNvPr id="195" name="楕円 194">
          <a:extLst>
            <a:ext uri="{FF2B5EF4-FFF2-40B4-BE49-F238E27FC236}">
              <a16:creationId xmlns:a16="http://schemas.microsoft.com/office/drawing/2014/main" id="{4212E7AB-7464-42B3-A8DC-E48460D4D64D}"/>
            </a:ext>
          </a:extLst>
        </xdr:cNvPr>
        <xdr:cNvSpPr/>
      </xdr:nvSpPr>
      <xdr:spPr>
        <a:xfrm>
          <a:off x="1079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132262</xdr:rowOff>
    </xdr:from>
    <xdr:to>
      <xdr:col>10</xdr:col>
      <xdr:colOff>114300</xdr:colOff>
      <xdr:row>60</xdr:row>
      <xdr:rowOff>158387</xdr:rowOff>
    </xdr:to>
    <xdr:cxnSp macro="">
      <xdr:nvCxnSpPr>
        <xdr:cNvPr id="196" name="直線コネクタ 195">
          <a:extLst>
            <a:ext uri="{FF2B5EF4-FFF2-40B4-BE49-F238E27FC236}">
              <a16:creationId xmlns:a16="http://schemas.microsoft.com/office/drawing/2014/main" id="{A0F26315-E2BD-40B0-A06C-D9B3BE527071}"/>
            </a:ext>
          </a:extLst>
        </xdr:cNvPr>
        <xdr:cNvCxnSpPr/>
      </xdr:nvCxnSpPr>
      <xdr:spPr>
        <a:xfrm>
          <a:off x="1130300" y="1041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0F75B45-B4B9-429F-AC59-568411E519DF}"/>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8F7F687-99F9-473E-B36A-83AF0A4F1D2C}"/>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FC62B66-158F-4492-BD03-1BCE6C7AC86B}"/>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384B1BC-A3BB-4AC1-A3B6-A5AF8B1B0677}"/>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2D13C16-C36A-40AF-A88A-2954F870DCD5}"/>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89E7EA0-40E0-4AF0-955C-90AC6E2C22D5}"/>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7B98449-2491-4205-8748-70394325947B}"/>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5A58948-2FB5-43AB-8E6F-6F0B700E570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BD2972C-1493-450B-A7A4-CA29E0F17C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A83A0FB-6893-4218-B8EB-B1CE7777AC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2493F0-7F03-4DCA-A1A8-D54988BA06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DDC8A6B-A77B-4968-898B-267A75E49A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84746B4-E7DD-4F37-B43A-1EB5996D1E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1BDF897-3F20-4FE4-A5A8-DD7DCCFD52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4B5357A-F9EB-432B-B790-8A682E9E2F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FB08052-1A09-476C-B080-16FBDABB5D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A7CFE31-AADA-4FE2-A6CD-6E09B4FEA2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14C9BB9-6BE6-4245-BCCB-5162246903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CD48C807-5AB3-45E5-A643-ABFFD21E36B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698FF238-6E2E-4F33-BBBE-A56B0581201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A2C2BBA-CC4F-4680-B7C8-ED7EB08BD25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877A32BC-00B4-44C7-9C71-3AE053A3228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DFE52503-EA71-4DAB-AC55-81CB7F2EC4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7070BB37-8A50-49B0-91EB-C450A12A2D2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5D0623CE-D5F9-4EEA-8806-39281FBE7DF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A037A66F-E00E-4186-B379-4D98C08324A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BE0D84AB-5F7B-472B-8BD0-5F4BB39700F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9537291-574F-4133-8FB5-97655A28FBF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1EFCA5A4-769F-44FA-B749-9B75E3333C2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320EA3DF-D0A0-4FCD-89A6-2DD20C867094}"/>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436F6A8-B440-4B09-9138-E0BC245718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F0D6A775-5EA0-46F7-A327-FE4700F5C3C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B79E119-592C-4EDA-9EC5-C21D839649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6FDFA6D2-9444-4C0C-B049-AF193293FD35}"/>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30B67254-EFC7-41D5-987A-93C7315DA2A3}"/>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A4AC3B4C-50A5-4658-A7BA-0E845FCEA8D4}"/>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6570286-1851-4ACE-B498-3F0831537986}"/>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4A646003-D9FD-4D3A-AA26-78F939B7A160}"/>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860251F3-B818-4F68-AAE0-11E479FCEE6C}"/>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8F613E84-E89A-42C1-9D63-4CE940030561}"/>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FF960395-943D-4C9B-91FF-9AA19AC8A1EF}"/>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77CD964B-A620-401C-8105-D1BF07E0F1A6}"/>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6984D2A5-C4C1-4133-B616-4A47C6810E24}"/>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E2C6A096-ACFE-4519-B4CB-31DD09D04080}"/>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276A505-8018-4AE8-85AF-B6712CB069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C4697E-525F-4B6D-A2DC-06CFDDBE55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276443-3C68-47F0-81E2-088938580B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FAEAEB-EF25-4EE2-9F1A-D306D88412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62F048D-4280-4F21-96CF-3EB515BA40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103542</xdr:rowOff>
    </xdr:from>
    <xdr:to>
      <xdr:col>55</xdr:col>
      <xdr:colOff>50800</xdr:colOff>
      <xdr:row>64</xdr:row>
      <xdr:rowOff>33692</xdr:rowOff>
    </xdr:to>
    <xdr:sp macro="" textlink="">
      <xdr:nvSpPr>
        <xdr:cNvPr id="246" name="楕円 245">
          <a:extLst>
            <a:ext uri="{FF2B5EF4-FFF2-40B4-BE49-F238E27FC236}">
              <a16:creationId xmlns:a16="http://schemas.microsoft.com/office/drawing/2014/main" id="{7AB42BA9-8AD9-4E10-8502-DD109A5B2EDE}"/>
            </a:ext>
          </a:extLst>
        </xdr:cNvPr>
        <xdr:cNvSpPr/>
      </xdr:nvSpPr>
      <xdr:spPr>
        <a:xfrm>
          <a:off x="10426700" y="10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81969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1FF2D0C-B8B5-43A2-94DA-430AC4349709}"/>
            </a:ext>
          </a:extLst>
        </xdr:cNvPr>
        <xdr:cNvSpPr txBox="1"/>
      </xdr:nvSpPr>
      <xdr:spPr>
        <a:xfrm>
          <a:off x="10515600" y="1088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112553</xdr:rowOff>
    </xdr:from>
    <xdr:to>
      <xdr:col>50</xdr:col>
      <xdr:colOff>165100</xdr:colOff>
      <xdr:row>64</xdr:row>
      <xdr:rowOff>42703</xdr:rowOff>
    </xdr:to>
    <xdr:sp macro="" textlink="">
      <xdr:nvSpPr>
        <xdr:cNvPr id="248" name="楕円 247">
          <a:extLst>
            <a:ext uri="{FF2B5EF4-FFF2-40B4-BE49-F238E27FC236}">
              <a16:creationId xmlns:a16="http://schemas.microsoft.com/office/drawing/2014/main" id="{8F2B7E28-58ED-4DAF-9FF7-0255035C9717}"/>
            </a:ext>
          </a:extLst>
        </xdr:cNvPr>
        <xdr:cNvSpPr/>
      </xdr:nvSpPr>
      <xdr:spPr>
        <a:xfrm>
          <a:off x="9588500" y="109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154342</xdr:rowOff>
    </xdr:from>
    <xdr:to>
      <xdr:col>55</xdr:col>
      <xdr:colOff>0</xdr:colOff>
      <xdr:row>63</xdr:row>
      <xdr:rowOff>163353</xdr:rowOff>
    </xdr:to>
    <xdr:cxnSp macro="">
      <xdr:nvCxnSpPr>
        <xdr:cNvPr id="249" name="直線コネクタ 248">
          <a:extLst>
            <a:ext uri="{FF2B5EF4-FFF2-40B4-BE49-F238E27FC236}">
              <a16:creationId xmlns:a16="http://schemas.microsoft.com/office/drawing/2014/main" id="{580DB00C-024E-4758-A392-260AFAB8D077}"/>
            </a:ext>
          </a:extLst>
        </xdr:cNvPr>
        <xdr:cNvCxnSpPr/>
      </xdr:nvCxnSpPr>
      <xdr:spPr>
        <a:xfrm flipV="1">
          <a:off x="9639300" y="10955692"/>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117516</xdr:rowOff>
    </xdr:from>
    <xdr:to>
      <xdr:col>46</xdr:col>
      <xdr:colOff>38100</xdr:colOff>
      <xdr:row>64</xdr:row>
      <xdr:rowOff>47666</xdr:rowOff>
    </xdr:to>
    <xdr:sp macro="" textlink="">
      <xdr:nvSpPr>
        <xdr:cNvPr id="250" name="楕円 249">
          <a:extLst>
            <a:ext uri="{FF2B5EF4-FFF2-40B4-BE49-F238E27FC236}">
              <a16:creationId xmlns:a16="http://schemas.microsoft.com/office/drawing/2014/main" id="{653D14C3-6E90-4BC5-9D22-0AE2F4A4658A}"/>
            </a:ext>
          </a:extLst>
        </xdr:cNvPr>
        <xdr:cNvSpPr/>
      </xdr:nvSpPr>
      <xdr:spPr>
        <a:xfrm>
          <a:off x="8699500" y="109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163353</xdr:rowOff>
    </xdr:from>
    <xdr:to>
      <xdr:col>50</xdr:col>
      <xdr:colOff>114300</xdr:colOff>
      <xdr:row>63</xdr:row>
      <xdr:rowOff>168316</xdr:rowOff>
    </xdr:to>
    <xdr:cxnSp macro="">
      <xdr:nvCxnSpPr>
        <xdr:cNvPr id="251" name="直線コネクタ 250">
          <a:extLst>
            <a:ext uri="{FF2B5EF4-FFF2-40B4-BE49-F238E27FC236}">
              <a16:creationId xmlns:a16="http://schemas.microsoft.com/office/drawing/2014/main" id="{80D9A21E-1EEE-488A-AF9E-E007CFB17A50}"/>
            </a:ext>
          </a:extLst>
        </xdr:cNvPr>
        <xdr:cNvCxnSpPr/>
      </xdr:nvCxnSpPr>
      <xdr:spPr>
        <a:xfrm flipV="1">
          <a:off x="8750300" y="10964703"/>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120183</xdr:rowOff>
    </xdr:from>
    <xdr:to>
      <xdr:col>41</xdr:col>
      <xdr:colOff>101600</xdr:colOff>
      <xdr:row>64</xdr:row>
      <xdr:rowOff>50333</xdr:rowOff>
    </xdr:to>
    <xdr:sp macro="" textlink="">
      <xdr:nvSpPr>
        <xdr:cNvPr id="252" name="楕円 251">
          <a:extLst>
            <a:ext uri="{FF2B5EF4-FFF2-40B4-BE49-F238E27FC236}">
              <a16:creationId xmlns:a16="http://schemas.microsoft.com/office/drawing/2014/main" id="{786338EB-8ABD-4AEF-8DA2-A6C48A500C63}"/>
            </a:ext>
          </a:extLst>
        </xdr:cNvPr>
        <xdr:cNvSpPr/>
      </xdr:nvSpPr>
      <xdr:spPr>
        <a:xfrm>
          <a:off x="7810500" y="10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168316</xdr:rowOff>
    </xdr:from>
    <xdr:to>
      <xdr:col>45</xdr:col>
      <xdr:colOff>177800</xdr:colOff>
      <xdr:row>63</xdr:row>
      <xdr:rowOff>170983</xdr:rowOff>
    </xdr:to>
    <xdr:cxnSp macro="">
      <xdr:nvCxnSpPr>
        <xdr:cNvPr id="253" name="直線コネクタ 252">
          <a:extLst>
            <a:ext uri="{FF2B5EF4-FFF2-40B4-BE49-F238E27FC236}">
              <a16:creationId xmlns:a16="http://schemas.microsoft.com/office/drawing/2014/main" id="{212A7159-84D7-42FF-9F6F-98F66671CC20}"/>
            </a:ext>
          </a:extLst>
        </xdr:cNvPr>
        <xdr:cNvCxnSpPr/>
      </xdr:nvCxnSpPr>
      <xdr:spPr>
        <a:xfrm flipV="1">
          <a:off x="7861300" y="109696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124229</xdr:rowOff>
    </xdr:from>
    <xdr:to>
      <xdr:col>36</xdr:col>
      <xdr:colOff>165100</xdr:colOff>
      <xdr:row>64</xdr:row>
      <xdr:rowOff>54379</xdr:rowOff>
    </xdr:to>
    <xdr:sp macro="" textlink="">
      <xdr:nvSpPr>
        <xdr:cNvPr id="254" name="楕円 253">
          <a:extLst>
            <a:ext uri="{FF2B5EF4-FFF2-40B4-BE49-F238E27FC236}">
              <a16:creationId xmlns:a16="http://schemas.microsoft.com/office/drawing/2014/main" id="{919F26A3-64E1-4C37-9612-9B8ED40B5F2C}"/>
            </a:ext>
          </a:extLst>
        </xdr:cNvPr>
        <xdr:cNvSpPr/>
      </xdr:nvSpPr>
      <xdr:spPr>
        <a:xfrm>
          <a:off x="6921500" y="10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170983</xdr:rowOff>
    </xdr:from>
    <xdr:to>
      <xdr:col>41</xdr:col>
      <xdr:colOff>50800</xdr:colOff>
      <xdr:row>64</xdr:row>
      <xdr:rowOff>3579</xdr:rowOff>
    </xdr:to>
    <xdr:cxnSp macro="">
      <xdr:nvCxnSpPr>
        <xdr:cNvPr id="255" name="直線コネクタ 254">
          <a:extLst>
            <a:ext uri="{FF2B5EF4-FFF2-40B4-BE49-F238E27FC236}">
              <a16:creationId xmlns:a16="http://schemas.microsoft.com/office/drawing/2014/main" id="{4616A15E-9539-44F1-AC2F-CA412F239780}"/>
            </a:ext>
          </a:extLst>
        </xdr:cNvPr>
        <xdr:cNvCxnSpPr/>
      </xdr:nvCxnSpPr>
      <xdr:spPr>
        <a:xfrm flipV="1">
          <a:off x="6972300" y="1097233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E76C2427-A3D2-4AC5-BF4E-A7599E512171}"/>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4A35C696-664C-4A60-97FB-26146DB0BABB}"/>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9B441B2-CDCF-4DF3-805B-D1C63D7B3791}"/>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20FEE28-1D16-480C-B968-16BCFD628151}"/>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33830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44D522C0-1609-4593-BA0E-89AD624C823A}"/>
            </a:ext>
          </a:extLst>
        </xdr:cNvPr>
        <xdr:cNvSpPr txBox="1"/>
      </xdr:nvSpPr>
      <xdr:spPr>
        <a:xfrm>
          <a:off x="9327095" y="110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38793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340C327-17B5-454C-B884-37A3AB9028F9}"/>
            </a:ext>
          </a:extLst>
        </xdr:cNvPr>
        <xdr:cNvSpPr txBox="1"/>
      </xdr:nvSpPr>
      <xdr:spPr>
        <a:xfrm>
          <a:off x="8450795" y="1101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41460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F603C71-1169-45AD-9802-040453069DDD}"/>
            </a:ext>
          </a:extLst>
        </xdr:cNvPr>
        <xdr:cNvSpPr txBox="1"/>
      </xdr:nvSpPr>
      <xdr:spPr>
        <a:xfrm>
          <a:off x="7561795" y="110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45506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8E86B02-8240-4683-B302-EFF83B3E1F32}"/>
            </a:ext>
          </a:extLst>
        </xdr:cNvPr>
        <xdr:cNvSpPr txBox="1"/>
      </xdr:nvSpPr>
      <xdr:spPr>
        <a:xfrm>
          <a:off x="6672795" y="110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6C1B69B-4F2D-435A-8E16-4580372A9B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89E2329-B4DF-4220-9A81-004D33300A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986E7A7-0318-4D18-A02C-E4C81B120F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DBCB441-433C-475E-8768-7FA4AE11E9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B801846-6D1B-4275-8C77-2554E82C20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42EFA29-CAEF-45AF-83E0-2E98004F36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89AA00-42C0-47B3-BF68-4C93E43DC7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6CBEC69-EF9B-4086-9213-4E2CFF1C40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30F33F8-C4A5-4623-91BC-63A982D1F6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560A7F1-194B-47E0-A5F0-9D34377CDA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E1F60E3-74D0-4C1B-BDFC-189DD97B8C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FECF0DE-4C70-47FD-BE51-B58A9C8EBBB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5029704-A09A-4A80-94D3-8672F906C6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9EE0AB1-56B5-4B52-81DD-2AAB9B6A4CB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F47E0D2-B7F2-4DA3-9097-226CBC8BFB5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9A8B263-08D5-4C87-9266-46C6331FAA7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B62C445-F1D1-4CED-988F-67E7F20CC45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EA9E8FD-568F-4DFD-A0EE-94BB9B981D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0797729-1FF4-421F-A3DB-A299FF9984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A3AED75-6E49-4D1D-9B70-0F9EC4C581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93044C4-F4F7-4953-9486-BA6F8740346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6F1BE70-FCCB-49E3-9F47-66E1794A14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514F212-52FE-4078-8DE8-33E9B0C318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C501AFA-6C06-444B-A45F-65E56FFD7D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79DE8D1-FFEB-46B6-92EE-C166CD75964B}"/>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6B4416E-B701-4534-9D4A-DBEFE3EF95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938FFCA-95FA-4424-A547-145A5403BCC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4DB9E9A-E74B-4B06-BA4E-EE3A3EF54CF0}"/>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83490A97-ED8C-43E6-9119-4BD26714B092}"/>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0A4DB9B-8FE8-4F92-A830-5B9F56FF7E12}"/>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52E6258A-5E58-4936-AD14-349082D5AD58}"/>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697A0037-CCC9-453A-B22F-06CDEE418D54}"/>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4F7EAABB-A954-431D-9BB3-91AA92E51217}"/>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5E502512-6E85-407D-92BE-9DEA43EA932F}"/>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C74D89F0-B771-420D-8E03-3BEBE24AE264}"/>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171832B-F62A-4A6A-9B48-42F8445D55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711D78-067F-438F-AD14-1E1B822B9A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745986A-F749-408C-806B-E586FF6A1C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DD05E1-78F0-44FB-AFB5-6D2C4DD6B5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6AF392-4705-4591-BDD5-5F90DB0BBB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304" name="楕円 303">
          <a:extLst>
            <a:ext uri="{FF2B5EF4-FFF2-40B4-BE49-F238E27FC236}">
              <a16:creationId xmlns:a16="http://schemas.microsoft.com/office/drawing/2014/main" id="{8FA4AE27-B079-4A83-A6E1-ED72DCC7A4F9}"/>
            </a:ext>
          </a:extLst>
        </xdr:cNvPr>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59A0459-E783-40CA-85C0-83804D371077}"/>
            </a:ext>
          </a:extLst>
        </xdr:cNvPr>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306" name="楕円 305">
          <a:extLst>
            <a:ext uri="{FF2B5EF4-FFF2-40B4-BE49-F238E27FC236}">
              <a16:creationId xmlns:a16="http://schemas.microsoft.com/office/drawing/2014/main" id="{B2E08E97-49BA-499C-BB68-3B7E7DE22D9B}"/>
            </a:ext>
          </a:extLst>
        </xdr:cNvPr>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83</xdr:row>
      <xdr:rowOff>120014</xdr:rowOff>
    </xdr:to>
    <xdr:cxnSp macro="">
      <xdr:nvCxnSpPr>
        <xdr:cNvPr id="307" name="直線コネクタ 306">
          <a:extLst>
            <a:ext uri="{FF2B5EF4-FFF2-40B4-BE49-F238E27FC236}">
              <a16:creationId xmlns:a16="http://schemas.microsoft.com/office/drawing/2014/main" id="{72862FD1-62C3-4660-8F13-4F3BEBB16E25}"/>
            </a:ext>
          </a:extLst>
        </xdr:cNvPr>
        <xdr:cNvCxnSpPr/>
      </xdr:nvCxnSpPr>
      <xdr:spPr>
        <a:xfrm flipV="1">
          <a:off x="3797300" y="13883639"/>
          <a:ext cx="8382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8" name="楕円 307">
          <a:extLst>
            <a:ext uri="{FF2B5EF4-FFF2-40B4-BE49-F238E27FC236}">
              <a16:creationId xmlns:a16="http://schemas.microsoft.com/office/drawing/2014/main" id="{5B3B085B-F5A7-4674-8094-2897BEF0E75D}"/>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120014</xdr:rowOff>
    </xdr:to>
    <xdr:cxnSp macro="">
      <xdr:nvCxnSpPr>
        <xdr:cNvPr id="309" name="直線コネクタ 308">
          <a:extLst>
            <a:ext uri="{FF2B5EF4-FFF2-40B4-BE49-F238E27FC236}">
              <a16:creationId xmlns:a16="http://schemas.microsoft.com/office/drawing/2014/main" id="{E01D1267-4931-4BDB-9CE4-0CF95BA3F633}"/>
            </a:ext>
          </a:extLst>
        </xdr:cNvPr>
        <xdr:cNvCxnSpPr/>
      </xdr:nvCxnSpPr>
      <xdr:spPr>
        <a:xfrm>
          <a:off x="2908300" y="143198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10" name="楕円 309">
          <a:extLst>
            <a:ext uri="{FF2B5EF4-FFF2-40B4-BE49-F238E27FC236}">
              <a16:creationId xmlns:a16="http://schemas.microsoft.com/office/drawing/2014/main" id="{71F86442-9E90-4251-825C-F5E789499312}"/>
            </a:ext>
          </a:extLst>
        </xdr:cNvPr>
        <xdr:cNvSpPr/>
      </xdr:nvSpPr>
      <xdr:spPr>
        <a:xfrm>
          <a:off x="1968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84</xdr:row>
      <xdr:rowOff>116205</xdr:rowOff>
    </xdr:to>
    <xdr:cxnSp macro="">
      <xdr:nvCxnSpPr>
        <xdr:cNvPr id="311" name="直線コネクタ 310">
          <a:extLst>
            <a:ext uri="{FF2B5EF4-FFF2-40B4-BE49-F238E27FC236}">
              <a16:creationId xmlns:a16="http://schemas.microsoft.com/office/drawing/2014/main" id="{45037B77-0AAB-4A93-BC65-D51B19F4D5F3}"/>
            </a:ext>
          </a:extLst>
        </xdr:cNvPr>
        <xdr:cNvCxnSpPr/>
      </xdr:nvCxnSpPr>
      <xdr:spPr>
        <a:xfrm flipV="1">
          <a:off x="2019300" y="14319886"/>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29211</xdr:rowOff>
    </xdr:from>
    <xdr:to>
      <xdr:col>6</xdr:col>
      <xdr:colOff>38100</xdr:colOff>
      <xdr:row>84</xdr:row>
      <xdr:rowOff>130811</xdr:rowOff>
    </xdr:to>
    <xdr:sp macro="" textlink="">
      <xdr:nvSpPr>
        <xdr:cNvPr id="312" name="楕円 311">
          <a:extLst>
            <a:ext uri="{FF2B5EF4-FFF2-40B4-BE49-F238E27FC236}">
              <a16:creationId xmlns:a16="http://schemas.microsoft.com/office/drawing/2014/main" id="{55D91D9E-19C4-4EF7-A58A-EBF6661EB7EE}"/>
            </a:ext>
          </a:extLst>
        </xdr:cNvPr>
        <xdr:cNvSpPr/>
      </xdr:nvSpPr>
      <xdr:spPr>
        <a:xfrm>
          <a:off x="107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80011</xdr:rowOff>
    </xdr:from>
    <xdr:to>
      <xdr:col>10</xdr:col>
      <xdr:colOff>114300</xdr:colOff>
      <xdr:row>84</xdr:row>
      <xdr:rowOff>116205</xdr:rowOff>
    </xdr:to>
    <xdr:cxnSp macro="">
      <xdr:nvCxnSpPr>
        <xdr:cNvPr id="313" name="直線コネクタ 312">
          <a:extLst>
            <a:ext uri="{FF2B5EF4-FFF2-40B4-BE49-F238E27FC236}">
              <a16:creationId xmlns:a16="http://schemas.microsoft.com/office/drawing/2014/main" id="{EAFBB893-97EF-4466-A32B-368EA1EB4A33}"/>
            </a:ext>
          </a:extLst>
        </xdr:cNvPr>
        <xdr:cNvCxnSpPr/>
      </xdr:nvCxnSpPr>
      <xdr:spPr>
        <a:xfrm>
          <a:off x="1130300" y="14481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EA77519D-0C01-4902-9529-C8578188CE76}"/>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2F162997-074B-4C7B-88FA-D2B6FE461185}"/>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A50221CD-C367-474D-858E-A69EB5CFEE8B}"/>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A5596A14-7862-4219-AD27-757FFCB5C4D1}"/>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318" name="n_1mainValue【公営住宅】&#10;有形固定資産減価償却率">
          <a:extLst>
            <a:ext uri="{FF2B5EF4-FFF2-40B4-BE49-F238E27FC236}">
              <a16:creationId xmlns:a16="http://schemas.microsoft.com/office/drawing/2014/main" id="{591A3A4C-BF04-43A4-9792-8C42ED6DCD55}"/>
            </a:ext>
          </a:extLst>
        </xdr:cNvPr>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9" name="n_2mainValue【公営住宅】&#10;有形固定資産減価償却率">
          <a:extLst>
            <a:ext uri="{FF2B5EF4-FFF2-40B4-BE49-F238E27FC236}">
              <a16:creationId xmlns:a16="http://schemas.microsoft.com/office/drawing/2014/main" id="{9432BA20-00B1-45BA-A7DF-8AAAF845992C}"/>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320" name="n_3mainValue【公営住宅】&#10;有形固定資産減価償却率">
          <a:extLst>
            <a:ext uri="{FF2B5EF4-FFF2-40B4-BE49-F238E27FC236}">
              <a16:creationId xmlns:a16="http://schemas.microsoft.com/office/drawing/2014/main" id="{AC3E9703-B12B-40EB-9BEC-07643ACF4C09}"/>
            </a:ext>
          </a:extLst>
        </xdr:cNvPr>
        <xdr:cNvSpPr txBox="1"/>
      </xdr:nvSpPr>
      <xdr:spPr>
        <a:xfrm>
          <a:off x="1816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121938</xdr:rowOff>
    </xdr:from>
    <xdr:ext cx="405111" cy="259045"/>
    <xdr:sp macro="" textlink="">
      <xdr:nvSpPr>
        <xdr:cNvPr id="321" name="n_4mainValue【公営住宅】&#10;有形固定資産減価償却率">
          <a:extLst>
            <a:ext uri="{FF2B5EF4-FFF2-40B4-BE49-F238E27FC236}">
              <a16:creationId xmlns:a16="http://schemas.microsoft.com/office/drawing/2014/main" id="{3F450C7D-D342-4187-8005-3540F9295EB2}"/>
            </a:ext>
          </a:extLst>
        </xdr:cNvPr>
        <xdr:cNvSpPr txBox="1"/>
      </xdr:nvSpPr>
      <xdr:spPr>
        <a:xfrm>
          <a:off x="927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0D1FB88-EF97-4694-9201-DF3CEE553B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631E75C-3CE8-443B-A2DB-E31759A107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F8816FF-5C92-41D3-B955-2525C46454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C7F2E11-635D-4646-955F-E1AAD448BF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43AB12C-36AA-4252-9726-65102535E5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AE0A9F0-689D-4845-B7CE-61A9B618D7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8D70598-7E2C-4BAE-8709-F82EEF7030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9557DAC-D622-44ED-8AF6-DCEEB6AF85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07B7D93-CBE1-4959-B722-1CE78B36F8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54238ED-A420-493B-8460-BC89BFF779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D7264A8-642A-4A21-800B-1B7623E475B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C43029E-6D62-4191-BE87-06E153DE2B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6F93A41-FE7C-48F6-B993-B4B3D7E78D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F92E02D1-D802-420F-8E9C-F55FBFA635D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867309E0-64D6-40D3-91E9-6E2DE4CA1AE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8E5039B-BD66-4118-84E5-CA7EFDB5C04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261B804-0BCE-4349-B70F-0C4AFB1262C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6B5A0CC-FFCF-4415-8315-B50804A7AB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5E4B35D-13C6-48A1-8DB8-0845591D40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1BE4FB5D-F1AF-4DCD-9F06-97BBF5CEEC4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964217C-E2B7-4743-99B1-C32F2A28D4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2DB642AD-C76C-49A4-999D-F32E177950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75E4BD2-8AA6-4BF0-91F3-B4CBF2AD41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EFC46292-EB22-4538-9FE2-AD9F98A2D15C}"/>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AD9DDE40-6ADD-4EE0-8C25-03BD40AB72EF}"/>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5C2D177F-C237-489B-830E-F89ED958A82E}"/>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7CA199FA-82E8-42EF-ACDB-FE531C07B3FF}"/>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F4B2F33E-A30C-483E-8EB2-50763AA1086C}"/>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C79E354F-66E4-4A4A-BAAA-13CC4C759EC2}"/>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E178994D-84ED-48D3-8FC8-B095183AD7A1}"/>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E9B133A8-AF4A-4226-A8C5-7306C303384F}"/>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2A15D63A-B2C7-49F8-A1FC-6456602429F1}"/>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2343251E-C285-412B-B7EF-54E3692EFE11}"/>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9B60C68F-9077-42CA-BDC0-40B852971EA3}"/>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90AEC1-7D2E-4B62-913B-ED50F8E542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D85456-D409-40EC-B924-D7BA88FD59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64BCE52-E4AB-4CFF-8E62-7BC48DBEDB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2D3F881-09EE-49D1-90C0-54B0B785E7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5E33AD1-8ED4-4850-BC15-1E6B726EC3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22352</xdr:rowOff>
    </xdr:from>
    <xdr:to>
      <xdr:col>55</xdr:col>
      <xdr:colOff>50800</xdr:colOff>
      <xdr:row>82</xdr:row>
      <xdr:rowOff>123952</xdr:rowOff>
    </xdr:to>
    <xdr:sp macro="" textlink="">
      <xdr:nvSpPr>
        <xdr:cNvPr id="361" name="楕円 360">
          <a:extLst>
            <a:ext uri="{FF2B5EF4-FFF2-40B4-BE49-F238E27FC236}">
              <a16:creationId xmlns:a16="http://schemas.microsoft.com/office/drawing/2014/main" id="{DDB7BC2B-3D10-48C0-B8BE-72A45AE47D06}"/>
            </a:ext>
          </a:extLst>
        </xdr:cNvPr>
        <xdr:cNvSpPr/>
      </xdr:nvSpPr>
      <xdr:spPr>
        <a:xfrm>
          <a:off x="104267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45229</xdr:rowOff>
    </xdr:from>
    <xdr:ext cx="469744" cy="259045"/>
    <xdr:sp macro="" textlink="">
      <xdr:nvSpPr>
        <xdr:cNvPr id="362" name="【公営住宅】&#10;一人当たり面積該当値テキスト">
          <a:extLst>
            <a:ext uri="{FF2B5EF4-FFF2-40B4-BE49-F238E27FC236}">
              <a16:creationId xmlns:a16="http://schemas.microsoft.com/office/drawing/2014/main" id="{6DE26333-3BE4-4EF3-833E-8B299BC1D641}"/>
            </a:ext>
          </a:extLst>
        </xdr:cNvPr>
        <xdr:cNvSpPr txBox="1"/>
      </xdr:nvSpPr>
      <xdr:spPr>
        <a:xfrm>
          <a:off x="10515600" y="139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84074</xdr:rowOff>
    </xdr:from>
    <xdr:to>
      <xdr:col>50</xdr:col>
      <xdr:colOff>165100</xdr:colOff>
      <xdr:row>82</xdr:row>
      <xdr:rowOff>14224</xdr:rowOff>
    </xdr:to>
    <xdr:sp macro="" textlink="">
      <xdr:nvSpPr>
        <xdr:cNvPr id="363" name="楕円 362">
          <a:extLst>
            <a:ext uri="{FF2B5EF4-FFF2-40B4-BE49-F238E27FC236}">
              <a16:creationId xmlns:a16="http://schemas.microsoft.com/office/drawing/2014/main" id="{C49430CC-6CF3-4C84-BEF2-FBDCBC6A40BD}"/>
            </a:ext>
          </a:extLst>
        </xdr:cNvPr>
        <xdr:cNvSpPr/>
      </xdr:nvSpPr>
      <xdr:spPr>
        <a:xfrm>
          <a:off x="9588500" y="139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134874</xdr:rowOff>
    </xdr:from>
    <xdr:to>
      <xdr:col>55</xdr:col>
      <xdr:colOff>0</xdr:colOff>
      <xdr:row>82</xdr:row>
      <xdr:rowOff>73152</xdr:rowOff>
    </xdr:to>
    <xdr:cxnSp macro="">
      <xdr:nvCxnSpPr>
        <xdr:cNvPr id="364" name="直線コネクタ 363">
          <a:extLst>
            <a:ext uri="{FF2B5EF4-FFF2-40B4-BE49-F238E27FC236}">
              <a16:creationId xmlns:a16="http://schemas.microsoft.com/office/drawing/2014/main" id="{4833053D-A589-4FC3-8353-FF335535A41E}"/>
            </a:ext>
          </a:extLst>
        </xdr:cNvPr>
        <xdr:cNvCxnSpPr/>
      </xdr:nvCxnSpPr>
      <xdr:spPr>
        <a:xfrm>
          <a:off x="9639300" y="140223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445</xdr:rowOff>
    </xdr:from>
    <xdr:to>
      <xdr:col>46</xdr:col>
      <xdr:colOff>38100</xdr:colOff>
      <xdr:row>82</xdr:row>
      <xdr:rowOff>102045</xdr:rowOff>
    </xdr:to>
    <xdr:sp macro="" textlink="">
      <xdr:nvSpPr>
        <xdr:cNvPr id="365" name="楕円 364">
          <a:extLst>
            <a:ext uri="{FF2B5EF4-FFF2-40B4-BE49-F238E27FC236}">
              <a16:creationId xmlns:a16="http://schemas.microsoft.com/office/drawing/2014/main" id="{ACDD4E53-AB6E-4018-A141-D60ECC76EEF9}"/>
            </a:ext>
          </a:extLst>
        </xdr:cNvPr>
        <xdr:cNvSpPr/>
      </xdr:nvSpPr>
      <xdr:spPr>
        <a:xfrm>
          <a:off x="8699500" y="140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134874</xdr:rowOff>
    </xdr:from>
    <xdr:to>
      <xdr:col>50</xdr:col>
      <xdr:colOff>114300</xdr:colOff>
      <xdr:row>82</xdr:row>
      <xdr:rowOff>51245</xdr:rowOff>
    </xdr:to>
    <xdr:cxnSp macro="">
      <xdr:nvCxnSpPr>
        <xdr:cNvPr id="366" name="直線コネクタ 365">
          <a:extLst>
            <a:ext uri="{FF2B5EF4-FFF2-40B4-BE49-F238E27FC236}">
              <a16:creationId xmlns:a16="http://schemas.microsoft.com/office/drawing/2014/main" id="{5447FFE6-01B0-4657-B5EE-697A7AD8D1DE}"/>
            </a:ext>
          </a:extLst>
        </xdr:cNvPr>
        <xdr:cNvCxnSpPr/>
      </xdr:nvCxnSpPr>
      <xdr:spPr>
        <a:xfrm flipV="1">
          <a:off x="8750300" y="14022324"/>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107696</xdr:rowOff>
    </xdr:from>
    <xdr:to>
      <xdr:col>41</xdr:col>
      <xdr:colOff>101600</xdr:colOff>
      <xdr:row>82</xdr:row>
      <xdr:rowOff>37846</xdr:rowOff>
    </xdr:to>
    <xdr:sp macro="" textlink="">
      <xdr:nvSpPr>
        <xdr:cNvPr id="367" name="楕円 366">
          <a:extLst>
            <a:ext uri="{FF2B5EF4-FFF2-40B4-BE49-F238E27FC236}">
              <a16:creationId xmlns:a16="http://schemas.microsoft.com/office/drawing/2014/main" id="{2523BD58-1977-4087-8636-F55010B7CB85}"/>
            </a:ext>
          </a:extLst>
        </xdr:cNvPr>
        <xdr:cNvSpPr/>
      </xdr:nvSpPr>
      <xdr:spPr>
        <a:xfrm>
          <a:off x="7810500" y="139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158496</xdr:rowOff>
    </xdr:from>
    <xdr:to>
      <xdr:col>45</xdr:col>
      <xdr:colOff>177800</xdr:colOff>
      <xdr:row>82</xdr:row>
      <xdr:rowOff>51245</xdr:rowOff>
    </xdr:to>
    <xdr:cxnSp macro="">
      <xdr:nvCxnSpPr>
        <xdr:cNvPr id="368" name="直線コネクタ 367">
          <a:extLst>
            <a:ext uri="{FF2B5EF4-FFF2-40B4-BE49-F238E27FC236}">
              <a16:creationId xmlns:a16="http://schemas.microsoft.com/office/drawing/2014/main" id="{09E920B2-3727-4A2B-AB62-F8BC69479D82}"/>
            </a:ext>
          </a:extLst>
        </xdr:cNvPr>
        <xdr:cNvCxnSpPr/>
      </xdr:nvCxnSpPr>
      <xdr:spPr>
        <a:xfrm>
          <a:off x="7861300" y="14045946"/>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131699</xdr:rowOff>
    </xdr:from>
    <xdr:to>
      <xdr:col>36</xdr:col>
      <xdr:colOff>165100</xdr:colOff>
      <xdr:row>82</xdr:row>
      <xdr:rowOff>61849</xdr:rowOff>
    </xdr:to>
    <xdr:sp macro="" textlink="">
      <xdr:nvSpPr>
        <xdr:cNvPr id="369" name="楕円 368">
          <a:extLst>
            <a:ext uri="{FF2B5EF4-FFF2-40B4-BE49-F238E27FC236}">
              <a16:creationId xmlns:a16="http://schemas.microsoft.com/office/drawing/2014/main" id="{A599646F-25C4-400F-9F09-D9A440671C41}"/>
            </a:ext>
          </a:extLst>
        </xdr:cNvPr>
        <xdr:cNvSpPr/>
      </xdr:nvSpPr>
      <xdr:spPr>
        <a:xfrm>
          <a:off x="6921500" y="140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158496</xdr:rowOff>
    </xdr:from>
    <xdr:to>
      <xdr:col>41</xdr:col>
      <xdr:colOff>50800</xdr:colOff>
      <xdr:row>82</xdr:row>
      <xdr:rowOff>11049</xdr:rowOff>
    </xdr:to>
    <xdr:cxnSp macro="">
      <xdr:nvCxnSpPr>
        <xdr:cNvPr id="370" name="直線コネクタ 369">
          <a:extLst>
            <a:ext uri="{FF2B5EF4-FFF2-40B4-BE49-F238E27FC236}">
              <a16:creationId xmlns:a16="http://schemas.microsoft.com/office/drawing/2014/main" id="{50467A65-E76F-4832-B4BF-941EDB0F8CF4}"/>
            </a:ext>
          </a:extLst>
        </xdr:cNvPr>
        <xdr:cNvCxnSpPr/>
      </xdr:nvCxnSpPr>
      <xdr:spPr>
        <a:xfrm flipV="1">
          <a:off x="6972300" y="140459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71" name="n_1aveValue【公営住宅】&#10;一人当たり面積">
          <a:extLst>
            <a:ext uri="{FF2B5EF4-FFF2-40B4-BE49-F238E27FC236}">
              <a16:creationId xmlns:a16="http://schemas.microsoft.com/office/drawing/2014/main" id="{8AA64E72-CDA0-46A8-96B8-9C7C55D6A0D5}"/>
            </a:ext>
          </a:extLst>
        </xdr:cNvPr>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157942</xdr:rowOff>
    </xdr:from>
    <xdr:ext cx="469744" cy="259045"/>
    <xdr:sp macro="" textlink="">
      <xdr:nvSpPr>
        <xdr:cNvPr id="372" name="n_2aveValue【公営住宅】&#10;一人当たり面積">
          <a:extLst>
            <a:ext uri="{FF2B5EF4-FFF2-40B4-BE49-F238E27FC236}">
              <a16:creationId xmlns:a16="http://schemas.microsoft.com/office/drawing/2014/main" id="{A98E1034-3B42-4C50-BAA2-1BFDA896914D}"/>
            </a:ext>
          </a:extLst>
        </xdr:cNvPr>
        <xdr:cNvSpPr txBox="1"/>
      </xdr:nvSpPr>
      <xdr:spPr>
        <a:xfrm>
          <a:off x="8515427" y="143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126128</xdr:rowOff>
    </xdr:from>
    <xdr:ext cx="469744" cy="259045"/>
    <xdr:sp macro="" textlink="">
      <xdr:nvSpPr>
        <xdr:cNvPr id="373" name="n_3aveValue【公営住宅】&#10;一人当たり面積">
          <a:extLst>
            <a:ext uri="{FF2B5EF4-FFF2-40B4-BE49-F238E27FC236}">
              <a16:creationId xmlns:a16="http://schemas.microsoft.com/office/drawing/2014/main" id="{DC20FBF0-193E-4547-8996-59E1F0B38A52}"/>
            </a:ext>
          </a:extLst>
        </xdr:cNvPr>
        <xdr:cNvSpPr txBox="1"/>
      </xdr:nvSpPr>
      <xdr:spPr>
        <a:xfrm>
          <a:off x="76264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16019</xdr:rowOff>
    </xdr:from>
    <xdr:ext cx="469744" cy="259045"/>
    <xdr:sp macro="" textlink="">
      <xdr:nvSpPr>
        <xdr:cNvPr id="374" name="n_4aveValue【公営住宅】&#10;一人当たり面積">
          <a:extLst>
            <a:ext uri="{FF2B5EF4-FFF2-40B4-BE49-F238E27FC236}">
              <a16:creationId xmlns:a16="http://schemas.microsoft.com/office/drawing/2014/main" id="{8CD478B1-80BE-4694-8D9B-06BB595E43CE}"/>
            </a:ext>
          </a:extLst>
        </xdr:cNvPr>
        <xdr:cNvSpPr txBox="1"/>
      </xdr:nvSpPr>
      <xdr:spPr>
        <a:xfrm>
          <a:off x="6737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30751</xdr:rowOff>
    </xdr:from>
    <xdr:ext cx="469744" cy="259045"/>
    <xdr:sp macro="" textlink="">
      <xdr:nvSpPr>
        <xdr:cNvPr id="375" name="n_1mainValue【公営住宅】&#10;一人当たり面積">
          <a:extLst>
            <a:ext uri="{FF2B5EF4-FFF2-40B4-BE49-F238E27FC236}">
              <a16:creationId xmlns:a16="http://schemas.microsoft.com/office/drawing/2014/main" id="{4553CDEC-1FB6-40BE-8401-92A7E11C9438}"/>
            </a:ext>
          </a:extLst>
        </xdr:cNvPr>
        <xdr:cNvSpPr txBox="1"/>
      </xdr:nvSpPr>
      <xdr:spPr>
        <a:xfrm>
          <a:off x="939172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118572</xdr:rowOff>
    </xdr:from>
    <xdr:ext cx="469744" cy="259045"/>
    <xdr:sp macro="" textlink="">
      <xdr:nvSpPr>
        <xdr:cNvPr id="376" name="n_2mainValue【公営住宅】&#10;一人当たり面積">
          <a:extLst>
            <a:ext uri="{FF2B5EF4-FFF2-40B4-BE49-F238E27FC236}">
              <a16:creationId xmlns:a16="http://schemas.microsoft.com/office/drawing/2014/main" id="{8EC10D04-1108-4F7E-A97B-9BDF44AFED5F}"/>
            </a:ext>
          </a:extLst>
        </xdr:cNvPr>
        <xdr:cNvSpPr txBox="1"/>
      </xdr:nvSpPr>
      <xdr:spPr>
        <a:xfrm>
          <a:off x="8515427" y="1383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54373</xdr:rowOff>
    </xdr:from>
    <xdr:ext cx="469744" cy="259045"/>
    <xdr:sp macro="" textlink="">
      <xdr:nvSpPr>
        <xdr:cNvPr id="377" name="n_3mainValue【公営住宅】&#10;一人当たり面積">
          <a:extLst>
            <a:ext uri="{FF2B5EF4-FFF2-40B4-BE49-F238E27FC236}">
              <a16:creationId xmlns:a16="http://schemas.microsoft.com/office/drawing/2014/main" id="{DB5A0C10-D8E1-41B7-820D-3D48A1BE82D8}"/>
            </a:ext>
          </a:extLst>
        </xdr:cNvPr>
        <xdr:cNvSpPr txBox="1"/>
      </xdr:nvSpPr>
      <xdr:spPr>
        <a:xfrm>
          <a:off x="7626427" y="137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78376</xdr:rowOff>
    </xdr:from>
    <xdr:ext cx="469744" cy="259045"/>
    <xdr:sp macro="" textlink="">
      <xdr:nvSpPr>
        <xdr:cNvPr id="378" name="n_4mainValue【公営住宅】&#10;一人当たり面積">
          <a:extLst>
            <a:ext uri="{FF2B5EF4-FFF2-40B4-BE49-F238E27FC236}">
              <a16:creationId xmlns:a16="http://schemas.microsoft.com/office/drawing/2014/main" id="{E0028DF1-6C40-4ED4-924C-E197F1C5CBB4}"/>
            </a:ext>
          </a:extLst>
        </xdr:cNvPr>
        <xdr:cNvSpPr txBox="1"/>
      </xdr:nvSpPr>
      <xdr:spPr>
        <a:xfrm>
          <a:off x="6737427" y="1379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5FFD5EA-5792-477B-ADAC-E1F8D6A98B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87D9C90-6AA5-4708-93C8-265C113D94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DE3BEAF-08A8-4EAB-924A-85312E296C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E0FF241-E01E-49B0-B2F6-B3A342449D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F8BA858-E9B8-43F1-A34E-623E3C4B09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8263020-B8EC-40AC-87EC-5E698D1FB1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632A744-FC2E-4B38-B81A-272BC4BDB6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418BD40-99A8-4B71-AF2F-C045B8EDE6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DA0BD8D-810B-4278-B8D9-C3FA1E84DAA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B2331F0-2903-4279-A29F-04471FAB44E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A5DD51F-0D4E-4251-9B20-314D2D146D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F3548A28-25DE-4D07-A12B-3DED9FA620E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0469CC7A-1A4E-40E4-974E-2970AE44F38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85BC12B9-B404-4B18-AB23-A9C712CFBEC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79B3B14C-CC43-43CA-8853-71223E3B99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F7CA3431-C1A3-4662-BCD5-A57C78C4067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88DC47F9-ECBD-4179-B871-8F35F5926E5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F3FA32B2-86F0-4BE9-A918-7E05EB2C88D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24FB6E07-D654-4120-993D-BD5A8589453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B7D0F855-E3F4-4C5A-8F9B-3E468AA7450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DBBB67BD-5B55-4DB7-89CB-B99E810ED55A}"/>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181D789A-0DBD-495A-B959-F24459B849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215F8699-BD86-4510-91E2-211EC11B59A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13336</xdr:rowOff>
    </xdr:from>
    <xdr:to>
      <xdr:col>24</xdr:col>
      <xdr:colOff>62865</xdr:colOff>
      <xdr:row>109</xdr:row>
      <xdr:rowOff>11430</xdr:rowOff>
    </xdr:to>
    <xdr:cxnSp macro="">
      <xdr:nvCxnSpPr>
        <xdr:cNvPr id="402" name="直線コネクタ 401">
          <a:extLst>
            <a:ext uri="{FF2B5EF4-FFF2-40B4-BE49-F238E27FC236}">
              <a16:creationId xmlns:a16="http://schemas.microsoft.com/office/drawing/2014/main" id="{DBCB44E1-1F50-4DC2-A591-C57ED6AA1731}"/>
            </a:ext>
          </a:extLst>
        </xdr:cNvPr>
        <xdr:cNvCxnSpPr/>
      </xdr:nvCxnSpPr>
      <xdr:spPr>
        <a:xfrm flipV="1">
          <a:off x="4634865" y="17329786"/>
          <a:ext cx="0" cy="136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1A978A4B-6EF8-4E12-B3B4-1716894DABFE}"/>
            </a:ext>
          </a:extLst>
        </xdr:cNvPr>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404" name="直線コネクタ 403">
          <a:extLst>
            <a:ext uri="{FF2B5EF4-FFF2-40B4-BE49-F238E27FC236}">
              <a16:creationId xmlns:a16="http://schemas.microsoft.com/office/drawing/2014/main" id="{3A9C8158-D747-41C8-A0F0-CE0F61C3ED42}"/>
            </a:ext>
          </a:extLst>
        </xdr:cNvPr>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131463</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181EBB81-ECF7-4B91-8AD0-B8F741B836EA}"/>
            </a:ext>
          </a:extLst>
        </xdr:cNvPr>
        <xdr:cNvSpPr txBox="1"/>
      </xdr:nvSpPr>
      <xdr:spPr>
        <a:xfrm>
          <a:off x="4673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13336</xdr:rowOff>
    </xdr:from>
    <xdr:to>
      <xdr:col>24</xdr:col>
      <xdr:colOff>152400</xdr:colOff>
      <xdr:row>101</xdr:row>
      <xdr:rowOff>13336</xdr:rowOff>
    </xdr:to>
    <xdr:cxnSp macro="">
      <xdr:nvCxnSpPr>
        <xdr:cNvPr id="406" name="直線コネクタ 405">
          <a:extLst>
            <a:ext uri="{FF2B5EF4-FFF2-40B4-BE49-F238E27FC236}">
              <a16:creationId xmlns:a16="http://schemas.microsoft.com/office/drawing/2014/main" id="{295DCF3E-28A0-495E-B7C7-261756D7DEF9}"/>
            </a:ext>
          </a:extLst>
        </xdr:cNvPr>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88282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AFD56237-9983-41E3-BE8B-24233855EFCE}"/>
            </a:ext>
          </a:extLst>
        </xdr:cNvPr>
        <xdr:cNvSpPr txBox="1"/>
      </xdr:nvSpPr>
      <xdr:spPr>
        <a:xfrm>
          <a:off x="4673600" y="1791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408" name="フローチャート: 判断 407">
          <a:extLst>
            <a:ext uri="{FF2B5EF4-FFF2-40B4-BE49-F238E27FC236}">
              <a16:creationId xmlns:a16="http://schemas.microsoft.com/office/drawing/2014/main" id="{3A73747B-7D80-4635-B0AB-3414F81DBFD4}"/>
            </a:ext>
          </a:extLst>
        </xdr:cNvPr>
        <xdr:cNvSpPr/>
      </xdr:nvSpPr>
      <xdr:spPr>
        <a:xfrm>
          <a:off x="4584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409" name="フローチャート: 判断 408">
          <a:extLst>
            <a:ext uri="{FF2B5EF4-FFF2-40B4-BE49-F238E27FC236}">
              <a16:creationId xmlns:a16="http://schemas.microsoft.com/office/drawing/2014/main" id="{761CEAA5-0ECB-48F3-9D68-8ADB19C7402B}"/>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109220</xdr:rowOff>
    </xdr:from>
    <xdr:to>
      <xdr:col>15</xdr:col>
      <xdr:colOff>101600</xdr:colOff>
      <xdr:row>105</xdr:row>
      <xdr:rowOff>39370</xdr:rowOff>
    </xdr:to>
    <xdr:sp macro="" textlink="">
      <xdr:nvSpPr>
        <xdr:cNvPr id="410" name="フローチャート: 判断 409">
          <a:extLst>
            <a:ext uri="{FF2B5EF4-FFF2-40B4-BE49-F238E27FC236}">
              <a16:creationId xmlns:a16="http://schemas.microsoft.com/office/drawing/2014/main" id="{91312A95-7333-45C1-9F1B-5725171AD52B}"/>
            </a:ext>
          </a:extLst>
        </xdr:cNvPr>
        <xdr:cNvSpPr/>
      </xdr:nvSpPr>
      <xdr:spPr>
        <a:xfrm>
          <a:off x="2857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411" name="フローチャート: 判断 410">
          <a:extLst>
            <a:ext uri="{FF2B5EF4-FFF2-40B4-BE49-F238E27FC236}">
              <a16:creationId xmlns:a16="http://schemas.microsoft.com/office/drawing/2014/main" id="{246EFC51-6B11-4D1D-9D08-A7F9237EF8B0}"/>
            </a:ext>
          </a:extLst>
        </xdr:cNvPr>
        <xdr:cNvSpPr/>
      </xdr:nvSpPr>
      <xdr:spPr>
        <a:xfrm>
          <a:off x="196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12" name="フローチャート: 判断 411">
          <a:extLst>
            <a:ext uri="{FF2B5EF4-FFF2-40B4-BE49-F238E27FC236}">
              <a16:creationId xmlns:a16="http://schemas.microsoft.com/office/drawing/2014/main" id="{37C3B75E-F9F5-4DF0-88BC-508434138505}"/>
            </a:ext>
          </a:extLst>
        </xdr:cNvPr>
        <xdr:cNvSpPr/>
      </xdr:nvSpPr>
      <xdr:spPr>
        <a:xfrm>
          <a:off x="1079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DBDE4DC-F787-4BD7-A6E8-51BA37C723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971D8AC-6A98-4ADB-BE64-21EA6EA330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A9573BF-F9BD-4EC0-93D7-52841D4676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1D56146-0349-470B-BC08-06A7EEBEA3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4A3D87D-A8A9-4300-804F-F66CEE0D1C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29211</xdr:rowOff>
    </xdr:from>
    <xdr:to>
      <xdr:col>24</xdr:col>
      <xdr:colOff>114300</xdr:colOff>
      <xdr:row>107</xdr:row>
      <xdr:rowOff>130811</xdr:rowOff>
    </xdr:to>
    <xdr:sp macro="" textlink="">
      <xdr:nvSpPr>
        <xdr:cNvPr id="418" name="楕円 417">
          <a:extLst>
            <a:ext uri="{FF2B5EF4-FFF2-40B4-BE49-F238E27FC236}">
              <a16:creationId xmlns:a16="http://schemas.microsoft.com/office/drawing/2014/main" id="{C0F4A565-0273-4F12-8030-010F57F513E5}"/>
            </a:ext>
          </a:extLst>
        </xdr:cNvPr>
        <xdr:cNvSpPr/>
      </xdr:nvSpPr>
      <xdr:spPr>
        <a:xfrm>
          <a:off x="4584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7638</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48138746-BB8D-4A44-8ABC-7BBEAA6C0371}"/>
            </a:ext>
          </a:extLst>
        </xdr:cNvPr>
        <xdr:cNvSpPr txBox="1"/>
      </xdr:nvSpPr>
      <xdr:spPr>
        <a:xfrm>
          <a:off x="4673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147320</xdr:rowOff>
    </xdr:from>
    <xdr:to>
      <xdr:col>20</xdr:col>
      <xdr:colOff>38100</xdr:colOff>
      <xdr:row>107</xdr:row>
      <xdr:rowOff>77470</xdr:rowOff>
    </xdr:to>
    <xdr:sp macro="" textlink="">
      <xdr:nvSpPr>
        <xdr:cNvPr id="420" name="楕円 419">
          <a:extLst>
            <a:ext uri="{FF2B5EF4-FFF2-40B4-BE49-F238E27FC236}">
              <a16:creationId xmlns:a16="http://schemas.microsoft.com/office/drawing/2014/main" id="{2318C3F1-16FE-4167-8A21-1077D71500D5}"/>
            </a:ext>
          </a:extLst>
        </xdr:cNvPr>
        <xdr:cNvSpPr/>
      </xdr:nvSpPr>
      <xdr:spPr>
        <a:xfrm>
          <a:off x="3746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26670</xdr:rowOff>
    </xdr:from>
    <xdr:to>
      <xdr:col>24</xdr:col>
      <xdr:colOff>63500</xdr:colOff>
      <xdr:row>107</xdr:row>
      <xdr:rowOff>80011</xdr:rowOff>
    </xdr:to>
    <xdr:cxnSp macro="">
      <xdr:nvCxnSpPr>
        <xdr:cNvPr id="421" name="直線コネクタ 420">
          <a:extLst>
            <a:ext uri="{FF2B5EF4-FFF2-40B4-BE49-F238E27FC236}">
              <a16:creationId xmlns:a16="http://schemas.microsoft.com/office/drawing/2014/main" id="{5FDB7016-0438-44EA-A256-A82A1375FDB3}"/>
            </a:ext>
          </a:extLst>
        </xdr:cNvPr>
        <xdr:cNvCxnSpPr/>
      </xdr:nvCxnSpPr>
      <xdr:spPr>
        <a:xfrm>
          <a:off x="3797300" y="18371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422" name="楕円 421">
          <a:extLst>
            <a:ext uri="{FF2B5EF4-FFF2-40B4-BE49-F238E27FC236}">
              <a16:creationId xmlns:a16="http://schemas.microsoft.com/office/drawing/2014/main" id="{96E7F5F9-4478-4A86-B48C-22802872BE9C}"/>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107</xdr:row>
      <xdr:rowOff>26670</xdr:rowOff>
    </xdr:to>
    <xdr:cxnSp macro="">
      <xdr:nvCxnSpPr>
        <xdr:cNvPr id="423" name="直線コネクタ 422">
          <a:extLst>
            <a:ext uri="{FF2B5EF4-FFF2-40B4-BE49-F238E27FC236}">
              <a16:creationId xmlns:a16="http://schemas.microsoft.com/office/drawing/2014/main" id="{5836ADA7-E4DE-4F87-8291-18321A22F490}"/>
            </a:ext>
          </a:extLst>
        </xdr:cNvPr>
        <xdr:cNvCxnSpPr/>
      </xdr:nvCxnSpPr>
      <xdr:spPr>
        <a:xfrm>
          <a:off x="2908300" y="18307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101600</xdr:rowOff>
    </xdr:from>
    <xdr:to>
      <xdr:col>10</xdr:col>
      <xdr:colOff>165100</xdr:colOff>
      <xdr:row>108</xdr:row>
      <xdr:rowOff>31750</xdr:rowOff>
    </xdr:to>
    <xdr:sp macro="" textlink="">
      <xdr:nvSpPr>
        <xdr:cNvPr id="424" name="楕円 423">
          <a:extLst>
            <a:ext uri="{FF2B5EF4-FFF2-40B4-BE49-F238E27FC236}">
              <a16:creationId xmlns:a16="http://schemas.microsoft.com/office/drawing/2014/main" id="{80CE6D6C-7166-4E6C-8CE3-57457AAB7D15}"/>
            </a:ext>
          </a:extLst>
        </xdr:cNvPr>
        <xdr:cNvSpPr/>
      </xdr:nvSpPr>
      <xdr:spPr>
        <a:xfrm>
          <a:off x="1968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152400</xdr:rowOff>
    </xdr:to>
    <xdr:cxnSp macro="">
      <xdr:nvCxnSpPr>
        <xdr:cNvPr id="425" name="直線コネクタ 424">
          <a:extLst>
            <a:ext uri="{FF2B5EF4-FFF2-40B4-BE49-F238E27FC236}">
              <a16:creationId xmlns:a16="http://schemas.microsoft.com/office/drawing/2014/main" id="{4A77268D-5BF6-4AA8-9499-7C7008518EB5}"/>
            </a:ext>
          </a:extLst>
        </xdr:cNvPr>
        <xdr:cNvCxnSpPr/>
      </xdr:nvCxnSpPr>
      <xdr:spPr>
        <a:xfrm flipV="1">
          <a:off x="2019300" y="18307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63500</xdr:rowOff>
    </xdr:from>
    <xdr:to>
      <xdr:col>6</xdr:col>
      <xdr:colOff>38100</xdr:colOff>
      <xdr:row>107</xdr:row>
      <xdr:rowOff>165100</xdr:rowOff>
    </xdr:to>
    <xdr:sp macro="" textlink="">
      <xdr:nvSpPr>
        <xdr:cNvPr id="426" name="楕円 425">
          <a:extLst>
            <a:ext uri="{FF2B5EF4-FFF2-40B4-BE49-F238E27FC236}">
              <a16:creationId xmlns:a16="http://schemas.microsoft.com/office/drawing/2014/main" id="{67261410-3C44-4034-8BCF-14DDF7CFB1E0}"/>
            </a:ext>
          </a:extLst>
        </xdr:cNvPr>
        <xdr:cNvSpPr/>
      </xdr:nvSpPr>
      <xdr:spPr>
        <a:xfrm>
          <a:off x="107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114300</xdr:rowOff>
    </xdr:from>
    <xdr:to>
      <xdr:col>10</xdr:col>
      <xdr:colOff>114300</xdr:colOff>
      <xdr:row>107</xdr:row>
      <xdr:rowOff>152400</xdr:rowOff>
    </xdr:to>
    <xdr:cxnSp macro="">
      <xdr:nvCxnSpPr>
        <xdr:cNvPr id="427" name="直線コネクタ 426">
          <a:extLst>
            <a:ext uri="{FF2B5EF4-FFF2-40B4-BE49-F238E27FC236}">
              <a16:creationId xmlns:a16="http://schemas.microsoft.com/office/drawing/2014/main" id="{7E0DA0DD-EC4A-4ECC-A6F9-9EA0A728B170}"/>
            </a:ext>
          </a:extLst>
        </xdr:cNvPr>
        <xdr:cNvCxnSpPr/>
      </xdr:nvCxnSpPr>
      <xdr:spPr>
        <a:xfrm>
          <a:off x="1130300" y="1845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76852</xdr:rowOff>
    </xdr:from>
    <xdr:ext cx="405111" cy="259045"/>
    <xdr:sp macro="" textlink="">
      <xdr:nvSpPr>
        <xdr:cNvPr id="428" name="n_1aveValue【港湾・漁港】&#10;有形固定資産減価償却率">
          <a:extLst>
            <a:ext uri="{FF2B5EF4-FFF2-40B4-BE49-F238E27FC236}">
              <a16:creationId xmlns:a16="http://schemas.microsoft.com/office/drawing/2014/main" id="{FA1321E0-3551-490D-BF69-2FB7E7BF6904}"/>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55897</xdr:rowOff>
    </xdr:from>
    <xdr:ext cx="405111" cy="259045"/>
    <xdr:sp macro="" textlink="">
      <xdr:nvSpPr>
        <xdr:cNvPr id="429" name="n_2aveValue【港湾・漁港】&#10;有形固定資産減価償却率">
          <a:extLst>
            <a:ext uri="{FF2B5EF4-FFF2-40B4-BE49-F238E27FC236}">
              <a16:creationId xmlns:a16="http://schemas.microsoft.com/office/drawing/2014/main" id="{E730D13A-6B62-4EC2-8E21-F4496D0B2F22}"/>
            </a:ext>
          </a:extLst>
        </xdr:cNvPr>
        <xdr:cNvSpPr txBox="1"/>
      </xdr:nvSpPr>
      <xdr:spPr>
        <a:xfrm>
          <a:off x="2705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105427</xdr:rowOff>
    </xdr:from>
    <xdr:ext cx="405111" cy="259045"/>
    <xdr:sp macro="" textlink="">
      <xdr:nvSpPr>
        <xdr:cNvPr id="430" name="n_3aveValue【港湾・漁港】&#10;有形固定資産減価償却率">
          <a:extLst>
            <a:ext uri="{FF2B5EF4-FFF2-40B4-BE49-F238E27FC236}">
              <a16:creationId xmlns:a16="http://schemas.microsoft.com/office/drawing/2014/main" id="{DC76B614-9471-40EE-BF36-A137FC6500DC}"/>
            </a:ext>
          </a:extLst>
        </xdr:cNvPr>
        <xdr:cNvSpPr txBox="1"/>
      </xdr:nvSpPr>
      <xdr:spPr>
        <a:xfrm>
          <a:off x="1816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88282</xdr:rowOff>
    </xdr:from>
    <xdr:ext cx="405111" cy="259045"/>
    <xdr:sp macro="" textlink="">
      <xdr:nvSpPr>
        <xdr:cNvPr id="431" name="n_4aveValue【港湾・漁港】&#10;有形固定資産減価償却率">
          <a:extLst>
            <a:ext uri="{FF2B5EF4-FFF2-40B4-BE49-F238E27FC236}">
              <a16:creationId xmlns:a16="http://schemas.microsoft.com/office/drawing/2014/main" id="{CE38F0BD-18E8-458A-B390-044894B18BB8}"/>
            </a:ext>
          </a:extLst>
        </xdr:cNvPr>
        <xdr:cNvSpPr txBox="1"/>
      </xdr:nvSpPr>
      <xdr:spPr>
        <a:xfrm>
          <a:off x="927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68597</xdr:rowOff>
    </xdr:from>
    <xdr:ext cx="405111" cy="259045"/>
    <xdr:sp macro="" textlink="">
      <xdr:nvSpPr>
        <xdr:cNvPr id="432" name="n_1mainValue【港湾・漁港】&#10;有形固定資産減価償却率">
          <a:extLst>
            <a:ext uri="{FF2B5EF4-FFF2-40B4-BE49-F238E27FC236}">
              <a16:creationId xmlns:a16="http://schemas.microsoft.com/office/drawing/2014/main" id="{C6456C96-6ABE-488D-AE64-F5056C9186ED}"/>
            </a:ext>
          </a:extLst>
        </xdr:cNvPr>
        <xdr:cNvSpPr txBox="1"/>
      </xdr:nvSpPr>
      <xdr:spPr>
        <a:xfrm>
          <a:off x="3582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433" name="n_2mainValue【港湾・漁港】&#10;有形固定資産減価償却率">
          <a:extLst>
            <a:ext uri="{FF2B5EF4-FFF2-40B4-BE49-F238E27FC236}">
              <a16:creationId xmlns:a16="http://schemas.microsoft.com/office/drawing/2014/main" id="{4068B205-BD7B-4906-A416-A6DC2BBEEA61}"/>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22877</xdr:rowOff>
    </xdr:from>
    <xdr:ext cx="405111" cy="259045"/>
    <xdr:sp macro="" textlink="">
      <xdr:nvSpPr>
        <xdr:cNvPr id="434" name="n_3mainValue【港湾・漁港】&#10;有形固定資産減価償却率">
          <a:extLst>
            <a:ext uri="{FF2B5EF4-FFF2-40B4-BE49-F238E27FC236}">
              <a16:creationId xmlns:a16="http://schemas.microsoft.com/office/drawing/2014/main" id="{EC7892A5-85AD-451B-AB0D-DB5663B21203}"/>
            </a:ext>
          </a:extLst>
        </xdr:cNvPr>
        <xdr:cNvSpPr txBox="1"/>
      </xdr:nvSpPr>
      <xdr:spPr>
        <a:xfrm>
          <a:off x="1816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156227</xdr:rowOff>
    </xdr:from>
    <xdr:ext cx="405111" cy="259045"/>
    <xdr:sp macro="" textlink="">
      <xdr:nvSpPr>
        <xdr:cNvPr id="435" name="n_4mainValue【港湾・漁港】&#10;有形固定資産減価償却率">
          <a:extLst>
            <a:ext uri="{FF2B5EF4-FFF2-40B4-BE49-F238E27FC236}">
              <a16:creationId xmlns:a16="http://schemas.microsoft.com/office/drawing/2014/main" id="{224FBCE4-0839-4D2E-AE98-5B0B3E6F356F}"/>
            </a:ext>
          </a:extLst>
        </xdr:cNvPr>
        <xdr:cNvSpPr txBox="1"/>
      </xdr:nvSpPr>
      <xdr:spPr>
        <a:xfrm>
          <a:off x="927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7926775-9D1B-43E1-A28A-4B7F0DC42B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9AFCE79F-E9D0-461D-8BFA-C9E739AEFB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AD12EAD-9C4C-4628-A412-7A440B3495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0F7061F-16B5-438A-82C8-1FC1270946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C32A55D-4F4F-4255-96F9-137F04BDF1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52184796-A376-4CC4-B51F-0BFF5F2EF0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FBD691B2-B04F-4A86-AFFA-CBC7F4A3D4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8368811-BEEC-4E9A-B363-3046B59D332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772BA8F-12F0-48CE-81CA-B8AD3F73F0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6E09765A-EADD-423C-9BFE-22FDF3541D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16ABEF5D-607D-4DE7-B319-3F74AD19CD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E8B3105D-13A9-45FC-80F5-1F037E79355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9E4DAC2-868C-493D-87BA-099DE89DF29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F03E13E2-99D0-49D2-8285-3778ECA78866}"/>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B7B3AD6F-D62C-4782-B858-0C67310B7F6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CD0CC8B0-CE34-4050-8CCF-7B8A7CABE785}"/>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969477FD-2972-4EFC-8190-896C63ACC4C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1B5F72A8-2B47-4C74-9CD0-D9FFFFD9DF98}"/>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4961AFC2-C63F-467D-9664-571642CA905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5" name="テキスト ボックス 454">
          <a:extLst>
            <a:ext uri="{FF2B5EF4-FFF2-40B4-BE49-F238E27FC236}">
              <a16:creationId xmlns:a16="http://schemas.microsoft.com/office/drawing/2014/main" id="{0422F0E4-43D8-4CDA-BC40-925094DF7E9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D7515CA-7435-48F8-A463-73CD415E5A0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411F588D-F829-4445-92B1-6A61CD398AE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FC49E8C5-9733-41B6-B3A6-38B0E3B5F6E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65539</xdr:rowOff>
    </xdr:from>
    <xdr:to>
      <xdr:col>54</xdr:col>
      <xdr:colOff>189865</xdr:colOff>
      <xdr:row>108</xdr:row>
      <xdr:rowOff>141980</xdr:rowOff>
    </xdr:to>
    <xdr:cxnSp macro="">
      <xdr:nvCxnSpPr>
        <xdr:cNvPr id="459" name="直線コネクタ 458">
          <a:extLst>
            <a:ext uri="{FF2B5EF4-FFF2-40B4-BE49-F238E27FC236}">
              <a16:creationId xmlns:a16="http://schemas.microsoft.com/office/drawing/2014/main" id="{0F15C1FF-08FF-4F2E-892B-879DC9A84240}"/>
            </a:ext>
          </a:extLst>
        </xdr:cNvPr>
        <xdr:cNvCxnSpPr/>
      </xdr:nvCxnSpPr>
      <xdr:spPr>
        <a:xfrm flipV="1">
          <a:off x="10476865" y="17553439"/>
          <a:ext cx="0" cy="110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145807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A8A4CAB3-0AF2-4967-8BB4-45CCF10A1969}"/>
            </a:ext>
          </a:extLst>
        </xdr:cNvPr>
        <xdr:cNvSpPr txBox="1"/>
      </xdr:nvSpPr>
      <xdr:spPr>
        <a:xfrm>
          <a:off x="10515600" y="1866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141980</xdr:rowOff>
    </xdr:from>
    <xdr:to>
      <xdr:col>55</xdr:col>
      <xdr:colOff>88900</xdr:colOff>
      <xdr:row>108</xdr:row>
      <xdr:rowOff>141980</xdr:rowOff>
    </xdr:to>
    <xdr:cxnSp macro="">
      <xdr:nvCxnSpPr>
        <xdr:cNvPr id="461" name="直線コネクタ 460">
          <a:extLst>
            <a:ext uri="{FF2B5EF4-FFF2-40B4-BE49-F238E27FC236}">
              <a16:creationId xmlns:a16="http://schemas.microsoft.com/office/drawing/2014/main" id="{50A14110-F1B9-4443-BE07-055208C13E9D}"/>
            </a:ext>
          </a:extLst>
        </xdr:cNvPr>
        <xdr:cNvCxnSpPr/>
      </xdr:nvCxnSpPr>
      <xdr:spPr>
        <a:xfrm>
          <a:off x="10388600" y="1865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12216</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89F775D3-3A49-4206-91F7-99314D0E78B8}"/>
            </a:ext>
          </a:extLst>
        </xdr:cNvPr>
        <xdr:cNvSpPr txBox="1"/>
      </xdr:nvSpPr>
      <xdr:spPr>
        <a:xfrm>
          <a:off x="10515600" y="1732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65539</xdr:rowOff>
    </xdr:from>
    <xdr:to>
      <xdr:col>55</xdr:col>
      <xdr:colOff>88900</xdr:colOff>
      <xdr:row>102</xdr:row>
      <xdr:rowOff>65539</xdr:rowOff>
    </xdr:to>
    <xdr:cxnSp macro="">
      <xdr:nvCxnSpPr>
        <xdr:cNvPr id="463" name="直線コネクタ 462">
          <a:extLst>
            <a:ext uri="{FF2B5EF4-FFF2-40B4-BE49-F238E27FC236}">
              <a16:creationId xmlns:a16="http://schemas.microsoft.com/office/drawing/2014/main" id="{9700A78A-59A6-4A83-A397-F7C28C01B178}"/>
            </a:ext>
          </a:extLst>
        </xdr:cNvPr>
        <xdr:cNvCxnSpPr/>
      </xdr:nvCxnSpPr>
      <xdr:spPr>
        <a:xfrm>
          <a:off x="10388600" y="17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148595</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7D45362A-FB02-4013-B868-31A69C330A95}"/>
            </a:ext>
          </a:extLst>
        </xdr:cNvPr>
        <xdr:cNvSpPr txBox="1"/>
      </xdr:nvSpPr>
      <xdr:spPr>
        <a:xfrm>
          <a:off x="10515600" y="17979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170168</xdr:rowOff>
    </xdr:from>
    <xdr:to>
      <xdr:col>55</xdr:col>
      <xdr:colOff>50800</xdr:colOff>
      <xdr:row>105</xdr:row>
      <xdr:rowOff>100318</xdr:rowOff>
    </xdr:to>
    <xdr:sp macro="" textlink="">
      <xdr:nvSpPr>
        <xdr:cNvPr id="465" name="フローチャート: 判断 464">
          <a:extLst>
            <a:ext uri="{FF2B5EF4-FFF2-40B4-BE49-F238E27FC236}">
              <a16:creationId xmlns:a16="http://schemas.microsoft.com/office/drawing/2014/main" id="{C4BA68E3-0BBC-4D94-AF35-6E0B62D6DBF4}"/>
            </a:ext>
          </a:extLst>
        </xdr:cNvPr>
        <xdr:cNvSpPr/>
      </xdr:nvSpPr>
      <xdr:spPr>
        <a:xfrm>
          <a:off x="10426700" y="1800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139046</xdr:rowOff>
    </xdr:from>
    <xdr:to>
      <xdr:col>50</xdr:col>
      <xdr:colOff>165100</xdr:colOff>
      <xdr:row>102</xdr:row>
      <xdr:rowOff>69196</xdr:rowOff>
    </xdr:to>
    <xdr:sp macro="" textlink="">
      <xdr:nvSpPr>
        <xdr:cNvPr id="466" name="フローチャート: 判断 465">
          <a:extLst>
            <a:ext uri="{FF2B5EF4-FFF2-40B4-BE49-F238E27FC236}">
              <a16:creationId xmlns:a16="http://schemas.microsoft.com/office/drawing/2014/main" id="{1A61C1AF-AC42-490B-B395-B4E7E05F79C9}"/>
            </a:ext>
          </a:extLst>
        </xdr:cNvPr>
        <xdr:cNvSpPr/>
      </xdr:nvSpPr>
      <xdr:spPr>
        <a:xfrm>
          <a:off x="9588500" y="174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87937</xdr:rowOff>
    </xdr:from>
    <xdr:to>
      <xdr:col>46</xdr:col>
      <xdr:colOff>38100</xdr:colOff>
      <xdr:row>101</xdr:row>
      <xdr:rowOff>18087</xdr:rowOff>
    </xdr:to>
    <xdr:sp macro="" textlink="">
      <xdr:nvSpPr>
        <xdr:cNvPr id="467" name="フローチャート: 判断 466">
          <a:extLst>
            <a:ext uri="{FF2B5EF4-FFF2-40B4-BE49-F238E27FC236}">
              <a16:creationId xmlns:a16="http://schemas.microsoft.com/office/drawing/2014/main" id="{5426A93F-011D-4050-BD90-F1B875BE7762}"/>
            </a:ext>
          </a:extLst>
        </xdr:cNvPr>
        <xdr:cNvSpPr/>
      </xdr:nvSpPr>
      <xdr:spPr>
        <a:xfrm>
          <a:off x="8699500" y="172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170371</xdr:rowOff>
    </xdr:from>
    <xdr:to>
      <xdr:col>41</xdr:col>
      <xdr:colOff>101600</xdr:colOff>
      <xdr:row>102</xdr:row>
      <xdr:rowOff>100521</xdr:rowOff>
    </xdr:to>
    <xdr:sp macro="" textlink="">
      <xdr:nvSpPr>
        <xdr:cNvPr id="468" name="フローチャート: 判断 467">
          <a:extLst>
            <a:ext uri="{FF2B5EF4-FFF2-40B4-BE49-F238E27FC236}">
              <a16:creationId xmlns:a16="http://schemas.microsoft.com/office/drawing/2014/main" id="{C8F40883-6E01-4690-A1CF-6C0C06725FD7}"/>
            </a:ext>
          </a:extLst>
        </xdr:cNvPr>
        <xdr:cNvSpPr/>
      </xdr:nvSpPr>
      <xdr:spPr>
        <a:xfrm>
          <a:off x="7810500" y="1748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19951</xdr:rowOff>
    </xdr:from>
    <xdr:to>
      <xdr:col>36</xdr:col>
      <xdr:colOff>165100</xdr:colOff>
      <xdr:row>103</xdr:row>
      <xdr:rowOff>121551</xdr:rowOff>
    </xdr:to>
    <xdr:sp macro="" textlink="">
      <xdr:nvSpPr>
        <xdr:cNvPr id="469" name="フローチャート: 判断 468">
          <a:extLst>
            <a:ext uri="{FF2B5EF4-FFF2-40B4-BE49-F238E27FC236}">
              <a16:creationId xmlns:a16="http://schemas.microsoft.com/office/drawing/2014/main" id="{28FB0722-E748-41F9-ADFA-A7B27B7F92A0}"/>
            </a:ext>
          </a:extLst>
        </xdr:cNvPr>
        <xdr:cNvSpPr/>
      </xdr:nvSpPr>
      <xdr:spPr>
        <a:xfrm>
          <a:off x="6921500" y="1767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EEBFA24-46DE-4FC5-9D4A-0E6B847238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3DD2B01-027F-4EDD-9475-85ECE9E3C87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58F43C1-6991-469D-BBCC-F0F765E024E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2FD8AA4-C10B-4564-A25D-05A21ECF43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30C6202-5922-4053-B80D-3B371ACCBB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116576</xdr:rowOff>
    </xdr:from>
    <xdr:to>
      <xdr:col>55</xdr:col>
      <xdr:colOff>50800</xdr:colOff>
      <xdr:row>105</xdr:row>
      <xdr:rowOff>46726</xdr:rowOff>
    </xdr:to>
    <xdr:sp macro="" textlink="">
      <xdr:nvSpPr>
        <xdr:cNvPr id="475" name="楕円 474">
          <a:extLst>
            <a:ext uri="{FF2B5EF4-FFF2-40B4-BE49-F238E27FC236}">
              <a16:creationId xmlns:a16="http://schemas.microsoft.com/office/drawing/2014/main" id="{C1BF3F59-CFB9-44B5-A3B4-99979F862569}"/>
            </a:ext>
          </a:extLst>
        </xdr:cNvPr>
        <xdr:cNvSpPr/>
      </xdr:nvSpPr>
      <xdr:spPr>
        <a:xfrm>
          <a:off x="10426700" y="179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139453</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1DBB6FC7-D325-43D0-A464-4C610B4881F1}"/>
            </a:ext>
          </a:extLst>
        </xdr:cNvPr>
        <xdr:cNvSpPr txBox="1"/>
      </xdr:nvSpPr>
      <xdr:spPr>
        <a:xfrm>
          <a:off x="10515600" y="1779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111269</xdr:rowOff>
    </xdr:from>
    <xdr:to>
      <xdr:col>50</xdr:col>
      <xdr:colOff>165100</xdr:colOff>
      <xdr:row>105</xdr:row>
      <xdr:rowOff>41419</xdr:rowOff>
    </xdr:to>
    <xdr:sp macro="" textlink="">
      <xdr:nvSpPr>
        <xdr:cNvPr id="477" name="楕円 476">
          <a:extLst>
            <a:ext uri="{FF2B5EF4-FFF2-40B4-BE49-F238E27FC236}">
              <a16:creationId xmlns:a16="http://schemas.microsoft.com/office/drawing/2014/main" id="{4851B789-BB3D-48E0-8E70-8F747906723F}"/>
            </a:ext>
          </a:extLst>
        </xdr:cNvPr>
        <xdr:cNvSpPr/>
      </xdr:nvSpPr>
      <xdr:spPr>
        <a:xfrm>
          <a:off x="9588500" y="179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162069</xdr:rowOff>
    </xdr:from>
    <xdr:to>
      <xdr:col>55</xdr:col>
      <xdr:colOff>0</xdr:colOff>
      <xdr:row>104</xdr:row>
      <xdr:rowOff>167376</xdr:rowOff>
    </xdr:to>
    <xdr:cxnSp macro="">
      <xdr:nvCxnSpPr>
        <xdr:cNvPr id="478" name="直線コネクタ 477">
          <a:extLst>
            <a:ext uri="{FF2B5EF4-FFF2-40B4-BE49-F238E27FC236}">
              <a16:creationId xmlns:a16="http://schemas.microsoft.com/office/drawing/2014/main" id="{415B4D25-6105-4390-B68A-B0C0DA2F76C2}"/>
            </a:ext>
          </a:extLst>
        </xdr:cNvPr>
        <xdr:cNvCxnSpPr/>
      </xdr:nvCxnSpPr>
      <xdr:spPr>
        <a:xfrm>
          <a:off x="9639300" y="17992869"/>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152854</xdr:rowOff>
    </xdr:from>
    <xdr:to>
      <xdr:col>46</xdr:col>
      <xdr:colOff>38100</xdr:colOff>
      <xdr:row>105</xdr:row>
      <xdr:rowOff>83004</xdr:rowOff>
    </xdr:to>
    <xdr:sp macro="" textlink="">
      <xdr:nvSpPr>
        <xdr:cNvPr id="479" name="楕円 478">
          <a:extLst>
            <a:ext uri="{FF2B5EF4-FFF2-40B4-BE49-F238E27FC236}">
              <a16:creationId xmlns:a16="http://schemas.microsoft.com/office/drawing/2014/main" id="{7B782F7A-A780-41DD-A900-1CBF97C63826}"/>
            </a:ext>
          </a:extLst>
        </xdr:cNvPr>
        <xdr:cNvSpPr/>
      </xdr:nvSpPr>
      <xdr:spPr>
        <a:xfrm>
          <a:off x="8699500" y="179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162069</xdr:rowOff>
    </xdr:from>
    <xdr:to>
      <xdr:col>50</xdr:col>
      <xdr:colOff>114300</xdr:colOff>
      <xdr:row>105</xdr:row>
      <xdr:rowOff>32204</xdr:rowOff>
    </xdr:to>
    <xdr:cxnSp macro="">
      <xdr:nvCxnSpPr>
        <xdr:cNvPr id="480" name="直線コネクタ 479">
          <a:extLst>
            <a:ext uri="{FF2B5EF4-FFF2-40B4-BE49-F238E27FC236}">
              <a16:creationId xmlns:a16="http://schemas.microsoft.com/office/drawing/2014/main" id="{6DCBB1F9-4ABC-44BE-84E5-ABC76876B2EC}"/>
            </a:ext>
          </a:extLst>
        </xdr:cNvPr>
        <xdr:cNvCxnSpPr/>
      </xdr:nvCxnSpPr>
      <xdr:spPr>
        <a:xfrm flipV="1">
          <a:off x="8750300" y="17992869"/>
          <a:ext cx="8890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95352</xdr:rowOff>
    </xdr:from>
    <xdr:to>
      <xdr:col>41</xdr:col>
      <xdr:colOff>101600</xdr:colOff>
      <xdr:row>106</xdr:row>
      <xdr:rowOff>25502</xdr:rowOff>
    </xdr:to>
    <xdr:sp macro="" textlink="">
      <xdr:nvSpPr>
        <xdr:cNvPr id="481" name="楕円 480">
          <a:extLst>
            <a:ext uri="{FF2B5EF4-FFF2-40B4-BE49-F238E27FC236}">
              <a16:creationId xmlns:a16="http://schemas.microsoft.com/office/drawing/2014/main" id="{87401252-CAAA-4884-A42A-A8679EE7BF65}"/>
            </a:ext>
          </a:extLst>
        </xdr:cNvPr>
        <xdr:cNvSpPr/>
      </xdr:nvSpPr>
      <xdr:spPr>
        <a:xfrm>
          <a:off x="7810500" y="180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32204</xdr:rowOff>
    </xdr:from>
    <xdr:to>
      <xdr:col>45</xdr:col>
      <xdr:colOff>177800</xdr:colOff>
      <xdr:row>105</xdr:row>
      <xdr:rowOff>146152</xdr:rowOff>
    </xdr:to>
    <xdr:cxnSp macro="">
      <xdr:nvCxnSpPr>
        <xdr:cNvPr id="482" name="直線コネクタ 481">
          <a:extLst>
            <a:ext uri="{FF2B5EF4-FFF2-40B4-BE49-F238E27FC236}">
              <a16:creationId xmlns:a16="http://schemas.microsoft.com/office/drawing/2014/main" id="{F281DA99-918B-43A3-A290-14A5D73E2715}"/>
            </a:ext>
          </a:extLst>
        </xdr:cNvPr>
        <xdr:cNvCxnSpPr/>
      </xdr:nvCxnSpPr>
      <xdr:spPr>
        <a:xfrm flipV="1">
          <a:off x="7861300" y="18034454"/>
          <a:ext cx="8890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110728</xdr:rowOff>
    </xdr:from>
    <xdr:to>
      <xdr:col>36</xdr:col>
      <xdr:colOff>165100</xdr:colOff>
      <xdr:row>106</xdr:row>
      <xdr:rowOff>40878</xdr:rowOff>
    </xdr:to>
    <xdr:sp macro="" textlink="">
      <xdr:nvSpPr>
        <xdr:cNvPr id="483" name="楕円 482">
          <a:extLst>
            <a:ext uri="{FF2B5EF4-FFF2-40B4-BE49-F238E27FC236}">
              <a16:creationId xmlns:a16="http://schemas.microsoft.com/office/drawing/2014/main" id="{00D7EE40-05FC-4289-A72F-8179403F5864}"/>
            </a:ext>
          </a:extLst>
        </xdr:cNvPr>
        <xdr:cNvSpPr/>
      </xdr:nvSpPr>
      <xdr:spPr>
        <a:xfrm>
          <a:off x="6921500" y="181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146152</xdr:rowOff>
    </xdr:from>
    <xdr:to>
      <xdr:col>41</xdr:col>
      <xdr:colOff>50800</xdr:colOff>
      <xdr:row>105</xdr:row>
      <xdr:rowOff>161528</xdr:rowOff>
    </xdr:to>
    <xdr:cxnSp macro="">
      <xdr:nvCxnSpPr>
        <xdr:cNvPr id="484" name="直線コネクタ 483">
          <a:extLst>
            <a:ext uri="{FF2B5EF4-FFF2-40B4-BE49-F238E27FC236}">
              <a16:creationId xmlns:a16="http://schemas.microsoft.com/office/drawing/2014/main" id="{86F6DA09-19DB-4679-A4F5-EC368D5BBD2C}"/>
            </a:ext>
          </a:extLst>
        </xdr:cNvPr>
        <xdr:cNvCxnSpPr/>
      </xdr:nvCxnSpPr>
      <xdr:spPr>
        <a:xfrm flipV="1">
          <a:off x="6972300" y="18148402"/>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85723</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5D5A1C99-A0BB-4976-B4D9-90BB6E0AE2FE}"/>
            </a:ext>
          </a:extLst>
        </xdr:cNvPr>
        <xdr:cNvSpPr txBox="1"/>
      </xdr:nvSpPr>
      <xdr:spPr>
        <a:xfrm>
          <a:off x="9327095" y="1723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34614</xdr:rowOff>
    </xdr:from>
    <xdr:ext cx="690189" cy="259045"/>
    <xdr:sp macro="" textlink="">
      <xdr:nvSpPr>
        <xdr:cNvPr id="486" name="n_2aveValue【港湾・漁港】&#10;一人当たり有形固定資産（償却資産）額">
          <a:extLst>
            <a:ext uri="{FF2B5EF4-FFF2-40B4-BE49-F238E27FC236}">
              <a16:creationId xmlns:a16="http://schemas.microsoft.com/office/drawing/2014/main" id="{A4A4B277-BD14-4461-B4A3-41BA2982147C}"/>
            </a:ext>
          </a:extLst>
        </xdr:cNvPr>
        <xdr:cNvSpPr txBox="1"/>
      </xdr:nvSpPr>
      <xdr:spPr>
        <a:xfrm>
          <a:off x="8405205" y="17008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117048</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AE9F4AF9-4A5B-4618-AC8A-D31E6B49DF6A}"/>
            </a:ext>
          </a:extLst>
        </xdr:cNvPr>
        <xdr:cNvSpPr txBox="1"/>
      </xdr:nvSpPr>
      <xdr:spPr>
        <a:xfrm>
          <a:off x="7561795" y="1726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138078</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7302AB1-3ABA-4867-9C87-9E72873C669B}"/>
            </a:ext>
          </a:extLst>
        </xdr:cNvPr>
        <xdr:cNvSpPr txBox="1"/>
      </xdr:nvSpPr>
      <xdr:spPr>
        <a:xfrm>
          <a:off x="6672795" y="174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32546</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6B71F4AF-2885-498D-AD88-83FDE3B99A49}"/>
            </a:ext>
          </a:extLst>
        </xdr:cNvPr>
        <xdr:cNvSpPr txBox="1"/>
      </xdr:nvSpPr>
      <xdr:spPr>
        <a:xfrm>
          <a:off x="9327095" y="180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74131</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5CA87D1B-F9B0-41F3-9A92-56930E8BF855}"/>
            </a:ext>
          </a:extLst>
        </xdr:cNvPr>
        <xdr:cNvSpPr txBox="1"/>
      </xdr:nvSpPr>
      <xdr:spPr>
        <a:xfrm>
          <a:off x="8450795" y="1807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16629</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7D976A79-0042-41BB-880A-1E9DFCB75836}"/>
            </a:ext>
          </a:extLst>
        </xdr:cNvPr>
        <xdr:cNvSpPr txBox="1"/>
      </xdr:nvSpPr>
      <xdr:spPr>
        <a:xfrm>
          <a:off x="7561795" y="1819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32005</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4338C9A6-B14D-4D2D-BA57-630DB0966A79}"/>
            </a:ext>
          </a:extLst>
        </xdr:cNvPr>
        <xdr:cNvSpPr txBox="1"/>
      </xdr:nvSpPr>
      <xdr:spPr>
        <a:xfrm>
          <a:off x="6672795" y="182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08BFB0E-F147-4C92-B4D0-481E6F01A9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9A27AC8-AD3E-47A7-80DB-0F4496BD2E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205E00D-19B8-4F0F-A9CF-DEB7000F0C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24CA7B9-B0AA-49FB-8317-0BA9FBA2EC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38E1A526-7233-4904-8591-2948F23422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8784F10-CFCD-457E-985A-3F4960B9D8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37FC282B-9F35-46A9-B75F-CA75D84529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18CA53C-6CE9-4A92-B3F8-564C2322BA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39024386-815D-43ED-B719-226F79C9C7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E283C794-34DE-4406-8651-CB40252372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7041AC8B-CE0C-4247-A061-3984DB266B2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5FDFD931-30C6-4738-AA64-7C02535264A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BD97E45D-5394-47CB-9AE3-89BC47481FF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643207A6-1DA8-4F20-97EB-336EC562CA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7053B9CF-4989-4F18-AE9F-5808AE154F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362D28D3-9B11-46BB-9B86-CD831582F73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86CFFFD9-AD8B-4572-81F8-6C0E3834AA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DFEA6FD1-B450-4A0A-AE43-E443C616C9D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BD88E3CF-9DF9-4D31-B827-EAE604C066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31067562-A500-4096-B5A3-F86E63180B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2D10A23D-89E7-48FD-A060-42B02F279A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45FD4AD8-E2B2-4E12-8564-9F74E041D6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85FC10F9-D200-4A5B-9324-A6732245ACE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E8EEAC6-E3D3-41AF-BBCD-020B0AA7CE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5E9F8127-4129-414A-B1C4-F721C98F8D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9DA9D052-D525-4BDC-BAA5-030CA9224339}"/>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22B3C183-9E77-4147-9CC6-67F73259E49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8BDEA7E8-DC6F-4AD1-A49B-DACFFBCD94B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44EFA9CD-D60E-41E6-BA36-680A0986DE9F}"/>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522" name="直線コネクタ 521">
          <a:extLst>
            <a:ext uri="{FF2B5EF4-FFF2-40B4-BE49-F238E27FC236}">
              <a16:creationId xmlns:a16="http://schemas.microsoft.com/office/drawing/2014/main" id="{207498F9-9D82-41E4-BB88-D458E9F86FC1}"/>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A22BC22B-7D7C-4C1B-9BA4-AD4612D60C9E}"/>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524" name="フローチャート: 判断 523">
          <a:extLst>
            <a:ext uri="{FF2B5EF4-FFF2-40B4-BE49-F238E27FC236}">
              <a16:creationId xmlns:a16="http://schemas.microsoft.com/office/drawing/2014/main" id="{A0893724-A2E5-43B4-A58C-7C40EBCB6ACF}"/>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525" name="フローチャート: 判断 524">
          <a:extLst>
            <a:ext uri="{FF2B5EF4-FFF2-40B4-BE49-F238E27FC236}">
              <a16:creationId xmlns:a16="http://schemas.microsoft.com/office/drawing/2014/main" id="{63C6A5B3-912F-4494-9028-82E52F58391D}"/>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526" name="フローチャート: 判断 525">
          <a:extLst>
            <a:ext uri="{FF2B5EF4-FFF2-40B4-BE49-F238E27FC236}">
              <a16:creationId xmlns:a16="http://schemas.microsoft.com/office/drawing/2014/main" id="{72A31FBD-192A-4EF4-AC11-6B6BD0B02AEA}"/>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27" name="フローチャート: 判断 526">
          <a:extLst>
            <a:ext uri="{FF2B5EF4-FFF2-40B4-BE49-F238E27FC236}">
              <a16:creationId xmlns:a16="http://schemas.microsoft.com/office/drawing/2014/main" id="{EB0F32CE-CA7E-48C1-88C4-E115AD43E397}"/>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528" name="フローチャート: 判断 527">
          <a:extLst>
            <a:ext uri="{FF2B5EF4-FFF2-40B4-BE49-F238E27FC236}">
              <a16:creationId xmlns:a16="http://schemas.microsoft.com/office/drawing/2014/main" id="{3036F019-1EA1-4361-806B-9A5A610F4454}"/>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502FC9A-F2B3-465B-8808-F47CE295D3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5084260-A08F-48C1-8DD9-7266BAB98F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8FBB484-8E6F-42E6-91DC-7D3FBC32F9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C8F2D90-7705-4B61-ADDD-75C7838B06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A4E0EE5-4C99-45FD-86A8-0F897F32A1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22134</xdr:rowOff>
    </xdr:from>
    <xdr:to>
      <xdr:col>85</xdr:col>
      <xdr:colOff>177800</xdr:colOff>
      <xdr:row>41</xdr:row>
      <xdr:rowOff>123734</xdr:rowOff>
    </xdr:to>
    <xdr:sp macro="" textlink="">
      <xdr:nvSpPr>
        <xdr:cNvPr id="534" name="楕円 533">
          <a:extLst>
            <a:ext uri="{FF2B5EF4-FFF2-40B4-BE49-F238E27FC236}">
              <a16:creationId xmlns:a16="http://schemas.microsoft.com/office/drawing/2014/main" id="{F09B1239-87DB-4885-ACE7-C76858134E78}"/>
            </a:ext>
          </a:extLst>
        </xdr:cNvPr>
        <xdr:cNvSpPr/>
      </xdr:nvSpPr>
      <xdr:spPr>
        <a:xfrm>
          <a:off x="162687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DEEAE0D2-EA13-42C2-B7D9-AC7480D443CD}"/>
            </a:ext>
          </a:extLst>
        </xdr:cNvPr>
        <xdr:cNvSpPr txBox="1"/>
      </xdr:nvSpPr>
      <xdr:spPr>
        <a:xfrm>
          <a:off x="163576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36" name="楕円 535">
          <a:extLst>
            <a:ext uri="{FF2B5EF4-FFF2-40B4-BE49-F238E27FC236}">
              <a16:creationId xmlns:a16="http://schemas.microsoft.com/office/drawing/2014/main" id="{58DCD09F-7559-44C1-980F-EE00CD97056C}"/>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41</xdr:row>
      <xdr:rowOff>72934</xdr:rowOff>
    </xdr:to>
    <xdr:cxnSp macro="">
      <xdr:nvCxnSpPr>
        <xdr:cNvPr id="537" name="直線コネクタ 536">
          <a:extLst>
            <a:ext uri="{FF2B5EF4-FFF2-40B4-BE49-F238E27FC236}">
              <a16:creationId xmlns:a16="http://schemas.microsoft.com/office/drawing/2014/main" id="{A044E19A-3F5C-491D-9623-CCFA2F237F0A}"/>
            </a:ext>
          </a:extLst>
        </xdr:cNvPr>
        <xdr:cNvCxnSpPr/>
      </xdr:nvCxnSpPr>
      <xdr:spPr>
        <a:xfrm>
          <a:off x="15481300" y="6816634"/>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4173</xdr:rowOff>
    </xdr:from>
    <xdr:to>
      <xdr:col>76</xdr:col>
      <xdr:colOff>165100</xdr:colOff>
      <xdr:row>39</xdr:row>
      <xdr:rowOff>105773</xdr:rowOff>
    </xdr:to>
    <xdr:sp macro="" textlink="">
      <xdr:nvSpPr>
        <xdr:cNvPr id="538" name="楕円 537">
          <a:extLst>
            <a:ext uri="{FF2B5EF4-FFF2-40B4-BE49-F238E27FC236}">
              <a16:creationId xmlns:a16="http://schemas.microsoft.com/office/drawing/2014/main" id="{8521D62A-D951-48ED-AE42-2AE6938F7CCE}"/>
            </a:ext>
          </a:extLst>
        </xdr:cNvPr>
        <xdr:cNvSpPr/>
      </xdr:nvSpPr>
      <xdr:spPr>
        <a:xfrm>
          <a:off x="14541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54973</xdr:rowOff>
    </xdr:from>
    <xdr:to>
      <xdr:col>81</xdr:col>
      <xdr:colOff>50800</xdr:colOff>
      <xdr:row>39</xdr:row>
      <xdr:rowOff>130084</xdr:rowOff>
    </xdr:to>
    <xdr:cxnSp macro="">
      <xdr:nvCxnSpPr>
        <xdr:cNvPr id="539" name="直線コネクタ 538">
          <a:extLst>
            <a:ext uri="{FF2B5EF4-FFF2-40B4-BE49-F238E27FC236}">
              <a16:creationId xmlns:a16="http://schemas.microsoft.com/office/drawing/2014/main" id="{2960EC6B-B861-4E1E-B72A-DC68BD90AF4E}"/>
            </a:ext>
          </a:extLst>
        </xdr:cNvPr>
        <xdr:cNvCxnSpPr/>
      </xdr:nvCxnSpPr>
      <xdr:spPr>
        <a:xfrm>
          <a:off x="14592300" y="67415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98878</xdr:rowOff>
    </xdr:from>
    <xdr:to>
      <xdr:col>72</xdr:col>
      <xdr:colOff>38100</xdr:colOff>
      <xdr:row>39</xdr:row>
      <xdr:rowOff>29028</xdr:rowOff>
    </xdr:to>
    <xdr:sp macro="" textlink="">
      <xdr:nvSpPr>
        <xdr:cNvPr id="540" name="楕円 539">
          <a:extLst>
            <a:ext uri="{FF2B5EF4-FFF2-40B4-BE49-F238E27FC236}">
              <a16:creationId xmlns:a16="http://schemas.microsoft.com/office/drawing/2014/main" id="{A0D431A6-925D-4A9A-A6F8-4A2EC85855F0}"/>
            </a:ext>
          </a:extLst>
        </xdr:cNvPr>
        <xdr:cNvSpPr/>
      </xdr:nvSpPr>
      <xdr:spPr>
        <a:xfrm>
          <a:off x="13652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149678</xdr:rowOff>
    </xdr:from>
    <xdr:to>
      <xdr:col>76</xdr:col>
      <xdr:colOff>114300</xdr:colOff>
      <xdr:row>39</xdr:row>
      <xdr:rowOff>54973</xdr:rowOff>
    </xdr:to>
    <xdr:cxnSp macro="">
      <xdr:nvCxnSpPr>
        <xdr:cNvPr id="541" name="直線コネクタ 540">
          <a:extLst>
            <a:ext uri="{FF2B5EF4-FFF2-40B4-BE49-F238E27FC236}">
              <a16:creationId xmlns:a16="http://schemas.microsoft.com/office/drawing/2014/main" id="{0158EEA9-1240-44B4-B967-FF0A73C3DD13}"/>
            </a:ext>
          </a:extLst>
        </xdr:cNvPr>
        <xdr:cNvCxnSpPr/>
      </xdr:nvCxnSpPr>
      <xdr:spPr>
        <a:xfrm>
          <a:off x="13703300" y="666477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23767</xdr:rowOff>
    </xdr:from>
    <xdr:to>
      <xdr:col>67</xdr:col>
      <xdr:colOff>101600</xdr:colOff>
      <xdr:row>38</xdr:row>
      <xdr:rowOff>125367</xdr:rowOff>
    </xdr:to>
    <xdr:sp macro="" textlink="">
      <xdr:nvSpPr>
        <xdr:cNvPr id="542" name="楕円 541">
          <a:extLst>
            <a:ext uri="{FF2B5EF4-FFF2-40B4-BE49-F238E27FC236}">
              <a16:creationId xmlns:a16="http://schemas.microsoft.com/office/drawing/2014/main" id="{64433293-3012-4898-8034-F4FEB428572A}"/>
            </a:ext>
          </a:extLst>
        </xdr:cNvPr>
        <xdr:cNvSpPr/>
      </xdr:nvSpPr>
      <xdr:spPr>
        <a:xfrm>
          <a:off x="12763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74567</xdr:rowOff>
    </xdr:from>
    <xdr:to>
      <xdr:col>71</xdr:col>
      <xdr:colOff>177800</xdr:colOff>
      <xdr:row>38</xdr:row>
      <xdr:rowOff>149678</xdr:rowOff>
    </xdr:to>
    <xdr:cxnSp macro="">
      <xdr:nvCxnSpPr>
        <xdr:cNvPr id="543" name="直線コネクタ 542">
          <a:extLst>
            <a:ext uri="{FF2B5EF4-FFF2-40B4-BE49-F238E27FC236}">
              <a16:creationId xmlns:a16="http://schemas.microsoft.com/office/drawing/2014/main" id="{A7D1B821-8D25-4DC8-86BE-A88A75E615FC}"/>
            </a:ext>
          </a:extLst>
        </xdr:cNvPr>
        <xdr:cNvCxnSpPr/>
      </xdr:nvCxnSpPr>
      <xdr:spPr>
        <a:xfrm>
          <a:off x="12814300" y="658966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375DE8A0-5812-481A-8368-D4B375E79D77}"/>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7F8853E3-8F89-4CB7-8FF0-6B2630B2DE7B}"/>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9D293666-9C3C-4E95-A84E-805BBF7DE134}"/>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73A2985F-9C65-460C-BF52-5BC0509FC513}"/>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DCF59224-0293-4757-B6FE-D555481EA7ED}"/>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96900</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32179F7A-863C-4AB3-AB67-E709C8764506}"/>
            </a:ext>
          </a:extLst>
        </xdr:cNvPr>
        <xdr:cNvSpPr txBox="1"/>
      </xdr:nvSpPr>
      <xdr:spPr>
        <a:xfrm>
          <a:off x="14389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20155</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1B5628C6-3E08-4645-8E24-3B8CE73E4772}"/>
            </a:ext>
          </a:extLst>
        </xdr:cNvPr>
        <xdr:cNvSpPr txBox="1"/>
      </xdr:nvSpPr>
      <xdr:spPr>
        <a:xfrm>
          <a:off x="13500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BDAC638B-CB5C-492A-9999-1F424E311B79}"/>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924F7529-460F-4B7E-82EA-D0449CE3C5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7BD1FEEB-F92A-4EDE-B190-A31D2599B8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BD3A811-C21F-42CC-85DE-1818E9F095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5923900-5DA0-40A4-981B-2CD506502B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62747777-9B85-40A7-851F-6E10094D80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FFFDDAB8-C8B5-4E6D-B214-8838BEEF0D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4A92FDAC-B5AD-48BC-8880-AFCB43114A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131F0ADB-78B7-4181-81C8-9C0476DA29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6453794-B420-43EF-A279-C120A2D401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C97049E7-3BE5-4E53-A952-72792CB8B2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4C0F81A1-0B87-4BDC-882B-BC12EA2F5A6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4CB5F0F7-428A-4C73-B3C5-5E22DB4EBA5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11CE8FAF-F759-4EC2-9B42-1F5608C5E8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E4F36E1A-937E-4389-AA19-D600050AC0F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6FAA0938-AD38-42B0-8477-B4BD8A2220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9C6DAA27-7C31-4440-A057-4C694D0EE40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7CEE05FB-5D26-4BE8-B459-B7FA0087121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E574EC06-C0BC-403E-BC70-7072711CA20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DCF87194-79F8-46DC-A5C0-017C4374C01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96B30209-E517-4AEA-81B9-8651E568027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FEA6E63C-D31B-433C-B0B1-ABFC8E97A8A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FC91362-BEC1-4D43-B38E-560890A7CD6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62B453AD-CC60-43D0-B985-9D740C4DFF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A3CD2DC0-3BE5-49E2-9738-303F2AECD5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A7DF93D1-20C6-4A49-9270-D37A7A27C3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577" name="直線コネクタ 576">
          <a:extLst>
            <a:ext uri="{FF2B5EF4-FFF2-40B4-BE49-F238E27FC236}">
              <a16:creationId xmlns:a16="http://schemas.microsoft.com/office/drawing/2014/main" id="{943D9207-FB8C-4F33-B5C1-DD6CC89E4EBE}"/>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9D888140-ECD9-4821-B21D-6BD0FBA2EB0F}"/>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579" name="直線コネクタ 578">
          <a:extLst>
            <a:ext uri="{FF2B5EF4-FFF2-40B4-BE49-F238E27FC236}">
              <a16:creationId xmlns:a16="http://schemas.microsoft.com/office/drawing/2014/main" id="{6FC2C3D0-ECEA-4A36-9CFF-B6484749EFA8}"/>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DA6E51C5-8724-43D3-8506-F8E1E23EA492}"/>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581" name="直線コネクタ 580">
          <a:extLst>
            <a:ext uri="{FF2B5EF4-FFF2-40B4-BE49-F238E27FC236}">
              <a16:creationId xmlns:a16="http://schemas.microsoft.com/office/drawing/2014/main" id="{B34DF462-ED25-43D4-BD81-BA51152DEADC}"/>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F86986EE-4E77-431B-B268-01319C16718B}"/>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583" name="フローチャート: 判断 582">
          <a:extLst>
            <a:ext uri="{FF2B5EF4-FFF2-40B4-BE49-F238E27FC236}">
              <a16:creationId xmlns:a16="http://schemas.microsoft.com/office/drawing/2014/main" id="{47B5A7C9-8B38-4B75-A4FD-EB50C6970E26}"/>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584" name="フローチャート: 判断 583">
          <a:extLst>
            <a:ext uri="{FF2B5EF4-FFF2-40B4-BE49-F238E27FC236}">
              <a16:creationId xmlns:a16="http://schemas.microsoft.com/office/drawing/2014/main" id="{C20ADA00-87E8-4E90-A44A-B4A9AF9E4B39}"/>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5" name="フローチャート: 判断 584">
          <a:extLst>
            <a:ext uri="{FF2B5EF4-FFF2-40B4-BE49-F238E27FC236}">
              <a16:creationId xmlns:a16="http://schemas.microsoft.com/office/drawing/2014/main" id="{26155C04-B517-4C4C-80D6-09B96291F30E}"/>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586" name="フローチャート: 判断 585">
          <a:extLst>
            <a:ext uri="{FF2B5EF4-FFF2-40B4-BE49-F238E27FC236}">
              <a16:creationId xmlns:a16="http://schemas.microsoft.com/office/drawing/2014/main" id="{6E7090C1-436B-4E7D-8784-25CEE2B4D199}"/>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587" name="フローチャート: 判断 586">
          <a:extLst>
            <a:ext uri="{FF2B5EF4-FFF2-40B4-BE49-F238E27FC236}">
              <a16:creationId xmlns:a16="http://schemas.microsoft.com/office/drawing/2014/main" id="{996711C1-86D2-44B4-9859-972D0C57ABAC}"/>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4B3D6BE-015D-4842-8E2E-5B4ACFCF26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21D18F5-9029-4FB9-A8DD-15580CC89F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2388228-1767-4E60-AD15-1664AF88B1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6E62614-4E71-4B0D-A557-F3B31367F6B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84957F1-AB80-4AF6-A8F7-3BBC054E20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32476</xdr:rowOff>
    </xdr:from>
    <xdr:to>
      <xdr:col>116</xdr:col>
      <xdr:colOff>114300</xdr:colOff>
      <xdr:row>41</xdr:row>
      <xdr:rowOff>134076</xdr:rowOff>
    </xdr:to>
    <xdr:sp macro="" textlink="">
      <xdr:nvSpPr>
        <xdr:cNvPr id="593" name="楕円 592">
          <a:extLst>
            <a:ext uri="{FF2B5EF4-FFF2-40B4-BE49-F238E27FC236}">
              <a16:creationId xmlns:a16="http://schemas.microsoft.com/office/drawing/2014/main" id="{C9E4A739-59CA-414D-A0D7-CC8E2C642819}"/>
            </a:ext>
          </a:extLst>
        </xdr:cNvPr>
        <xdr:cNvSpPr/>
      </xdr:nvSpPr>
      <xdr:spPr>
        <a:xfrm>
          <a:off x="22110700" y="7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118853</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9430D41B-ECF1-40B6-82C9-A865507F75A1}"/>
            </a:ext>
          </a:extLst>
        </xdr:cNvPr>
        <xdr:cNvSpPr txBox="1"/>
      </xdr:nvSpPr>
      <xdr:spPr>
        <a:xfrm>
          <a:off x="22199600" y="697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95" name="楕円 594">
          <a:extLst>
            <a:ext uri="{FF2B5EF4-FFF2-40B4-BE49-F238E27FC236}">
              <a16:creationId xmlns:a16="http://schemas.microsoft.com/office/drawing/2014/main" id="{AC69908C-2F86-4E46-A6FD-EDFCA488D8F6}"/>
            </a:ext>
          </a:extLst>
        </xdr:cNvPr>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83276</xdr:rowOff>
    </xdr:from>
    <xdr:to>
      <xdr:col>116</xdr:col>
      <xdr:colOff>63500</xdr:colOff>
      <xdr:row>41</xdr:row>
      <xdr:rowOff>90896</xdr:rowOff>
    </xdr:to>
    <xdr:cxnSp macro="">
      <xdr:nvCxnSpPr>
        <xdr:cNvPr id="596" name="直線コネクタ 595">
          <a:extLst>
            <a:ext uri="{FF2B5EF4-FFF2-40B4-BE49-F238E27FC236}">
              <a16:creationId xmlns:a16="http://schemas.microsoft.com/office/drawing/2014/main" id="{AE9487D4-DCDF-4A67-B7FC-6A63F3C8EDE9}"/>
            </a:ext>
          </a:extLst>
        </xdr:cNvPr>
        <xdr:cNvCxnSpPr/>
      </xdr:nvCxnSpPr>
      <xdr:spPr>
        <a:xfrm flipV="1">
          <a:off x="21323300" y="711272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45538</xdr:rowOff>
    </xdr:from>
    <xdr:to>
      <xdr:col>107</xdr:col>
      <xdr:colOff>101600</xdr:colOff>
      <xdr:row>41</xdr:row>
      <xdr:rowOff>147138</xdr:rowOff>
    </xdr:to>
    <xdr:sp macro="" textlink="">
      <xdr:nvSpPr>
        <xdr:cNvPr id="597" name="楕円 596">
          <a:extLst>
            <a:ext uri="{FF2B5EF4-FFF2-40B4-BE49-F238E27FC236}">
              <a16:creationId xmlns:a16="http://schemas.microsoft.com/office/drawing/2014/main" id="{855DD6C3-9477-49A9-A397-F613A86668D4}"/>
            </a:ext>
          </a:extLst>
        </xdr:cNvPr>
        <xdr:cNvSpPr/>
      </xdr:nvSpPr>
      <xdr:spPr>
        <a:xfrm>
          <a:off x="20383500" y="70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96338</xdr:rowOff>
    </xdr:to>
    <xdr:cxnSp macro="">
      <xdr:nvCxnSpPr>
        <xdr:cNvPr id="598" name="直線コネクタ 597">
          <a:extLst>
            <a:ext uri="{FF2B5EF4-FFF2-40B4-BE49-F238E27FC236}">
              <a16:creationId xmlns:a16="http://schemas.microsoft.com/office/drawing/2014/main" id="{DA1ACD2C-E9E7-49F3-BD22-F283742583B1}"/>
            </a:ext>
          </a:extLst>
        </xdr:cNvPr>
        <xdr:cNvCxnSpPr/>
      </xdr:nvCxnSpPr>
      <xdr:spPr>
        <a:xfrm flipV="1">
          <a:off x="20434300" y="712034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50981</xdr:rowOff>
    </xdr:from>
    <xdr:to>
      <xdr:col>102</xdr:col>
      <xdr:colOff>165100</xdr:colOff>
      <xdr:row>41</xdr:row>
      <xdr:rowOff>152581</xdr:rowOff>
    </xdr:to>
    <xdr:sp macro="" textlink="">
      <xdr:nvSpPr>
        <xdr:cNvPr id="599" name="楕円 598">
          <a:extLst>
            <a:ext uri="{FF2B5EF4-FFF2-40B4-BE49-F238E27FC236}">
              <a16:creationId xmlns:a16="http://schemas.microsoft.com/office/drawing/2014/main" id="{CA445351-F216-44FC-911C-611296B54DD4}"/>
            </a:ext>
          </a:extLst>
        </xdr:cNvPr>
        <xdr:cNvSpPr/>
      </xdr:nvSpPr>
      <xdr:spPr>
        <a:xfrm>
          <a:off x="19494500" y="7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96338</xdr:rowOff>
    </xdr:from>
    <xdr:to>
      <xdr:col>107</xdr:col>
      <xdr:colOff>50800</xdr:colOff>
      <xdr:row>41</xdr:row>
      <xdr:rowOff>101781</xdr:rowOff>
    </xdr:to>
    <xdr:cxnSp macro="">
      <xdr:nvCxnSpPr>
        <xdr:cNvPr id="600" name="直線コネクタ 599">
          <a:extLst>
            <a:ext uri="{FF2B5EF4-FFF2-40B4-BE49-F238E27FC236}">
              <a16:creationId xmlns:a16="http://schemas.microsoft.com/office/drawing/2014/main" id="{77DF602A-58AE-4082-AE39-11942E5103C1}"/>
            </a:ext>
          </a:extLst>
        </xdr:cNvPr>
        <xdr:cNvCxnSpPr/>
      </xdr:nvCxnSpPr>
      <xdr:spPr>
        <a:xfrm flipV="1">
          <a:off x="19545300" y="71257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55335</xdr:rowOff>
    </xdr:from>
    <xdr:to>
      <xdr:col>98</xdr:col>
      <xdr:colOff>38100</xdr:colOff>
      <xdr:row>41</xdr:row>
      <xdr:rowOff>156935</xdr:rowOff>
    </xdr:to>
    <xdr:sp macro="" textlink="">
      <xdr:nvSpPr>
        <xdr:cNvPr id="601" name="楕円 600">
          <a:extLst>
            <a:ext uri="{FF2B5EF4-FFF2-40B4-BE49-F238E27FC236}">
              <a16:creationId xmlns:a16="http://schemas.microsoft.com/office/drawing/2014/main" id="{EB32598A-5756-4BCF-A0BA-C388941399AF}"/>
            </a:ext>
          </a:extLst>
        </xdr:cNvPr>
        <xdr:cNvSpPr/>
      </xdr:nvSpPr>
      <xdr:spPr>
        <a:xfrm>
          <a:off x="18605500" y="70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101781</xdr:rowOff>
    </xdr:from>
    <xdr:to>
      <xdr:col>102</xdr:col>
      <xdr:colOff>114300</xdr:colOff>
      <xdr:row>41</xdr:row>
      <xdr:rowOff>106135</xdr:rowOff>
    </xdr:to>
    <xdr:cxnSp macro="">
      <xdr:nvCxnSpPr>
        <xdr:cNvPr id="602" name="直線コネクタ 601">
          <a:extLst>
            <a:ext uri="{FF2B5EF4-FFF2-40B4-BE49-F238E27FC236}">
              <a16:creationId xmlns:a16="http://schemas.microsoft.com/office/drawing/2014/main" id="{1A11B700-5BC3-4DB1-9108-4FFF8596AE73}"/>
            </a:ext>
          </a:extLst>
        </xdr:cNvPr>
        <xdr:cNvCxnSpPr/>
      </xdr:nvCxnSpPr>
      <xdr:spPr>
        <a:xfrm flipV="1">
          <a:off x="18656300" y="71312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FF1D4A38-CED3-4042-9EC4-87084F911328}"/>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BA9C9597-8188-4FF3-A2E7-98BF0ECABC5F}"/>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F58AB289-3EB0-41D8-B847-50152E30DBDA}"/>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A77D09A7-F977-4ABC-9719-1E4034AB92F7}"/>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93B15B60-565F-453F-A26F-3B45E207FF21}"/>
            </a:ext>
          </a:extLst>
        </xdr:cNvPr>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138265</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C35C41D-1970-4F37-93CF-C6C768B272DC}"/>
            </a:ext>
          </a:extLst>
        </xdr:cNvPr>
        <xdr:cNvSpPr txBox="1"/>
      </xdr:nvSpPr>
      <xdr:spPr>
        <a:xfrm>
          <a:off x="20199427" y="7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143708</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8E056BDB-3922-4002-863A-569AF825BC39}"/>
            </a:ext>
          </a:extLst>
        </xdr:cNvPr>
        <xdr:cNvSpPr txBox="1"/>
      </xdr:nvSpPr>
      <xdr:spPr>
        <a:xfrm>
          <a:off x="19310427"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148062</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F145A05D-C37B-4E9B-9CFF-D376FBDDC2D6}"/>
            </a:ext>
          </a:extLst>
        </xdr:cNvPr>
        <xdr:cNvSpPr txBox="1"/>
      </xdr:nvSpPr>
      <xdr:spPr>
        <a:xfrm>
          <a:off x="18421427"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8CAA5DE8-0E16-4144-BCAA-320FD674AD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F9B4067-B5D4-446D-AF34-472FF49D0B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DA5D00EC-861F-47A6-96A8-8984A930A3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C3D577AA-9790-4911-B6C5-3ADD30C1EF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CBC964F-FCC8-4BF9-9BF9-8E5C7989DC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FE4F55AB-34D9-47D1-BCCD-D8E2FAA041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C30FB4C-1AE6-4465-9400-FBFC49C4CC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91596054-37E0-44EF-AC73-47E39AA779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23784D57-5237-4E3B-B8DB-D62D9F0B26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263FE575-DDC9-4E75-95BA-CD0A8FCE78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2EC28BB-7147-4DFC-9B1D-942E369ABF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6C20C99D-FA29-414A-9C0F-1A8539C29A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9E8C53EA-01BF-45DF-AFB2-16D26C7AA6C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BCCADD97-1FE9-427D-9F3B-994DAB3258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F7BFCCF7-5160-4160-8982-9C9A863060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9F0471F2-9D16-46B5-88D8-15330233D9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762008D4-8315-4795-89E0-1EF1B69E2A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BA08B13-98D8-47F5-8E8A-30A78F9630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19D0E47D-53F1-4C56-8102-825EE8E020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3F22DB1F-0E70-405B-8924-0225F7BB55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6E4A2550-0DBD-4C64-930D-503386E7B92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76752C12-9E7C-492C-8774-1F1F0C1527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B376D2B5-9CD1-452E-A1BD-BFC07A30C1F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24DEB064-C0CF-4964-8739-D483D114D7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635" name="直線コネクタ 634">
          <a:extLst>
            <a:ext uri="{FF2B5EF4-FFF2-40B4-BE49-F238E27FC236}">
              <a16:creationId xmlns:a16="http://schemas.microsoft.com/office/drawing/2014/main" id="{40B9BDF2-21B4-4C87-974F-1DF94C19F519}"/>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E607122-FAF6-49D2-B9D2-815EC767A775}"/>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7" name="直線コネクタ 636">
          <a:extLst>
            <a:ext uri="{FF2B5EF4-FFF2-40B4-BE49-F238E27FC236}">
              <a16:creationId xmlns:a16="http://schemas.microsoft.com/office/drawing/2014/main" id="{20F49644-2385-4033-B8B9-BC17FBFAF1D7}"/>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2E25CC4F-3D5E-4047-A165-28BF82EEE5FA}"/>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639" name="直線コネクタ 638">
          <a:extLst>
            <a:ext uri="{FF2B5EF4-FFF2-40B4-BE49-F238E27FC236}">
              <a16:creationId xmlns:a16="http://schemas.microsoft.com/office/drawing/2014/main" id="{CBB0AF1C-AEC7-40BF-9293-78144EB7B049}"/>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31BE7F54-099C-4AD4-AAD5-0ACCDC865439}"/>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1" name="フローチャート: 判断 640">
          <a:extLst>
            <a:ext uri="{FF2B5EF4-FFF2-40B4-BE49-F238E27FC236}">
              <a16:creationId xmlns:a16="http://schemas.microsoft.com/office/drawing/2014/main" id="{95D9E92C-1FE2-4B27-A123-24179060EB8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42" name="フローチャート: 判断 641">
          <a:extLst>
            <a:ext uri="{FF2B5EF4-FFF2-40B4-BE49-F238E27FC236}">
              <a16:creationId xmlns:a16="http://schemas.microsoft.com/office/drawing/2014/main" id="{411E3322-286A-497C-BEEA-3F8225DC88FF}"/>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3" name="フローチャート: 判断 642">
          <a:extLst>
            <a:ext uri="{FF2B5EF4-FFF2-40B4-BE49-F238E27FC236}">
              <a16:creationId xmlns:a16="http://schemas.microsoft.com/office/drawing/2014/main" id="{9C7F1FE7-A63D-49D1-91EE-B495735521CF}"/>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4" name="フローチャート: 判断 643">
          <a:extLst>
            <a:ext uri="{FF2B5EF4-FFF2-40B4-BE49-F238E27FC236}">
              <a16:creationId xmlns:a16="http://schemas.microsoft.com/office/drawing/2014/main" id="{131CDE63-98BB-43B6-948F-D3473BC39E6D}"/>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5" name="フローチャート: 判断 644">
          <a:extLst>
            <a:ext uri="{FF2B5EF4-FFF2-40B4-BE49-F238E27FC236}">
              <a16:creationId xmlns:a16="http://schemas.microsoft.com/office/drawing/2014/main" id="{7D580964-91E1-4521-942E-B6419F58BAEB}"/>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E03878C-944B-4B46-874B-52C91C491B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2448F50-BDFD-4079-8A57-6C976AD392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0D03C33-A77E-452A-A571-5346EA7F9F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53E3011-5C17-48C8-9461-EC23AA6067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858AA9C-1ED3-4005-B73E-163267C45B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651" name="楕円 650">
          <a:extLst>
            <a:ext uri="{FF2B5EF4-FFF2-40B4-BE49-F238E27FC236}">
              <a16:creationId xmlns:a16="http://schemas.microsoft.com/office/drawing/2014/main" id="{C1669BF7-CE3B-4250-99E5-54A436583950}"/>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AC19AC2-3DA2-4F4F-8F1B-6B809CEAE046}"/>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53" name="楕円 652">
          <a:extLst>
            <a:ext uri="{FF2B5EF4-FFF2-40B4-BE49-F238E27FC236}">
              <a16:creationId xmlns:a16="http://schemas.microsoft.com/office/drawing/2014/main" id="{6AFD083E-4288-482C-B8BA-F02AD4B7F861}"/>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87630</xdr:rowOff>
    </xdr:to>
    <xdr:cxnSp macro="">
      <xdr:nvCxnSpPr>
        <xdr:cNvPr id="654" name="直線コネクタ 653">
          <a:extLst>
            <a:ext uri="{FF2B5EF4-FFF2-40B4-BE49-F238E27FC236}">
              <a16:creationId xmlns:a16="http://schemas.microsoft.com/office/drawing/2014/main" id="{7A1A297B-9B47-4D7A-95C1-6469A1D6EB9E}"/>
            </a:ext>
          </a:extLst>
        </xdr:cNvPr>
        <xdr:cNvCxnSpPr/>
      </xdr:nvCxnSpPr>
      <xdr:spPr>
        <a:xfrm>
          <a:off x="15481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55" name="楕円 654">
          <a:extLst>
            <a:ext uri="{FF2B5EF4-FFF2-40B4-BE49-F238E27FC236}">
              <a16:creationId xmlns:a16="http://schemas.microsoft.com/office/drawing/2014/main" id="{818A5F2D-FFB2-4E90-AB91-312C05A76C89}"/>
            </a:ext>
          </a:extLst>
        </xdr:cNvPr>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80010</xdr:rowOff>
    </xdr:to>
    <xdr:cxnSp macro="">
      <xdr:nvCxnSpPr>
        <xdr:cNvPr id="656" name="直線コネクタ 655">
          <a:extLst>
            <a:ext uri="{FF2B5EF4-FFF2-40B4-BE49-F238E27FC236}">
              <a16:creationId xmlns:a16="http://schemas.microsoft.com/office/drawing/2014/main" id="{17DC8238-6CBA-46E9-B0FE-71CACC35F6EA}"/>
            </a:ext>
          </a:extLst>
        </xdr:cNvPr>
        <xdr:cNvCxnSpPr/>
      </xdr:nvCxnSpPr>
      <xdr:spPr>
        <a:xfrm>
          <a:off x="14592300" y="10490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657" name="楕円 656">
          <a:extLst>
            <a:ext uri="{FF2B5EF4-FFF2-40B4-BE49-F238E27FC236}">
              <a16:creationId xmlns:a16="http://schemas.microsoft.com/office/drawing/2014/main" id="{BFB55F67-127F-4478-8755-9909318A8A0E}"/>
            </a:ext>
          </a:extLst>
        </xdr:cNvPr>
        <xdr:cNvSpPr/>
      </xdr:nvSpPr>
      <xdr:spPr>
        <a:xfrm>
          <a:off x="1365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32385</xdr:rowOff>
    </xdr:from>
    <xdr:to>
      <xdr:col>76</xdr:col>
      <xdr:colOff>114300</xdr:colOff>
      <xdr:row>61</xdr:row>
      <xdr:rowOff>59055</xdr:rowOff>
    </xdr:to>
    <xdr:cxnSp macro="">
      <xdr:nvCxnSpPr>
        <xdr:cNvPr id="658" name="直線コネクタ 657">
          <a:extLst>
            <a:ext uri="{FF2B5EF4-FFF2-40B4-BE49-F238E27FC236}">
              <a16:creationId xmlns:a16="http://schemas.microsoft.com/office/drawing/2014/main" id="{267CD10C-BEB3-40E3-958F-D0BF7E342154}"/>
            </a:ext>
          </a:extLst>
        </xdr:cNvPr>
        <xdr:cNvCxnSpPr/>
      </xdr:nvCxnSpPr>
      <xdr:spPr>
        <a:xfrm flipV="1">
          <a:off x="13703300" y="10490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659" name="楕円 658">
          <a:extLst>
            <a:ext uri="{FF2B5EF4-FFF2-40B4-BE49-F238E27FC236}">
              <a16:creationId xmlns:a16="http://schemas.microsoft.com/office/drawing/2014/main" id="{04FE2F4A-9A3D-4FA7-AB40-789120C366D7}"/>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59055</xdr:rowOff>
    </xdr:to>
    <xdr:cxnSp macro="">
      <xdr:nvCxnSpPr>
        <xdr:cNvPr id="660" name="直線コネクタ 659">
          <a:extLst>
            <a:ext uri="{FF2B5EF4-FFF2-40B4-BE49-F238E27FC236}">
              <a16:creationId xmlns:a16="http://schemas.microsoft.com/office/drawing/2014/main" id="{5921A424-92C6-4978-94AC-AD53F3DCBD73}"/>
            </a:ext>
          </a:extLst>
        </xdr:cNvPr>
        <xdr:cNvCxnSpPr/>
      </xdr:nvCxnSpPr>
      <xdr:spPr>
        <a:xfrm>
          <a:off x="12814300" y="10473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661" name="n_1aveValue【学校施設】&#10;有形固定資産減価償却率">
          <a:extLst>
            <a:ext uri="{FF2B5EF4-FFF2-40B4-BE49-F238E27FC236}">
              <a16:creationId xmlns:a16="http://schemas.microsoft.com/office/drawing/2014/main" id="{4724F14A-43FE-4E30-B10A-84E327016D95}"/>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62" name="n_2aveValue【学校施設】&#10;有形固定資産減価償却率">
          <a:extLst>
            <a:ext uri="{FF2B5EF4-FFF2-40B4-BE49-F238E27FC236}">
              <a16:creationId xmlns:a16="http://schemas.microsoft.com/office/drawing/2014/main" id="{42DC63BF-2553-4251-A854-9252415CAE6C}"/>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3" name="n_3aveValue【学校施設】&#10;有形固定資産減価償却率">
          <a:extLst>
            <a:ext uri="{FF2B5EF4-FFF2-40B4-BE49-F238E27FC236}">
              <a16:creationId xmlns:a16="http://schemas.microsoft.com/office/drawing/2014/main" id="{263CF6E8-85F7-4DB0-9122-40F324F7078D}"/>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4" name="n_4aveValue【学校施設】&#10;有形固定資産減価償却率">
          <a:extLst>
            <a:ext uri="{FF2B5EF4-FFF2-40B4-BE49-F238E27FC236}">
              <a16:creationId xmlns:a16="http://schemas.microsoft.com/office/drawing/2014/main" id="{265B2E71-4E12-46C9-8C70-2EEE860C4D52}"/>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65" name="n_1mainValue【学校施設】&#10;有形固定資産減価償却率">
          <a:extLst>
            <a:ext uri="{FF2B5EF4-FFF2-40B4-BE49-F238E27FC236}">
              <a16:creationId xmlns:a16="http://schemas.microsoft.com/office/drawing/2014/main" id="{645BC50E-54AA-4A12-805E-81DC6A252E02}"/>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666" name="n_2mainValue【学校施設】&#10;有形固定資産減価償却率">
          <a:extLst>
            <a:ext uri="{FF2B5EF4-FFF2-40B4-BE49-F238E27FC236}">
              <a16:creationId xmlns:a16="http://schemas.microsoft.com/office/drawing/2014/main" id="{E4E4C3EE-E542-4510-B3A1-2BABD91E349A}"/>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667" name="n_3mainValue【学校施設】&#10;有形固定資産減価償却率">
          <a:extLst>
            <a:ext uri="{FF2B5EF4-FFF2-40B4-BE49-F238E27FC236}">
              <a16:creationId xmlns:a16="http://schemas.microsoft.com/office/drawing/2014/main" id="{D4FF8F27-DBA6-49BE-970B-DEE0CCE503E9}"/>
            </a:ext>
          </a:extLst>
        </xdr:cNvPr>
        <xdr:cNvSpPr txBox="1"/>
      </xdr:nvSpPr>
      <xdr:spPr>
        <a:xfrm>
          <a:off x="13500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668" name="n_4mainValue【学校施設】&#10;有形固定資産減価償却率">
          <a:extLst>
            <a:ext uri="{FF2B5EF4-FFF2-40B4-BE49-F238E27FC236}">
              <a16:creationId xmlns:a16="http://schemas.microsoft.com/office/drawing/2014/main" id="{7CCB2582-6BDE-4C55-AF62-19625E29747B}"/>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D7CB429F-5C25-4BDB-A811-5F454BEFD0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E5C0794-B3D7-4017-A73D-839EB3ACDF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F44FC40-F1CD-4C01-A9DC-BA18EDC532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E91E584-5CAC-420B-BCD0-09E720AAC8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ECB3B31-3E1F-4617-8309-797C8DBD76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CA43B76-C051-44CC-B3EB-AC97906693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5973BAEC-154E-4A9D-9E6B-B456396ACB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4AAFABE9-7394-4EA0-8E4C-28ABADB956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10059D9A-DEEE-47D1-88AF-4892DB1D07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51C30A17-7787-4C45-B475-D6362C4840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44470C7D-D27F-49F0-AE61-F0E85B9BA64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ACD2C3E2-2DD8-4314-BC65-13B10ADC45A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2AB48F56-3788-42C5-B2B6-DDF3622FD4C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12B7B26E-187D-423B-8DBB-773110A2110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613D6DDC-7A87-44EC-B194-7E1F7A0A437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9EF53968-AD38-4183-ACF6-0687E83DE11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903B16EA-9229-4F78-B1C1-0F231108220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AA819E90-95CF-476E-923E-371A5B93295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F0749CE1-D5E8-40FF-BB37-AF5788A8CB3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51DBBD3-F78A-4AEC-9576-E4A9E56F6E3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FADE11B5-D193-47BF-B683-4155A709C8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D65643BC-9B29-4438-9D0D-71749B8DDE6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B1BE9D8-EC91-4B8E-8823-B7E7B5A9E9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86A5A91E-A1CC-4432-BD90-BD6586A474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48BF2895-E497-4FBB-A38C-280549D7E1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694" name="直線コネクタ 693">
          <a:extLst>
            <a:ext uri="{FF2B5EF4-FFF2-40B4-BE49-F238E27FC236}">
              <a16:creationId xmlns:a16="http://schemas.microsoft.com/office/drawing/2014/main" id="{F63F971A-32D2-45CC-8987-7A8CFC35AC71}"/>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695" name="【学校施設】&#10;一人当たり面積最小値テキスト">
          <a:extLst>
            <a:ext uri="{FF2B5EF4-FFF2-40B4-BE49-F238E27FC236}">
              <a16:creationId xmlns:a16="http://schemas.microsoft.com/office/drawing/2014/main" id="{233B64C3-6D3E-4BB8-B4C9-AF9CC14EF1C2}"/>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96" name="直線コネクタ 695">
          <a:extLst>
            <a:ext uri="{FF2B5EF4-FFF2-40B4-BE49-F238E27FC236}">
              <a16:creationId xmlns:a16="http://schemas.microsoft.com/office/drawing/2014/main" id="{94B2FC4A-FCB1-4EB6-B89F-7545C8D20A11}"/>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97" name="【学校施設】&#10;一人当たり面積最大値テキスト">
          <a:extLst>
            <a:ext uri="{FF2B5EF4-FFF2-40B4-BE49-F238E27FC236}">
              <a16:creationId xmlns:a16="http://schemas.microsoft.com/office/drawing/2014/main" id="{D510144B-AD51-42BA-946F-B3A31FDF4374}"/>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98" name="直線コネクタ 697">
          <a:extLst>
            <a:ext uri="{FF2B5EF4-FFF2-40B4-BE49-F238E27FC236}">
              <a16:creationId xmlns:a16="http://schemas.microsoft.com/office/drawing/2014/main" id="{339633CB-930B-492F-80C8-D76B5AE32A30}"/>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99" name="【学校施設】&#10;一人当たり面積平均値テキスト">
          <a:extLst>
            <a:ext uri="{FF2B5EF4-FFF2-40B4-BE49-F238E27FC236}">
              <a16:creationId xmlns:a16="http://schemas.microsoft.com/office/drawing/2014/main" id="{1B894123-3908-45F8-8DF2-0797B34C926A}"/>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700" name="フローチャート: 判断 699">
          <a:extLst>
            <a:ext uri="{FF2B5EF4-FFF2-40B4-BE49-F238E27FC236}">
              <a16:creationId xmlns:a16="http://schemas.microsoft.com/office/drawing/2014/main" id="{DF21402D-7541-4D41-AF62-1F790D0A9FBE}"/>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701" name="フローチャート: 判断 700">
          <a:extLst>
            <a:ext uri="{FF2B5EF4-FFF2-40B4-BE49-F238E27FC236}">
              <a16:creationId xmlns:a16="http://schemas.microsoft.com/office/drawing/2014/main" id="{7B33363C-D45E-414B-8F71-B1870CFCF297}"/>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702" name="フローチャート: 判断 701">
          <a:extLst>
            <a:ext uri="{FF2B5EF4-FFF2-40B4-BE49-F238E27FC236}">
              <a16:creationId xmlns:a16="http://schemas.microsoft.com/office/drawing/2014/main" id="{89D0FBC5-0116-46BB-B55B-DAC9476ACEF2}"/>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703" name="フローチャート: 判断 702">
          <a:extLst>
            <a:ext uri="{FF2B5EF4-FFF2-40B4-BE49-F238E27FC236}">
              <a16:creationId xmlns:a16="http://schemas.microsoft.com/office/drawing/2014/main" id="{89B06452-8DE1-4802-931F-3C4789DF5585}"/>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704" name="フローチャート: 判断 703">
          <a:extLst>
            <a:ext uri="{FF2B5EF4-FFF2-40B4-BE49-F238E27FC236}">
              <a16:creationId xmlns:a16="http://schemas.microsoft.com/office/drawing/2014/main" id="{75B9B3B6-2511-437B-8FBA-048D225B0D59}"/>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08E8FAE-83CF-41FA-B72D-30855C25A0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B3CD51A-59D5-4638-BF07-90095D6466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687BA19-69A7-4F1A-8C2D-EDB43FFE24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13097D9-EAC2-47F0-8B6B-F9479BADF2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62B40D9-1801-4C70-963C-828440CB2A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15331</xdr:rowOff>
    </xdr:from>
    <xdr:to>
      <xdr:col>116</xdr:col>
      <xdr:colOff>114300</xdr:colOff>
      <xdr:row>62</xdr:row>
      <xdr:rowOff>116931</xdr:rowOff>
    </xdr:to>
    <xdr:sp macro="" textlink="">
      <xdr:nvSpPr>
        <xdr:cNvPr id="710" name="楕円 709">
          <a:extLst>
            <a:ext uri="{FF2B5EF4-FFF2-40B4-BE49-F238E27FC236}">
              <a16:creationId xmlns:a16="http://schemas.microsoft.com/office/drawing/2014/main" id="{45F629C3-04F7-48BD-882F-659B26CE0D0E}"/>
            </a:ext>
          </a:extLst>
        </xdr:cNvPr>
        <xdr:cNvSpPr/>
      </xdr:nvSpPr>
      <xdr:spPr>
        <a:xfrm>
          <a:off x="22110700" y="106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165208</xdr:rowOff>
    </xdr:from>
    <xdr:ext cx="469744" cy="259045"/>
    <xdr:sp macro="" textlink="">
      <xdr:nvSpPr>
        <xdr:cNvPr id="711" name="【学校施設】&#10;一人当たり面積該当値テキスト">
          <a:extLst>
            <a:ext uri="{FF2B5EF4-FFF2-40B4-BE49-F238E27FC236}">
              <a16:creationId xmlns:a16="http://schemas.microsoft.com/office/drawing/2014/main" id="{807038A8-0B43-4626-855E-3DE05968B13E}"/>
            </a:ext>
          </a:extLst>
        </xdr:cNvPr>
        <xdr:cNvSpPr txBox="1"/>
      </xdr:nvSpPr>
      <xdr:spPr>
        <a:xfrm>
          <a:off x="22199600" y="106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111343</xdr:rowOff>
    </xdr:from>
    <xdr:to>
      <xdr:col>112</xdr:col>
      <xdr:colOff>38100</xdr:colOff>
      <xdr:row>62</xdr:row>
      <xdr:rowOff>41493</xdr:rowOff>
    </xdr:to>
    <xdr:sp macro="" textlink="">
      <xdr:nvSpPr>
        <xdr:cNvPr id="712" name="楕円 711">
          <a:extLst>
            <a:ext uri="{FF2B5EF4-FFF2-40B4-BE49-F238E27FC236}">
              <a16:creationId xmlns:a16="http://schemas.microsoft.com/office/drawing/2014/main" id="{3A0F0D01-AA63-4ED9-8146-3158445EF155}"/>
            </a:ext>
          </a:extLst>
        </xdr:cNvPr>
        <xdr:cNvSpPr/>
      </xdr:nvSpPr>
      <xdr:spPr>
        <a:xfrm>
          <a:off x="21272500" y="105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162143</xdr:rowOff>
    </xdr:from>
    <xdr:to>
      <xdr:col>116</xdr:col>
      <xdr:colOff>63500</xdr:colOff>
      <xdr:row>62</xdr:row>
      <xdr:rowOff>66131</xdr:rowOff>
    </xdr:to>
    <xdr:cxnSp macro="">
      <xdr:nvCxnSpPr>
        <xdr:cNvPr id="713" name="直線コネクタ 712">
          <a:extLst>
            <a:ext uri="{FF2B5EF4-FFF2-40B4-BE49-F238E27FC236}">
              <a16:creationId xmlns:a16="http://schemas.microsoft.com/office/drawing/2014/main" id="{FD864EA8-32EA-4BD9-A6F3-D0BD048C8EC5}"/>
            </a:ext>
          </a:extLst>
        </xdr:cNvPr>
        <xdr:cNvCxnSpPr/>
      </xdr:nvCxnSpPr>
      <xdr:spPr>
        <a:xfrm>
          <a:off x="21323300" y="1062059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124569</xdr:rowOff>
    </xdr:from>
    <xdr:to>
      <xdr:col>107</xdr:col>
      <xdr:colOff>101600</xdr:colOff>
      <xdr:row>62</xdr:row>
      <xdr:rowOff>54719</xdr:rowOff>
    </xdr:to>
    <xdr:sp macro="" textlink="">
      <xdr:nvSpPr>
        <xdr:cNvPr id="714" name="楕円 713">
          <a:extLst>
            <a:ext uri="{FF2B5EF4-FFF2-40B4-BE49-F238E27FC236}">
              <a16:creationId xmlns:a16="http://schemas.microsoft.com/office/drawing/2014/main" id="{B3EB3336-DE50-4AF8-AB7E-351CA77A9C0C}"/>
            </a:ext>
          </a:extLst>
        </xdr:cNvPr>
        <xdr:cNvSpPr/>
      </xdr:nvSpPr>
      <xdr:spPr>
        <a:xfrm>
          <a:off x="20383500" y="10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162143</xdr:rowOff>
    </xdr:from>
    <xdr:to>
      <xdr:col>111</xdr:col>
      <xdr:colOff>177800</xdr:colOff>
      <xdr:row>62</xdr:row>
      <xdr:rowOff>3919</xdr:rowOff>
    </xdr:to>
    <xdr:cxnSp macro="">
      <xdr:nvCxnSpPr>
        <xdr:cNvPr id="715" name="直線コネクタ 714">
          <a:extLst>
            <a:ext uri="{FF2B5EF4-FFF2-40B4-BE49-F238E27FC236}">
              <a16:creationId xmlns:a16="http://schemas.microsoft.com/office/drawing/2014/main" id="{66549264-CFD2-477F-B75D-320A22149B8A}"/>
            </a:ext>
          </a:extLst>
        </xdr:cNvPr>
        <xdr:cNvCxnSpPr/>
      </xdr:nvCxnSpPr>
      <xdr:spPr>
        <a:xfrm flipV="1">
          <a:off x="20434300" y="1062059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90605</xdr:rowOff>
    </xdr:from>
    <xdr:to>
      <xdr:col>102</xdr:col>
      <xdr:colOff>165100</xdr:colOff>
      <xdr:row>62</xdr:row>
      <xdr:rowOff>20755</xdr:rowOff>
    </xdr:to>
    <xdr:sp macro="" textlink="">
      <xdr:nvSpPr>
        <xdr:cNvPr id="716" name="楕円 715">
          <a:extLst>
            <a:ext uri="{FF2B5EF4-FFF2-40B4-BE49-F238E27FC236}">
              <a16:creationId xmlns:a16="http://schemas.microsoft.com/office/drawing/2014/main" id="{5CD33FF4-2E92-45B4-BF64-6760FABE33D8}"/>
            </a:ext>
          </a:extLst>
        </xdr:cNvPr>
        <xdr:cNvSpPr/>
      </xdr:nvSpPr>
      <xdr:spPr>
        <a:xfrm>
          <a:off x="194945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141405</xdr:rowOff>
    </xdr:from>
    <xdr:to>
      <xdr:col>107</xdr:col>
      <xdr:colOff>50800</xdr:colOff>
      <xdr:row>62</xdr:row>
      <xdr:rowOff>3919</xdr:rowOff>
    </xdr:to>
    <xdr:cxnSp macro="">
      <xdr:nvCxnSpPr>
        <xdr:cNvPr id="717" name="直線コネクタ 716">
          <a:extLst>
            <a:ext uri="{FF2B5EF4-FFF2-40B4-BE49-F238E27FC236}">
              <a16:creationId xmlns:a16="http://schemas.microsoft.com/office/drawing/2014/main" id="{F516507C-4721-4992-812C-58FA2914E59A}"/>
            </a:ext>
          </a:extLst>
        </xdr:cNvPr>
        <xdr:cNvCxnSpPr/>
      </xdr:nvCxnSpPr>
      <xdr:spPr>
        <a:xfrm>
          <a:off x="19545300" y="10599855"/>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105464</xdr:rowOff>
    </xdr:from>
    <xdr:to>
      <xdr:col>98</xdr:col>
      <xdr:colOff>38100</xdr:colOff>
      <xdr:row>62</xdr:row>
      <xdr:rowOff>35614</xdr:rowOff>
    </xdr:to>
    <xdr:sp macro="" textlink="">
      <xdr:nvSpPr>
        <xdr:cNvPr id="718" name="楕円 717">
          <a:extLst>
            <a:ext uri="{FF2B5EF4-FFF2-40B4-BE49-F238E27FC236}">
              <a16:creationId xmlns:a16="http://schemas.microsoft.com/office/drawing/2014/main" id="{FAE0C434-1AE4-4F79-BD5D-BB051F467B22}"/>
            </a:ext>
          </a:extLst>
        </xdr:cNvPr>
        <xdr:cNvSpPr/>
      </xdr:nvSpPr>
      <xdr:spPr>
        <a:xfrm>
          <a:off x="18605500" y="105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141405</xdr:rowOff>
    </xdr:from>
    <xdr:to>
      <xdr:col>102</xdr:col>
      <xdr:colOff>114300</xdr:colOff>
      <xdr:row>61</xdr:row>
      <xdr:rowOff>156264</xdr:rowOff>
    </xdr:to>
    <xdr:cxnSp macro="">
      <xdr:nvCxnSpPr>
        <xdr:cNvPr id="719" name="直線コネクタ 718">
          <a:extLst>
            <a:ext uri="{FF2B5EF4-FFF2-40B4-BE49-F238E27FC236}">
              <a16:creationId xmlns:a16="http://schemas.microsoft.com/office/drawing/2014/main" id="{FA8526AE-D836-4094-8A0A-B367DD1519E3}"/>
            </a:ext>
          </a:extLst>
        </xdr:cNvPr>
        <xdr:cNvCxnSpPr/>
      </xdr:nvCxnSpPr>
      <xdr:spPr>
        <a:xfrm flipV="1">
          <a:off x="18656300" y="1059985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720" name="n_1aveValue【学校施設】&#10;一人当たり面積">
          <a:extLst>
            <a:ext uri="{FF2B5EF4-FFF2-40B4-BE49-F238E27FC236}">
              <a16:creationId xmlns:a16="http://schemas.microsoft.com/office/drawing/2014/main" id="{770936D7-3B93-434E-95D2-30104D5B4C61}"/>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721" name="n_2aveValue【学校施設】&#10;一人当たり面積">
          <a:extLst>
            <a:ext uri="{FF2B5EF4-FFF2-40B4-BE49-F238E27FC236}">
              <a16:creationId xmlns:a16="http://schemas.microsoft.com/office/drawing/2014/main" id="{CB37EDCE-6B22-4021-AD46-EC981BDADDB6}"/>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722" name="n_3aveValue【学校施設】&#10;一人当たり面積">
          <a:extLst>
            <a:ext uri="{FF2B5EF4-FFF2-40B4-BE49-F238E27FC236}">
              <a16:creationId xmlns:a16="http://schemas.microsoft.com/office/drawing/2014/main" id="{227CCC67-CFAF-4F68-A66B-944C6A4222BE}"/>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723" name="n_4aveValue【学校施設】&#10;一人当たり面積">
          <a:extLst>
            <a:ext uri="{FF2B5EF4-FFF2-40B4-BE49-F238E27FC236}">
              <a16:creationId xmlns:a16="http://schemas.microsoft.com/office/drawing/2014/main" id="{12FA7BDC-1C1F-45D3-AF61-F28DAAF4AB1A}"/>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32620</xdr:rowOff>
    </xdr:from>
    <xdr:ext cx="469744" cy="259045"/>
    <xdr:sp macro="" textlink="">
      <xdr:nvSpPr>
        <xdr:cNvPr id="724" name="n_1mainValue【学校施設】&#10;一人当たり面積">
          <a:extLst>
            <a:ext uri="{FF2B5EF4-FFF2-40B4-BE49-F238E27FC236}">
              <a16:creationId xmlns:a16="http://schemas.microsoft.com/office/drawing/2014/main" id="{C4A3EF15-07F3-4F96-A75C-C41D23149AA1}"/>
            </a:ext>
          </a:extLst>
        </xdr:cNvPr>
        <xdr:cNvSpPr txBox="1"/>
      </xdr:nvSpPr>
      <xdr:spPr>
        <a:xfrm>
          <a:off x="21075727" y="106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45846</xdr:rowOff>
    </xdr:from>
    <xdr:ext cx="469744" cy="259045"/>
    <xdr:sp macro="" textlink="">
      <xdr:nvSpPr>
        <xdr:cNvPr id="725" name="n_2mainValue【学校施設】&#10;一人当たり面積">
          <a:extLst>
            <a:ext uri="{FF2B5EF4-FFF2-40B4-BE49-F238E27FC236}">
              <a16:creationId xmlns:a16="http://schemas.microsoft.com/office/drawing/2014/main" id="{8E62B608-CD07-4832-B98F-81A641336152}"/>
            </a:ext>
          </a:extLst>
        </xdr:cNvPr>
        <xdr:cNvSpPr txBox="1"/>
      </xdr:nvSpPr>
      <xdr:spPr>
        <a:xfrm>
          <a:off x="20199427" y="106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11882</xdr:rowOff>
    </xdr:from>
    <xdr:ext cx="469744" cy="259045"/>
    <xdr:sp macro="" textlink="">
      <xdr:nvSpPr>
        <xdr:cNvPr id="726" name="n_3mainValue【学校施設】&#10;一人当たり面積">
          <a:extLst>
            <a:ext uri="{FF2B5EF4-FFF2-40B4-BE49-F238E27FC236}">
              <a16:creationId xmlns:a16="http://schemas.microsoft.com/office/drawing/2014/main" id="{CA829C8B-551F-4726-A572-024ADDD9C458}"/>
            </a:ext>
          </a:extLst>
        </xdr:cNvPr>
        <xdr:cNvSpPr txBox="1"/>
      </xdr:nvSpPr>
      <xdr:spPr>
        <a:xfrm>
          <a:off x="19310427" y="1064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26741</xdr:rowOff>
    </xdr:from>
    <xdr:ext cx="469744" cy="259045"/>
    <xdr:sp macro="" textlink="">
      <xdr:nvSpPr>
        <xdr:cNvPr id="727" name="n_4mainValue【学校施設】&#10;一人当たり面積">
          <a:extLst>
            <a:ext uri="{FF2B5EF4-FFF2-40B4-BE49-F238E27FC236}">
              <a16:creationId xmlns:a16="http://schemas.microsoft.com/office/drawing/2014/main" id="{F0EDB60F-1763-4A85-A716-6A05307A8270}"/>
            </a:ext>
          </a:extLst>
        </xdr:cNvPr>
        <xdr:cNvSpPr txBox="1"/>
      </xdr:nvSpPr>
      <xdr:spPr>
        <a:xfrm>
          <a:off x="18421427" y="106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83C8672-880D-44CD-BA16-76BF91EAC5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E5333EE7-6D01-40B4-893D-0BE01F32A8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DADD2D8-723A-4755-AE2E-41A49177D7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6665D75-2614-4366-951E-3072D15FF8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BEA4592-8A4E-4F53-8AC0-1059FDFF58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447FA04B-A2A7-4AC0-96DC-90A0EFD7CA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3D03FE6-8796-49F3-936B-6E5A668D2E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5D60D6DE-AB60-4BAE-A963-709F8BD17C1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C21CAAA5-B136-4AB4-9B48-EDD57FF06B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707A4BF9-1010-4843-B38B-514699699A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CAD014D4-0467-48D2-A72D-5D708C199A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B7F9DC54-8005-4119-93C2-F4E6DBFA74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335C7D67-8D19-499A-81E3-A8DD76EA64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A50F5866-315A-4D9C-8B52-80BB2794BA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4762447C-2C30-4D4A-A47A-F6810A410B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566B61B6-88B3-496F-A8E3-553EB04F5F0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9CDED411-0226-4D31-89AE-26CF5F1AA1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D327D56D-AA13-4491-8D90-946CD05297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DDB3DDA8-8C8C-484D-BACF-2D761A674B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E17D588E-73DC-4299-B3C3-16CFF0CAEE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6B215C95-5073-4654-BA2F-F272BF66C4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283F1FF-2B2E-4121-AAD1-F6E4B857B6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41D42249-CC30-4BBD-A29F-05DCE72262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D2A8F132-C4B1-4750-9D90-EF9DC8CB82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6A09CE08-FF70-4AF7-B3B7-48CA15B183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EC7B30E3-BBDA-4C4F-8826-E208BE81D1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40FBF627-FBF8-496F-8E06-D919B693F2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448614C5-D9E1-4427-B002-6ABC2B8374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5EF1480D-C4DA-466D-A316-C987E2B2993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2FFFC460-3E21-48CE-81FE-A367261B44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6F70E950-B217-4CB7-B148-283D268308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4B459695-76ED-44E2-A9BF-3F0787BB42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B18ED1E7-20D8-42F2-8F00-3CBC74485EB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C77A996-3484-482E-9E75-F72B86100C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877194E5-A4FD-4A1F-8026-CAB811C268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9CF1E441-276D-4F2F-9A3D-B6834BE713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26596991-301A-4446-BD0F-20F23812C5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30629E35-E6DB-411A-9C83-8564CBC4A4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4942E893-E47C-4F87-A23C-9A6561BAD5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A0DE1BC7-14FA-4ADE-8DFB-A910A9AD86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4E372D6C-1107-46B7-B4F0-32AF98346A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82586D37-186E-4F70-9A19-1E4E6C86464A}"/>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B930FF31-7A3E-46D1-84D9-9BA836E5908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D13B7C72-4003-42EA-B170-7F9D4A08E63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2" name="【公民館】&#10;有形固定資産減価償却率最大値テキスト">
          <a:extLst>
            <a:ext uri="{FF2B5EF4-FFF2-40B4-BE49-F238E27FC236}">
              <a16:creationId xmlns:a16="http://schemas.microsoft.com/office/drawing/2014/main" id="{2FCF8E47-B005-4BDF-B931-9A9BA999B74F}"/>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3" name="直線コネクタ 772">
          <a:extLst>
            <a:ext uri="{FF2B5EF4-FFF2-40B4-BE49-F238E27FC236}">
              <a16:creationId xmlns:a16="http://schemas.microsoft.com/office/drawing/2014/main" id="{8B513D25-1E46-425E-84A7-EC73D71B9F6C}"/>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4" name="【公民館】&#10;有形固定資産減価償却率平均値テキスト">
          <a:extLst>
            <a:ext uri="{FF2B5EF4-FFF2-40B4-BE49-F238E27FC236}">
              <a16:creationId xmlns:a16="http://schemas.microsoft.com/office/drawing/2014/main" id="{14867C26-72BE-4147-9D27-06C6F0CD0A43}"/>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5" name="フローチャート: 判断 774">
          <a:extLst>
            <a:ext uri="{FF2B5EF4-FFF2-40B4-BE49-F238E27FC236}">
              <a16:creationId xmlns:a16="http://schemas.microsoft.com/office/drawing/2014/main" id="{EDA54463-0E5E-44E9-BA2B-B9DF6CBEC393}"/>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6" name="フローチャート: 判断 775">
          <a:extLst>
            <a:ext uri="{FF2B5EF4-FFF2-40B4-BE49-F238E27FC236}">
              <a16:creationId xmlns:a16="http://schemas.microsoft.com/office/drawing/2014/main" id="{EA0D30D5-988B-44C3-9718-9B3B66C995BD}"/>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7" name="フローチャート: 判断 776">
          <a:extLst>
            <a:ext uri="{FF2B5EF4-FFF2-40B4-BE49-F238E27FC236}">
              <a16:creationId xmlns:a16="http://schemas.microsoft.com/office/drawing/2014/main" id="{EE6B85F7-A55A-40A7-B08C-44A84C2AB6B5}"/>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8" name="フローチャート: 判断 777">
          <a:extLst>
            <a:ext uri="{FF2B5EF4-FFF2-40B4-BE49-F238E27FC236}">
              <a16:creationId xmlns:a16="http://schemas.microsoft.com/office/drawing/2014/main" id="{C352C938-BBAD-483F-85BD-CA03C66925DF}"/>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9" name="フローチャート: 判断 778">
          <a:extLst>
            <a:ext uri="{FF2B5EF4-FFF2-40B4-BE49-F238E27FC236}">
              <a16:creationId xmlns:a16="http://schemas.microsoft.com/office/drawing/2014/main" id="{F4D7937A-9A6A-44A8-9492-54D19C476F53}"/>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01B802F-86DC-4407-9FDE-5B52D298C5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AB9390D-76C1-498E-9D6C-ECE9852726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3CE3AB6-C387-499E-80C6-7ABDC1CE7D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4E91AE8-8116-4447-845F-DA2174308D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DE3F6E23-D09D-4BCF-9FE8-A064851EE9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785" name="楕円 784">
          <a:extLst>
            <a:ext uri="{FF2B5EF4-FFF2-40B4-BE49-F238E27FC236}">
              <a16:creationId xmlns:a16="http://schemas.microsoft.com/office/drawing/2014/main" id="{8F37A5FD-4D91-49B3-BD6C-0AF11CC5942E}"/>
            </a:ext>
          </a:extLst>
        </xdr:cNvPr>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786" name="【公民館】&#10;有形固定資産減価償却率該当値テキスト">
          <a:extLst>
            <a:ext uri="{FF2B5EF4-FFF2-40B4-BE49-F238E27FC236}">
              <a16:creationId xmlns:a16="http://schemas.microsoft.com/office/drawing/2014/main" id="{DFB917CD-5C35-4686-937A-916CD73764E4}"/>
            </a:ext>
          </a:extLst>
        </xdr:cNvPr>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787" name="楕円 786">
          <a:extLst>
            <a:ext uri="{FF2B5EF4-FFF2-40B4-BE49-F238E27FC236}">
              <a16:creationId xmlns:a16="http://schemas.microsoft.com/office/drawing/2014/main" id="{5B92581D-4752-4393-BF6E-8BF72FD5AA11}"/>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15784</xdr:rowOff>
    </xdr:to>
    <xdr:cxnSp macro="">
      <xdr:nvCxnSpPr>
        <xdr:cNvPr id="788" name="直線コネクタ 787">
          <a:extLst>
            <a:ext uri="{FF2B5EF4-FFF2-40B4-BE49-F238E27FC236}">
              <a16:creationId xmlns:a16="http://schemas.microsoft.com/office/drawing/2014/main" id="{B1557C63-2807-485C-A930-2337DABFB1F2}"/>
            </a:ext>
          </a:extLst>
        </xdr:cNvPr>
        <xdr:cNvCxnSpPr/>
      </xdr:nvCxnSpPr>
      <xdr:spPr>
        <a:xfrm>
          <a:off x="15481300" y="185274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89" name="楕円 788">
          <a:extLst>
            <a:ext uri="{FF2B5EF4-FFF2-40B4-BE49-F238E27FC236}">
              <a16:creationId xmlns:a16="http://schemas.microsoft.com/office/drawing/2014/main" id="{7F0E1E06-65B3-4AD9-88C7-1D66FDE92F21}"/>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790" name="直線コネクタ 789">
          <a:extLst>
            <a:ext uri="{FF2B5EF4-FFF2-40B4-BE49-F238E27FC236}">
              <a16:creationId xmlns:a16="http://schemas.microsoft.com/office/drawing/2014/main" id="{2A20839B-A6D4-4C8F-8270-D4D5ED0C2474}"/>
            </a:ext>
          </a:extLst>
        </xdr:cNvPr>
        <xdr:cNvCxnSpPr/>
      </xdr:nvCxnSpPr>
      <xdr:spPr>
        <a:xfrm>
          <a:off x="14592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791" name="楕円 790">
          <a:extLst>
            <a:ext uri="{FF2B5EF4-FFF2-40B4-BE49-F238E27FC236}">
              <a16:creationId xmlns:a16="http://schemas.microsoft.com/office/drawing/2014/main" id="{3FAF3267-7E52-4950-877C-325FE242DAF1}"/>
            </a:ext>
          </a:extLst>
        </xdr:cNvPr>
        <xdr:cNvSpPr/>
      </xdr:nvSpPr>
      <xdr:spPr>
        <a:xfrm>
          <a:off x="1365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14151</xdr:rowOff>
    </xdr:to>
    <xdr:cxnSp macro="">
      <xdr:nvCxnSpPr>
        <xdr:cNvPr id="792" name="直線コネクタ 791">
          <a:extLst>
            <a:ext uri="{FF2B5EF4-FFF2-40B4-BE49-F238E27FC236}">
              <a16:creationId xmlns:a16="http://schemas.microsoft.com/office/drawing/2014/main" id="{190B470B-5E3C-4E22-B5A6-7FD8A77B3058}"/>
            </a:ext>
          </a:extLst>
        </xdr:cNvPr>
        <xdr:cNvCxnSpPr/>
      </xdr:nvCxnSpPr>
      <xdr:spPr>
        <a:xfrm flipV="1">
          <a:off x="13703300" y="184948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126637</xdr:rowOff>
    </xdr:from>
    <xdr:to>
      <xdr:col>67</xdr:col>
      <xdr:colOff>101600</xdr:colOff>
      <xdr:row>108</xdr:row>
      <xdr:rowOff>56787</xdr:rowOff>
    </xdr:to>
    <xdr:sp macro="" textlink="">
      <xdr:nvSpPr>
        <xdr:cNvPr id="793" name="楕円 792">
          <a:extLst>
            <a:ext uri="{FF2B5EF4-FFF2-40B4-BE49-F238E27FC236}">
              <a16:creationId xmlns:a16="http://schemas.microsoft.com/office/drawing/2014/main" id="{93781985-A2E4-41E8-BCD1-BB0B82C3F467}"/>
            </a:ext>
          </a:extLst>
        </xdr:cNvPr>
        <xdr:cNvSpPr/>
      </xdr:nvSpPr>
      <xdr:spPr>
        <a:xfrm>
          <a:off x="12763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5987</xdr:rowOff>
    </xdr:from>
    <xdr:to>
      <xdr:col>71</xdr:col>
      <xdr:colOff>177800</xdr:colOff>
      <xdr:row>108</xdr:row>
      <xdr:rowOff>14151</xdr:rowOff>
    </xdr:to>
    <xdr:cxnSp macro="">
      <xdr:nvCxnSpPr>
        <xdr:cNvPr id="794" name="直線コネクタ 793">
          <a:extLst>
            <a:ext uri="{FF2B5EF4-FFF2-40B4-BE49-F238E27FC236}">
              <a16:creationId xmlns:a16="http://schemas.microsoft.com/office/drawing/2014/main" id="{CEDFD321-F2DE-4714-AE76-D96AB44BD730}"/>
            </a:ext>
          </a:extLst>
        </xdr:cNvPr>
        <xdr:cNvCxnSpPr/>
      </xdr:nvCxnSpPr>
      <xdr:spPr>
        <a:xfrm>
          <a:off x="12814300" y="185225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95" name="n_1aveValue【公民館】&#10;有形固定資産減価償却率">
          <a:extLst>
            <a:ext uri="{FF2B5EF4-FFF2-40B4-BE49-F238E27FC236}">
              <a16:creationId xmlns:a16="http://schemas.microsoft.com/office/drawing/2014/main" id="{19285640-6C94-4626-B6B6-C542BDAB9003}"/>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6" name="n_2aveValue【公民館】&#10;有形固定資産減価償却率">
          <a:extLst>
            <a:ext uri="{FF2B5EF4-FFF2-40B4-BE49-F238E27FC236}">
              <a16:creationId xmlns:a16="http://schemas.microsoft.com/office/drawing/2014/main" id="{557A19AA-17BB-487D-900D-D1E9A440DE39}"/>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7" name="n_3aveValue【公民館】&#10;有形固定資産減価償却率">
          <a:extLst>
            <a:ext uri="{FF2B5EF4-FFF2-40B4-BE49-F238E27FC236}">
              <a16:creationId xmlns:a16="http://schemas.microsoft.com/office/drawing/2014/main" id="{5304873E-F077-4DB4-B207-DEC425EA8C60}"/>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98" name="n_4aveValue【公民館】&#10;有形固定資産減価償却率">
          <a:extLst>
            <a:ext uri="{FF2B5EF4-FFF2-40B4-BE49-F238E27FC236}">
              <a16:creationId xmlns:a16="http://schemas.microsoft.com/office/drawing/2014/main" id="{A28D5D93-E8FD-4D02-96BC-41DAE38D031E}"/>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799" name="n_1mainValue【公民館】&#10;有形固定資産減価償却率">
          <a:extLst>
            <a:ext uri="{FF2B5EF4-FFF2-40B4-BE49-F238E27FC236}">
              <a16:creationId xmlns:a16="http://schemas.microsoft.com/office/drawing/2014/main" id="{F84E7CFD-2E2D-4833-ADCA-53BFB43BB854}"/>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00" name="n_2mainValue【公民館】&#10;有形固定資産減価償却率">
          <a:extLst>
            <a:ext uri="{FF2B5EF4-FFF2-40B4-BE49-F238E27FC236}">
              <a16:creationId xmlns:a16="http://schemas.microsoft.com/office/drawing/2014/main" id="{940296A6-6F4A-4955-8F54-1A6EC07DA5B1}"/>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801" name="n_3mainValue【公民館】&#10;有形固定資産減価償却率">
          <a:extLst>
            <a:ext uri="{FF2B5EF4-FFF2-40B4-BE49-F238E27FC236}">
              <a16:creationId xmlns:a16="http://schemas.microsoft.com/office/drawing/2014/main" id="{E9CAC810-151B-41BA-B397-4F323EC38C56}"/>
            </a:ext>
          </a:extLst>
        </xdr:cNvPr>
        <xdr:cNvSpPr txBox="1"/>
      </xdr:nvSpPr>
      <xdr:spPr>
        <a:xfrm>
          <a:off x="13500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47914</xdr:rowOff>
    </xdr:from>
    <xdr:ext cx="405111" cy="259045"/>
    <xdr:sp macro="" textlink="">
      <xdr:nvSpPr>
        <xdr:cNvPr id="802" name="n_4mainValue【公民館】&#10;有形固定資産減価償却率">
          <a:extLst>
            <a:ext uri="{FF2B5EF4-FFF2-40B4-BE49-F238E27FC236}">
              <a16:creationId xmlns:a16="http://schemas.microsoft.com/office/drawing/2014/main" id="{95958C17-21B9-46BE-902D-8AE82F61F434}"/>
            </a:ext>
          </a:extLst>
        </xdr:cNvPr>
        <xdr:cNvSpPr txBox="1"/>
      </xdr:nvSpPr>
      <xdr:spPr>
        <a:xfrm>
          <a:off x="12611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F5C4438E-2C95-41B4-A89C-A5FAFCCE10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D4E4D449-293E-44FF-8EFF-3E21C2602A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226DC3EE-A861-4A91-8893-E59A9A85C0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ECA6D8CC-0C3C-484D-AF37-80BBD67A83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9A90CBB7-7028-42E3-93CA-B6342FACB1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35E85960-5A64-44E9-8A46-0DA2F6B69D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47AD8951-8495-4BA8-B95B-59FE300F40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42E16C32-C12A-4FCA-9848-DBF224CD5F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41650FC8-4B65-4FCB-ADEA-FDABBB44E5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EBFE66F6-447F-4DA0-A374-0F777934CC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93812A62-9003-433A-B437-83BED2649D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925E640D-E2F2-471D-9A97-694E49986C8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673FCA64-1629-4AA5-94FC-3845EEB683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1792C6FB-5247-485D-AEC8-E1C1EEA155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62057797-81FA-47B6-96B8-E6B1D4D681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C409395C-42DB-4F3F-A4C2-FF220E5E1AF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FE8E977E-4891-4434-A40A-C5A86B19146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F58E33C5-1EEC-44D8-9BF1-04164CF2C9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D2CCA3F1-8EA0-4844-BE43-047C31F77A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3D83A6DB-F63B-4CC5-87AE-BAF78826AE9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79C614E1-4E93-4290-B772-FB7E9BA932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8A27BFAC-709C-4997-9108-68045B0DB9C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2E57E362-F8DA-47D9-98D3-DE834B0A6A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6" name="直線コネクタ 825">
          <a:extLst>
            <a:ext uri="{FF2B5EF4-FFF2-40B4-BE49-F238E27FC236}">
              <a16:creationId xmlns:a16="http://schemas.microsoft.com/office/drawing/2014/main" id="{106513BB-B501-4B75-939F-9E6714309F59}"/>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7" name="【公民館】&#10;一人当たり面積最小値テキスト">
          <a:extLst>
            <a:ext uri="{FF2B5EF4-FFF2-40B4-BE49-F238E27FC236}">
              <a16:creationId xmlns:a16="http://schemas.microsoft.com/office/drawing/2014/main" id="{689910F2-90EE-4110-9649-F4C36D93F7F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8" name="直線コネクタ 827">
          <a:extLst>
            <a:ext uri="{FF2B5EF4-FFF2-40B4-BE49-F238E27FC236}">
              <a16:creationId xmlns:a16="http://schemas.microsoft.com/office/drawing/2014/main" id="{A5D18E49-7962-4BC2-9E60-16D9F9328DE5}"/>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29" name="【公民館】&#10;一人当たり面積最大値テキスト">
          <a:extLst>
            <a:ext uri="{FF2B5EF4-FFF2-40B4-BE49-F238E27FC236}">
              <a16:creationId xmlns:a16="http://schemas.microsoft.com/office/drawing/2014/main" id="{CA59D246-CB72-4741-BB77-C5CC9708ADE6}"/>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0" name="直線コネクタ 829">
          <a:extLst>
            <a:ext uri="{FF2B5EF4-FFF2-40B4-BE49-F238E27FC236}">
              <a16:creationId xmlns:a16="http://schemas.microsoft.com/office/drawing/2014/main" id="{0916132D-05C5-4CC0-8C6B-74EC080AC152}"/>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31" name="【公民館】&#10;一人当たり面積平均値テキスト">
          <a:extLst>
            <a:ext uri="{FF2B5EF4-FFF2-40B4-BE49-F238E27FC236}">
              <a16:creationId xmlns:a16="http://schemas.microsoft.com/office/drawing/2014/main" id="{1B210242-B177-4B22-A23D-0BA5F967F8E7}"/>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2" name="フローチャート: 判断 831">
          <a:extLst>
            <a:ext uri="{FF2B5EF4-FFF2-40B4-BE49-F238E27FC236}">
              <a16:creationId xmlns:a16="http://schemas.microsoft.com/office/drawing/2014/main" id="{6F281C6C-EACA-4869-B555-2A331F8B829E}"/>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3" name="フローチャート: 判断 832">
          <a:extLst>
            <a:ext uri="{FF2B5EF4-FFF2-40B4-BE49-F238E27FC236}">
              <a16:creationId xmlns:a16="http://schemas.microsoft.com/office/drawing/2014/main" id="{1A3CF977-0E64-48C5-944E-1553C65C7073}"/>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4" name="フローチャート: 判断 833">
          <a:extLst>
            <a:ext uri="{FF2B5EF4-FFF2-40B4-BE49-F238E27FC236}">
              <a16:creationId xmlns:a16="http://schemas.microsoft.com/office/drawing/2014/main" id="{B0C7CC50-B02D-4F86-A1E4-570D00B30F18}"/>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5" name="フローチャート: 判断 834">
          <a:extLst>
            <a:ext uri="{FF2B5EF4-FFF2-40B4-BE49-F238E27FC236}">
              <a16:creationId xmlns:a16="http://schemas.microsoft.com/office/drawing/2014/main" id="{5A943858-A6C5-4D17-8D69-9FEF1BBE9ABD}"/>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6" name="フローチャート: 判断 835">
          <a:extLst>
            <a:ext uri="{FF2B5EF4-FFF2-40B4-BE49-F238E27FC236}">
              <a16:creationId xmlns:a16="http://schemas.microsoft.com/office/drawing/2014/main" id="{BFF88C37-7BF0-43FF-B4DB-3A6570CA2079}"/>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FFC3C8B-8FBF-4BB2-8792-019F1F6E92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D64828A-9F09-4060-B703-8F02BC940F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10076BD-7623-474B-914A-F048C97350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E596541-CBA7-402C-9E74-5F8CD0899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1E893CA-13D2-4F2B-8C44-73567186C0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111506</xdr:rowOff>
    </xdr:from>
    <xdr:to>
      <xdr:col>116</xdr:col>
      <xdr:colOff>114300</xdr:colOff>
      <xdr:row>108</xdr:row>
      <xdr:rowOff>41656</xdr:rowOff>
    </xdr:to>
    <xdr:sp macro="" textlink="">
      <xdr:nvSpPr>
        <xdr:cNvPr id="842" name="楕円 841">
          <a:extLst>
            <a:ext uri="{FF2B5EF4-FFF2-40B4-BE49-F238E27FC236}">
              <a16:creationId xmlns:a16="http://schemas.microsoft.com/office/drawing/2014/main" id="{590DEE1C-866D-4549-8877-A82D8C864567}"/>
            </a:ext>
          </a:extLst>
        </xdr:cNvPr>
        <xdr:cNvSpPr/>
      </xdr:nvSpPr>
      <xdr:spPr>
        <a:xfrm>
          <a:off x="221107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89933</xdr:rowOff>
    </xdr:from>
    <xdr:ext cx="469744" cy="259045"/>
    <xdr:sp macro="" textlink="">
      <xdr:nvSpPr>
        <xdr:cNvPr id="843" name="【公民館】&#10;一人当たり面積該当値テキスト">
          <a:extLst>
            <a:ext uri="{FF2B5EF4-FFF2-40B4-BE49-F238E27FC236}">
              <a16:creationId xmlns:a16="http://schemas.microsoft.com/office/drawing/2014/main" id="{CA6BFAE4-3C8D-482D-9161-6E388E56A323}"/>
            </a:ext>
          </a:extLst>
        </xdr:cNvPr>
        <xdr:cNvSpPr txBox="1"/>
      </xdr:nvSpPr>
      <xdr:spPr>
        <a:xfrm>
          <a:off x="22199600" y="184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117983</xdr:rowOff>
    </xdr:from>
    <xdr:to>
      <xdr:col>112</xdr:col>
      <xdr:colOff>38100</xdr:colOff>
      <xdr:row>108</xdr:row>
      <xdr:rowOff>48133</xdr:rowOff>
    </xdr:to>
    <xdr:sp macro="" textlink="">
      <xdr:nvSpPr>
        <xdr:cNvPr id="844" name="楕円 843">
          <a:extLst>
            <a:ext uri="{FF2B5EF4-FFF2-40B4-BE49-F238E27FC236}">
              <a16:creationId xmlns:a16="http://schemas.microsoft.com/office/drawing/2014/main" id="{3F75DEDF-9FC0-49D9-836D-EB927A2184C5}"/>
            </a:ext>
          </a:extLst>
        </xdr:cNvPr>
        <xdr:cNvSpPr/>
      </xdr:nvSpPr>
      <xdr:spPr>
        <a:xfrm>
          <a:off x="21272500" y="18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162306</xdr:rowOff>
    </xdr:from>
    <xdr:to>
      <xdr:col>116</xdr:col>
      <xdr:colOff>63500</xdr:colOff>
      <xdr:row>107</xdr:row>
      <xdr:rowOff>168783</xdr:rowOff>
    </xdr:to>
    <xdr:cxnSp macro="">
      <xdr:nvCxnSpPr>
        <xdr:cNvPr id="845" name="直線コネクタ 844">
          <a:extLst>
            <a:ext uri="{FF2B5EF4-FFF2-40B4-BE49-F238E27FC236}">
              <a16:creationId xmlns:a16="http://schemas.microsoft.com/office/drawing/2014/main" id="{10F29CF7-23E0-4B16-B448-D8EA005456DA}"/>
            </a:ext>
          </a:extLst>
        </xdr:cNvPr>
        <xdr:cNvCxnSpPr/>
      </xdr:nvCxnSpPr>
      <xdr:spPr>
        <a:xfrm flipV="1">
          <a:off x="21323300" y="1850745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122174</xdr:rowOff>
    </xdr:from>
    <xdr:to>
      <xdr:col>107</xdr:col>
      <xdr:colOff>101600</xdr:colOff>
      <xdr:row>108</xdr:row>
      <xdr:rowOff>52324</xdr:rowOff>
    </xdr:to>
    <xdr:sp macro="" textlink="">
      <xdr:nvSpPr>
        <xdr:cNvPr id="846" name="楕円 845">
          <a:extLst>
            <a:ext uri="{FF2B5EF4-FFF2-40B4-BE49-F238E27FC236}">
              <a16:creationId xmlns:a16="http://schemas.microsoft.com/office/drawing/2014/main" id="{CE1D2289-BC7B-47F0-AA36-8F03F9910312}"/>
            </a:ext>
          </a:extLst>
        </xdr:cNvPr>
        <xdr:cNvSpPr/>
      </xdr:nvSpPr>
      <xdr:spPr>
        <a:xfrm>
          <a:off x="20383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168783</xdr:rowOff>
    </xdr:from>
    <xdr:to>
      <xdr:col>111</xdr:col>
      <xdr:colOff>177800</xdr:colOff>
      <xdr:row>108</xdr:row>
      <xdr:rowOff>1524</xdr:rowOff>
    </xdr:to>
    <xdr:cxnSp macro="">
      <xdr:nvCxnSpPr>
        <xdr:cNvPr id="847" name="直線コネクタ 846">
          <a:extLst>
            <a:ext uri="{FF2B5EF4-FFF2-40B4-BE49-F238E27FC236}">
              <a16:creationId xmlns:a16="http://schemas.microsoft.com/office/drawing/2014/main" id="{D49B187B-EF1C-49E3-BF67-C6E5E63657C8}"/>
            </a:ext>
          </a:extLst>
        </xdr:cNvPr>
        <xdr:cNvCxnSpPr/>
      </xdr:nvCxnSpPr>
      <xdr:spPr>
        <a:xfrm flipV="1">
          <a:off x="20434300" y="1851393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21780</xdr:rowOff>
    </xdr:from>
    <xdr:to>
      <xdr:col>102</xdr:col>
      <xdr:colOff>165100</xdr:colOff>
      <xdr:row>107</xdr:row>
      <xdr:rowOff>123380</xdr:rowOff>
    </xdr:to>
    <xdr:sp macro="" textlink="">
      <xdr:nvSpPr>
        <xdr:cNvPr id="848" name="楕円 847">
          <a:extLst>
            <a:ext uri="{FF2B5EF4-FFF2-40B4-BE49-F238E27FC236}">
              <a16:creationId xmlns:a16="http://schemas.microsoft.com/office/drawing/2014/main" id="{28262175-FC81-4CC5-964A-5EEF50DC855D}"/>
            </a:ext>
          </a:extLst>
        </xdr:cNvPr>
        <xdr:cNvSpPr/>
      </xdr:nvSpPr>
      <xdr:spPr>
        <a:xfrm>
          <a:off x="19494500" y="183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72580</xdr:rowOff>
    </xdr:from>
    <xdr:to>
      <xdr:col>107</xdr:col>
      <xdr:colOff>50800</xdr:colOff>
      <xdr:row>108</xdr:row>
      <xdr:rowOff>1524</xdr:rowOff>
    </xdr:to>
    <xdr:cxnSp macro="">
      <xdr:nvCxnSpPr>
        <xdr:cNvPr id="849" name="直線コネクタ 848">
          <a:extLst>
            <a:ext uri="{FF2B5EF4-FFF2-40B4-BE49-F238E27FC236}">
              <a16:creationId xmlns:a16="http://schemas.microsoft.com/office/drawing/2014/main" id="{AF045796-53C1-4DBA-A052-57D6F08E30C3}"/>
            </a:ext>
          </a:extLst>
        </xdr:cNvPr>
        <xdr:cNvCxnSpPr/>
      </xdr:nvCxnSpPr>
      <xdr:spPr>
        <a:xfrm>
          <a:off x="19545300" y="18417730"/>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850" name="楕円 849">
          <a:extLst>
            <a:ext uri="{FF2B5EF4-FFF2-40B4-BE49-F238E27FC236}">
              <a16:creationId xmlns:a16="http://schemas.microsoft.com/office/drawing/2014/main" id="{45961C9A-48FA-4B7C-8C49-070A36B2BECC}"/>
            </a:ext>
          </a:extLst>
        </xdr:cNvPr>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72580</xdr:rowOff>
    </xdr:from>
    <xdr:to>
      <xdr:col>102</xdr:col>
      <xdr:colOff>114300</xdr:colOff>
      <xdr:row>107</xdr:row>
      <xdr:rowOff>80011</xdr:rowOff>
    </xdr:to>
    <xdr:cxnSp macro="">
      <xdr:nvCxnSpPr>
        <xdr:cNvPr id="851" name="直線コネクタ 850">
          <a:extLst>
            <a:ext uri="{FF2B5EF4-FFF2-40B4-BE49-F238E27FC236}">
              <a16:creationId xmlns:a16="http://schemas.microsoft.com/office/drawing/2014/main" id="{79174C34-28ED-4583-AEBD-CAD71736B056}"/>
            </a:ext>
          </a:extLst>
        </xdr:cNvPr>
        <xdr:cNvCxnSpPr/>
      </xdr:nvCxnSpPr>
      <xdr:spPr>
        <a:xfrm flipV="1">
          <a:off x="18656300" y="18417730"/>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2" name="n_1aveValue【公民館】&#10;一人当たり面積">
          <a:extLst>
            <a:ext uri="{FF2B5EF4-FFF2-40B4-BE49-F238E27FC236}">
              <a16:creationId xmlns:a16="http://schemas.microsoft.com/office/drawing/2014/main" id="{41BBBB95-CCF4-46DC-B2AA-4CBAEC9FCC26}"/>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3" name="n_2aveValue【公民館】&#10;一人当たり面積">
          <a:extLst>
            <a:ext uri="{FF2B5EF4-FFF2-40B4-BE49-F238E27FC236}">
              <a16:creationId xmlns:a16="http://schemas.microsoft.com/office/drawing/2014/main" id="{436C7C70-75A8-489D-B517-7A041C037EC1}"/>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854" name="n_3aveValue【公民館】&#10;一人当たり面積">
          <a:extLst>
            <a:ext uri="{FF2B5EF4-FFF2-40B4-BE49-F238E27FC236}">
              <a16:creationId xmlns:a16="http://schemas.microsoft.com/office/drawing/2014/main" id="{FFBCC39C-1431-4DA5-A7AE-ECD3FAFA11C0}"/>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855" name="n_4aveValue【公民館】&#10;一人当たり面積">
          <a:extLst>
            <a:ext uri="{FF2B5EF4-FFF2-40B4-BE49-F238E27FC236}">
              <a16:creationId xmlns:a16="http://schemas.microsoft.com/office/drawing/2014/main" id="{8891D6F4-97B3-4DA5-B553-BAB05C3F76BF}"/>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39260</xdr:rowOff>
    </xdr:from>
    <xdr:ext cx="469744" cy="259045"/>
    <xdr:sp macro="" textlink="">
      <xdr:nvSpPr>
        <xdr:cNvPr id="856" name="n_1mainValue【公民館】&#10;一人当たり面積">
          <a:extLst>
            <a:ext uri="{FF2B5EF4-FFF2-40B4-BE49-F238E27FC236}">
              <a16:creationId xmlns:a16="http://schemas.microsoft.com/office/drawing/2014/main" id="{E89FA955-A451-4A13-B1B1-478B6F1438F5}"/>
            </a:ext>
          </a:extLst>
        </xdr:cNvPr>
        <xdr:cNvSpPr txBox="1"/>
      </xdr:nvSpPr>
      <xdr:spPr>
        <a:xfrm>
          <a:off x="21075727" y="185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43451</xdr:rowOff>
    </xdr:from>
    <xdr:ext cx="469744" cy="259045"/>
    <xdr:sp macro="" textlink="">
      <xdr:nvSpPr>
        <xdr:cNvPr id="857" name="n_2mainValue【公民館】&#10;一人当たり面積">
          <a:extLst>
            <a:ext uri="{FF2B5EF4-FFF2-40B4-BE49-F238E27FC236}">
              <a16:creationId xmlns:a16="http://schemas.microsoft.com/office/drawing/2014/main" id="{DE729025-B45B-40C3-83C4-A97057659A83}"/>
            </a:ext>
          </a:extLst>
        </xdr:cNvPr>
        <xdr:cNvSpPr txBox="1"/>
      </xdr:nvSpPr>
      <xdr:spPr>
        <a:xfrm>
          <a:off x="20199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139907</xdr:rowOff>
    </xdr:from>
    <xdr:ext cx="469744" cy="259045"/>
    <xdr:sp macro="" textlink="">
      <xdr:nvSpPr>
        <xdr:cNvPr id="858" name="n_3mainValue【公民館】&#10;一人当たり面積">
          <a:extLst>
            <a:ext uri="{FF2B5EF4-FFF2-40B4-BE49-F238E27FC236}">
              <a16:creationId xmlns:a16="http://schemas.microsoft.com/office/drawing/2014/main" id="{AB38727D-616C-4161-BE6F-5D6500BF82C9}"/>
            </a:ext>
          </a:extLst>
        </xdr:cNvPr>
        <xdr:cNvSpPr txBox="1"/>
      </xdr:nvSpPr>
      <xdr:spPr>
        <a:xfrm>
          <a:off x="19310427" y="1814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147338</xdr:rowOff>
    </xdr:from>
    <xdr:ext cx="469744" cy="259045"/>
    <xdr:sp macro="" textlink="">
      <xdr:nvSpPr>
        <xdr:cNvPr id="859" name="n_4mainValue【公民館】&#10;一人当たり面積">
          <a:extLst>
            <a:ext uri="{FF2B5EF4-FFF2-40B4-BE49-F238E27FC236}">
              <a16:creationId xmlns:a16="http://schemas.microsoft.com/office/drawing/2014/main" id="{E041E4A0-ADEA-4343-9720-5455ADB19931}"/>
            </a:ext>
          </a:extLst>
        </xdr:cNvPr>
        <xdr:cNvSpPr txBox="1"/>
      </xdr:nvSpPr>
      <xdr:spPr>
        <a:xfrm>
          <a:off x="18421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611D7191-8FE4-4FBF-A3F1-A7455037CE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36DDD9A-BD0D-42CB-9888-662A4583E5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36A4835E-1F2E-413E-BADC-91DAF1D606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当町は、昭和</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道路については、類似団体平均に比べて高いものとなっている。橋りょうは、</a:t>
          </a:r>
          <a:r>
            <a:rPr kumimoji="0" lang="en-US" altLang="ja-JP" sz="1100" b="0" i="0" u="none" strike="noStrike" kern="0" cap="none" spc="0" normalizeH="0" baseline="0" noProof="0">
              <a:ln>
                <a:noFill/>
              </a:ln>
              <a:solidFill>
                <a:prstClr val="black"/>
              </a:solidFill>
              <a:effectLst/>
              <a:uLnTx/>
              <a:uFillTx/>
              <a:latin typeface="+mn-lt"/>
              <a:ea typeface="+mn-ea"/>
              <a:cs typeface="+mn-cs"/>
            </a:rPr>
            <a:t>54</a:t>
          </a:r>
          <a:r>
            <a:rPr kumimoji="0" lang="ja-JP" altLang="ja-JP" sz="1100" b="0" i="0" u="none" strike="noStrike" kern="0" cap="none" spc="0" normalizeH="0" baseline="0" noProof="0">
              <a:ln>
                <a:noFill/>
              </a:ln>
              <a:solidFill>
                <a:prstClr val="black"/>
              </a:solidFill>
              <a:effectLst/>
              <a:uLnTx/>
              <a:uFillTx/>
              <a:latin typeface="+mn-lt"/>
              <a:ea typeface="+mn-ea"/>
              <a:cs typeface="+mn-cs"/>
            </a:rPr>
            <a:t>橋あり、昭和</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年から整備してきたことから、橋梁長寿命化計画に計画的な維持管理を進めている。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公共施設の延床面積の多くを占める公営住宅は、昭和</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年代に建設された住宅があることから、公営住宅等長寿命化計画による計画的な修繕や更新等を図っている。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次いで、延床面積の多い学校施設は、施設当たりの規模も大きく、老朽化した施設の維持修繕・更新などに多額の費用が見込まれるため、令和２年度に教育施設長寿命化計画を策定し、</a:t>
          </a:r>
          <a:r>
            <a:rPr kumimoji="0" lang="ja-JP" altLang="en-US" sz="1100" b="0" i="0" u="none" strike="noStrike" kern="0" cap="none" spc="0" normalizeH="0" baseline="0" noProof="0">
              <a:ln>
                <a:noFill/>
              </a:ln>
              <a:solidFill>
                <a:prstClr val="black"/>
              </a:solidFill>
              <a:effectLst/>
              <a:uLnTx/>
              <a:uFillTx/>
              <a:latin typeface="+mn-lt"/>
              <a:ea typeface="+mn-ea"/>
              <a:cs typeface="+mn-cs"/>
            </a:rPr>
            <a:t>計画に沿った</a:t>
          </a:r>
          <a:r>
            <a:rPr kumimoji="0" lang="ja-JP" altLang="ja-JP" sz="1100" b="0" i="0" u="none" strike="noStrike" kern="0" cap="none" spc="0" normalizeH="0" baseline="0" noProof="0">
              <a:ln>
                <a:noFill/>
              </a:ln>
              <a:solidFill>
                <a:prstClr val="black"/>
              </a:solidFill>
              <a:effectLst/>
              <a:uLnTx/>
              <a:uFillTx/>
              <a:latin typeface="+mn-lt"/>
              <a:ea typeface="+mn-ea"/>
              <a:cs typeface="+mn-cs"/>
            </a:rPr>
            <a:t>維持</a:t>
          </a:r>
          <a:r>
            <a:rPr kumimoji="0" lang="ja-JP" altLang="en-US" sz="1100" b="0" i="0" u="none" strike="noStrike" kern="0" cap="none" spc="0" normalizeH="0" baseline="0" noProof="0">
              <a:ln>
                <a:noFill/>
              </a:ln>
              <a:solidFill>
                <a:prstClr val="black"/>
              </a:solidFill>
              <a:effectLst/>
              <a:uLnTx/>
              <a:uFillTx/>
              <a:latin typeface="+mn-lt"/>
              <a:ea typeface="+mn-ea"/>
              <a:cs typeface="+mn-cs"/>
            </a:rPr>
            <a:t>補修を進めることとしている。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A7F580-B837-4B00-9AF8-42B34D96A3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936312-F1F0-44DC-8441-61BB04DCA1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F5D2FD-7F05-4238-B826-098C2802C6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A6E2D9-0864-4DE6-B009-EFB851A386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026A13-3167-4CBD-B08D-985D5BFD32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98B311-DC92-4DA2-A902-BF044DBC1B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469BD3-9DE4-4DB0-B49B-3E311D1C4A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0B4329-F17E-4AC1-8890-69994D8B17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15CAE0-101F-46C5-B7E7-F834AA4988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89563E-C2E3-424E-935E-56741D876F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F19C91-F3F6-4573-A3C0-2AD1FFD42C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9F18BD-6926-41EE-9CFE-77B336AFAD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9CB7BE-E2EB-48CE-A719-1FDB65B03A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098504-8F9F-4E38-A05C-FD5EA09B85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42B5D4-EC29-4704-94E2-8A6DF6F373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A9BE06-F491-4C87-92FE-49630F456D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2257DF-FD9A-4475-BEA5-FF1EB7C862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AC81D6-A2DA-4414-AA16-39C3471846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89C4CE-921B-4176-9D9B-6A5CAD2044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54DE2C-6E26-4C4E-8F63-376C78E4DC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00B417-03A1-4B01-87DE-C79BB1DD0E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1398E5-748C-4775-9D57-D5AC8C5875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7E99B3-047D-4CFE-8990-0926221A19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BBA6E0-D0CD-418F-A6FC-D19952A1A1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DA6C6E-D792-4803-B857-1D370C2E2D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C9E85C-3584-493B-82C4-8805F15FF5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6FAD9E-AB58-4079-9175-ACA7A772B5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7D7403-EFB0-4C27-B9D1-EE80E734C7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7B724E-34CE-4D40-91DB-08696774C2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C70565-ADCA-42C9-887D-BCBA164870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BF8B02-7D38-4F87-820B-7CCC9AFE67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CE78FB-DA49-4966-8702-99DA1FD2DB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DFAD15-6C29-4ED5-8471-C38E5B2079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B4B973-5C2F-48FF-8539-1065221E36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361B3B-C425-4AE9-9D2E-0AC62DE26A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077E85-CCED-4B3E-B27D-CC88E56073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C5648C-F6A1-4D16-A207-67B30E47D1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925AC6-2E4A-44F1-AB8E-1529FA6B21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5F29EC-F272-4712-A6C3-DCBF3623138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2A08745-E582-476E-BA24-7BF5535787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4B19E38-1CAD-410A-A11E-98CEDB9BC2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D882194-982B-43A5-839B-94D931E9E9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8A0636A-A2FB-416E-9BF7-F18B2817B8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23E3F33-3390-4A6E-9481-508307880B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450F3F3-334F-4EFD-B984-BBE4F1DD6C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7958B6B-D87A-499B-926E-DF63744A52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DC1FE82-81A1-4DF6-92E4-76D84E31697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D2F8145-9C46-4B74-BBF2-5E8D3A3BCC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BC46845-58A7-4274-8B91-AD448BC7B8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2C3DD2D-794F-4428-BA2A-2CE9C82171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ADF6733-8781-4775-BAD4-413841C020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A2E1CD9-F713-42C7-AAFB-D3F9217B79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71AE8C1-F8D1-41A3-B0CC-37D9945D7B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D37E3AB-5E03-4899-8671-190D8EBEB5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305A5D3-87DA-45BD-AEFE-27A9259045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21CA5B5-D88D-4CE3-AE12-94DD19A895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F714CFA-280F-4A7F-9038-3F52A7DDE8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8DAFB3-99DF-4AE7-959D-12FA6E339F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AD2AF95-7D9E-462C-800E-5CC131AA23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4609278-1DF9-4457-A10A-608C5A4991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03BC27A-6DB2-4361-8EC0-84CEBD4D2A4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8506C89-90E0-4A09-916F-B97419ACE6D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B6C9E20-377B-4C2F-B42C-56C655A4C9F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C418FCB-B0AF-4D3D-81D5-F978CF0623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1DEA72D-79C7-46CC-9A57-B55822078B1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60B7B02-0E4E-475B-93FF-9899135349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6461AE4-BDF3-4D5B-AF58-7DF1CAD80D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D47F20E-08CA-4EB3-A40B-E1CAE885CB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DA743A3-19D5-49C1-95B0-150B7C6C042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E54ED16-F8D5-4605-9446-147DDBF7CF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0D794D2-B177-48DB-8EFE-95EB5E61A6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98CDE54-D67F-4925-91B6-6DD97F5EAA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76A04F6-3F39-4645-B0CC-5DA1A023574D}"/>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F4F0F14-D355-49CE-8726-1C2B96C19DE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0098BDA-5831-44B2-B0A6-4FD56C41414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26EEE57D-1EB1-4008-9EE9-D9957A45002D}"/>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276B99F2-FBAD-49F2-9BAD-BAEE991FC415}"/>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08D099C-C3E8-4D2D-B269-AAAD62F4CB88}"/>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D879C79A-AF70-4252-BD88-3A7B8941DCCB}"/>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86044E0B-4683-4210-82E7-DA0542BF265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247401D4-ED8B-4A17-9302-887DE0E24362}"/>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F4CBAC0D-AB35-4485-93F7-E543EE50DCA5}"/>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086CAA11-2F1B-4071-82B1-D6BBA1EECE50}"/>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2591ED7-8FA1-44FA-94FB-55565092D8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999F9E5-FD7F-4BAD-A7BC-762DCD055F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1D26AC-0BE5-40AF-8FFC-0FE7CE3D2F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4C20CAB-3144-4309-A194-A1ABCE68D6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B236BD5-149A-40B6-AEF9-A4A57FBD23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90" name="楕円 89">
          <a:extLst>
            <a:ext uri="{FF2B5EF4-FFF2-40B4-BE49-F238E27FC236}">
              <a16:creationId xmlns:a16="http://schemas.microsoft.com/office/drawing/2014/main" id="{7D3844AF-6F23-4904-BE69-AA10B40CB1AE}"/>
            </a:ext>
          </a:extLst>
        </xdr:cNvPr>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3DB36E5-482A-4AAE-A4FF-05FD137B2C4E}"/>
            </a:ext>
          </a:extLst>
        </xdr:cNvPr>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92" name="楕円 91">
          <a:extLst>
            <a:ext uri="{FF2B5EF4-FFF2-40B4-BE49-F238E27FC236}">
              <a16:creationId xmlns:a16="http://schemas.microsoft.com/office/drawing/2014/main" id="{2553FA64-FBA0-43F0-B852-5E59E852957E}"/>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83276</xdr:rowOff>
    </xdr:to>
    <xdr:cxnSp macro="">
      <xdr:nvCxnSpPr>
        <xdr:cNvPr id="93" name="直線コネクタ 92">
          <a:extLst>
            <a:ext uri="{FF2B5EF4-FFF2-40B4-BE49-F238E27FC236}">
              <a16:creationId xmlns:a16="http://schemas.microsoft.com/office/drawing/2014/main" id="{F8FE3AB9-CF66-4197-ACC7-D55C8B3B43B9}"/>
            </a:ext>
          </a:extLst>
        </xdr:cNvPr>
        <xdr:cNvCxnSpPr/>
      </xdr:nvCxnSpPr>
      <xdr:spPr>
        <a:xfrm>
          <a:off x="3797300" y="10603774"/>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94" name="楕円 93">
          <a:extLst>
            <a:ext uri="{FF2B5EF4-FFF2-40B4-BE49-F238E27FC236}">
              <a16:creationId xmlns:a16="http://schemas.microsoft.com/office/drawing/2014/main" id="{FCE49276-B3B1-426E-947D-52260D25B3C5}"/>
            </a:ext>
          </a:extLst>
        </xdr:cNvPr>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145324</xdr:rowOff>
    </xdr:to>
    <xdr:cxnSp macro="">
      <xdr:nvCxnSpPr>
        <xdr:cNvPr id="95" name="直線コネクタ 94">
          <a:extLst>
            <a:ext uri="{FF2B5EF4-FFF2-40B4-BE49-F238E27FC236}">
              <a16:creationId xmlns:a16="http://schemas.microsoft.com/office/drawing/2014/main" id="{71AED0F3-7CB3-4171-8E83-4DBF6B581DC2}"/>
            </a:ext>
          </a:extLst>
        </xdr:cNvPr>
        <xdr:cNvCxnSpPr/>
      </xdr:nvCxnSpPr>
      <xdr:spPr>
        <a:xfrm>
          <a:off x="2908300" y="10564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6" name="楕円 95">
          <a:extLst>
            <a:ext uri="{FF2B5EF4-FFF2-40B4-BE49-F238E27FC236}">
              <a16:creationId xmlns:a16="http://schemas.microsoft.com/office/drawing/2014/main" id="{3B915D67-EB64-4CC5-A586-10CCD27116CD}"/>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106135</xdr:rowOff>
    </xdr:to>
    <xdr:cxnSp macro="">
      <xdr:nvCxnSpPr>
        <xdr:cNvPr id="97" name="直線コネクタ 96">
          <a:extLst>
            <a:ext uri="{FF2B5EF4-FFF2-40B4-BE49-F238E27FC236}">
              <a16:creationId xmlns:a16="http://schemas.microsoft.com/office/drawing/2014/main" id="{641A6858-6CFB-4EBD-9FBB-10435F4C867E}"/>
            </a:ext>
          </a:extLst>
        </xdr:cNvPr>
        <xdr:cNvCxnSpPr/>
      </xdr:nvCxnSpPr>
      <xdr:spPr>
        <a:xfrm>
          <a:off x="2019300" y="105270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98" name="楕円 97">
          <a:extLst>
            <a:ext uri="{FF2B5EF4-FFF2-40B4-BE49-F238E27FC236}">
              <a16:creationId xmlns:a16="http://schemas.microsoft.com/office/drawing/2014/main" id="{78277D69-7808-4F42-B768-E2D2E2FE2AE5}"/>
            </a:ext>
          </a:extLst>
        </xdr:cNvPr>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68580</xdr:rowOff>
    </xdr:to>
    <xdr:cxnSp macro="">
      <xdr:nvCxnSpPr>
        <xdr:cNvPr id="99" name="直線コネクタ 98">
          <a:extLst>
            <a:ext uri="{FF2B5EF4-FFF2-40B4-BE49-F238E27FC236}">
              <a16:creationId xmlns:a16="http://schemas.microsoft.com/office/drawing/2014/main" id="{81F40253-A8FE-4AD4-BBB6-5C6E2FD6E0DA}"/>
            </a:ext>
          </a:extLst>
        </xdr:cNvPr>
        <xdr:cNvCxnSpPr/>
      </xdr:nvCxnSpPr>
      <xdr:spPr>
        <a:xfrm>
          <a:off x="1130300" y="104878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EE215698-0F7B-4E89-A774-EE440572F1E0}"/>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B4CDBAB3-AA52-4CCA-9185-005F35A2FB87}"/>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95404BEF-BAF5-4A5B-B9DA-92B3F8EE4C85}"/>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31978816-249D-469E-AE1B-9426814ADF79}"/>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104" name="n_1mainValue【体育館・プール】&#10;有形固定資産減価償却率">
          <a:extLst>
            <a:ext uri="{FF2B5EF4-FFF2-40B4-BE49-F238E27FC236}">
              <a16:creationId xmlns:a16="http://schemas.microsoft.com/office/drawing/2014/main" id="{A5191560-AC05-4E83-9F6A-0245FD2DCF21}"/>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2012</xdr:rowOff>
    </xdr:from>
    <xdr:ext cx="405111" cy="259045"/>
    <xdr:sp macro="" textlink="">
      <xdr:nvSpPr>
        <xdr:cNvPr id="105" name="n_2mainValue【体育館・プール】&#10;有形固定資産減価償却率">
          <a:extLst>
            <a:ext uri="{FF2B5EF4-FFF2-40B4-BE49-F238E27FC236}">
              <a16:creationId xmlns:a16="http://schemas.microsoft.com/office/drawing/2014/main" id="{2AD05AE6-6E32-44DA-83EF-24DDB0217AC0}"/>
            </a:ext>
          </a:extLst>
        </xdr:cNvPr>
        <xdr:cNvSpPr txBox="1"/>
      </xdr:nvSpPr>
      <xdr:spPr>
        <a:xfrm>
          <a:off x="27057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135907</xdr:rowOff>
    </xdr:from>
    <xdr:ext cx="405111" cy="259045"/>
    <xdr:sp macro="" textlink="">
      <xdr:nvSpPr>
        <xdr:cNvPr id="106" name="n_3mainValue【体育館・プール】&#10;有形固定資産減価償却率">
          <a:extLst>
            <a:ext uri="{FF2B5EF4-FFF2-40B4-BE49-F238E27FC236}">
              <a16:creationId xmlns:a16="http://schemas.microsoft.com/office/drawing/2014/main" id="{73C12314-66E6-4EDF-AB3B-1EE109FE4529}"/>
            </a:ext>
          </a:extLst>
        </xdr:cNvPr>
        <xdr:cNvSpPr txBox="1"/>
      </xdr:nvSpPr>
      <xdr:spPr>
        <a:xfrm>
          <a:off x="1816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96718</xdr:rowOff>
    </xdr:from>
    <xdr:ext cx="405111" cy="259045"/>
    <xdr:sp macro="" textlink="">
      <xdr:nvSpPr>
        <xdr:cNvPr id="107" name="n_4mainValue【体育館・プール】&#10;有形固定資産減価償却率">
          <a:extLst>
            <a:ext uri="{FF2B5EF4-FFF2-40B4-BE49-F238E27FC236}">
              <a16:creationId xmlns:a16="http://schemas.microsoft.com/office/drawing/2014/main" id="{228DC95F-26DF-40EB-A576-2B801A734FA7}"/>
            </a:ext>
          </a:extLst>
        </xdr:cNvPr>
        <xdr:cNvSpPr txBox="1"/>
      </xdr:nvSpPr>
      <xdr:spPr>
        <a:xfrm>
          <a:off x="927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2B36209-3D01-45CB-BA8F-837CCDE103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932B7E4-2CC7-42CA-88BB-2B880D76EB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3FC241E-3E3A-4334-A0BC-1883C22E11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8FB1302-8001-4FF4-9B3C-87C5E6A6A3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471967C-22B2-41D4-8C36-04078558D3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196229F-9706-4E0D-8F93-B82C24CA5D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50BD5E5-F8EB-486A-90E7-64DB012C1D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AEB8629-9FCB-42EC-A33B-17105D25A0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666B082-765C-47C8-A7AC-03CE1ED0B4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69FC5B5-A2ED-4580-A733-9F182F5BDC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9136C012-3FB4-4BFC-80DF-64B1E9CB3CC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FC867BA-50F5-4108-AA46-DE9CD60C90B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578E1B6-BB64-4C8F-B100-E08201C63D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D4CAC2C3-B025-4222-AEBE-F5DB802E36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A7FA35C-F41F-4201-BB6B-B8108EBD46B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14F7D382-9632-4575-9916-3808EA246E7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5EAD84B-99FC-4645-A86F-2BFBF7FBE8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F46D0DB-CCAF-4F74-9E9E-296704C7F2A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3C44EDB8-5B50-40D7-A108-3D2F67064B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B5A66870-94B2-4B86-998B-2DF8FAA9ED0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9971C8C3-4573-41E3-BE48-CA8D671316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BFC54C7C-94C5-4814-B35B-0D187F9F894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C00C3A0-F7F9-4E8D-B99B-91E2A1F355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A1351062-BC7D-44F7-8383-5D13C3DD2124}"/>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1BA31A03-1230-4760-BC01-31BFBD9D454A}"/>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61377E56-7CC6-4311-BF65-8900A704BA03}"/>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C713A154-DC14-478B-A52B-D0183D0AA6A1}"/>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1A9FB03F-DA9A-42FE-B564-F2F43C33FD01}"/>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73604A55-AEA1-417C-B083-2F26739E3ED8}"/>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92A4D285-7EFA-4233-ABF9-4313D8A0838A}"/>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9381BB9F-6825-47C1-BA4A-55A86D94BE1B}"/>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4CBE4986-DEDD-4461-8D7F-3CC62A5456AB}"/>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210F5EF7-BE17-4FAE-B6AC-E904D27B30B8}"/>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6A709AE6-131F-482B-904A-3B052B89B2E5}"/>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2FF28C8-7F6A-4176-ABD5-17C8DEE515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E5DB5B6-45F2-4E50-9691-2B6BD36F46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E358C43-279A-48C2-91B6-EC2A77BED4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9C25D36-4DE4-4B1D-B4C5-10A0293C9A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7AA49A4-6A7D-4795-B033-7E3F9C9B69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107696</xdr:rowOff>
    </xdr:from>
    <xdr:to>
      <xdr:col>55</xdr:col>
      <xdr:colOff>50800</xdr:colOff>
      <xdr:row>62</xdr:row>
      <xdr:rowOff>37846</xdr:rowOff>
    </xdr:to>
    <xdr:sp macro="" textlink="">
      <xdr:nvSpPr>
        <xdr:cNvPr id="147" name="楕円 146">
          <a:extLst>
            <a:ext uri="{FF2B5EF4-FFF2-40B4-BE49-F238E27FC236}">
              <a16:creationId xmlns:a16="http://schemas.microsoft.com/office/drawing/2014/main" id="{46BA1E34-9E23-4BF1-95CF-2CCB90DA20BC}"/>
            </a:ext>
          </a:extLst>
        </xdr:cNvPr>
        <xdr:cNvSpPr/>
      </xdr:nvSpPr>
      <xdr:spPr>
        <a:xfrm>
          <a:off x="104267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130573</xdr:rowOff>
    </xdr:from>
    <xdr:ext cx="469744" cy="259045"/>
    <xdr:sp macro="" textlink="">
      <xdr:nvSpPr>
        <xdr:cNvPr id="148" name="【体育館・プール】&#10;一人当たり面積該当値テキスト">
          <a:extLst>
            <a:ext uri="{FF2B5EF4-FFF2-40B4-BE49-F238E27FC236}">
              <a16:creationId xmlns:a16="http://schemas.microsoft.com/office/drawing/2014/main" id="{C7AF69B2-AFB7-4F28-8EE8-A16E44C219C9}"/>
            </a:ext>
          </a:extLst>
        </xdr:cNvPr>
        <xdr:cNvSpPr txBox="1"/>
      </xdr:nvSpPr>
      <xdr:spPr>
        <a:xfrm>
          <a:off x="10515600"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149" name="楕円 148">
          <a:extLst>
            <a:ext uri="{FF2B5EF4-FFF2-40B4-BE49-F238E27FC236}">
              <a16:creationId xmlns:a16="http://schemas.microsoft.com/office/drawing/2014/main" id="{4EE46175-88DB-4F2A-B6D1-EC952E87D1B1}"/>
            </a:ext>
          </a:extLst>
        </xdr:cNvPr>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158496</xdr:rowOff>
    </xdr:from>
    <xdr:to>
      <xdr:col>55</xdr:col>
      <xdr:colOff>0</xdr:colOff>
      <xdr:row>62</xdr:row>
      <xdr:rowOff>4572</xdr:rowOff>
    </xdr:to>
    <xdr:cxnSp macro="">
      <xdr:nvCxnSpPr>
        <xdr:cNvPr id="150" name="直線コネクタ 149">
          <a:extLst>
            <a:ext uri="{FF2B5EF4-FFF2-40B4-BE49-F238E27FC236}">
              <a16:creationId xmlns:a16="http://schemas.microsoft.com/office/drawing/2014/main" id="{6553F24B-7736-403E-BFCA-CB6B61E1F585}"/>
            </a:ext>
          </a:extLst>
        </xdr:cNvPr>
        <xdr:cNvCxnSpPr/>
      </xdr:nvCxnSpPr>
      <xdr:spPr>
        <a:xfrm flipV="1">
          <a:off x="9639300" y="1061694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136652</xdr:rowOff>
    </xdr:from>
    <xdr:to>
      <xdr:col>46</xdr:col>
      <xdr:colOff>38100</xdr:colOff>
      <xdr:row>62</xdr:row>
      <xdr:rowOff>66802</xdr:rowOff>
    </xdr:to>
    <xdr:sp macro="" textlink="">
      <xdr:nvSpPr>
        <xdr:cNvPr id="151" name="楕円 150">
          <a:extLst>
            <a:ext uri="{FF2B5EF4-FFF2-40B4-BE49-F238E27FC236}">
              <a16:creationId xmlns:a16="http://schemas.microsoft.com/office/drawing/2014/main" id="{0F37846C-210D-403E-BD43-7D7B476AB0F3}"/>
            </a:ext>
          </a:extLst>
        </xdr:cNvPr>
        <xdr:cNvSpPr/>
      </xdr:nvSpPr>
      <xdr:spPr>
        <a:xfrm>
          <a:off x="8699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16002</xdr:rowOff>
    </xdr:to>
    <xdr:cxnSp macro="">
      <xdr:nvCxnSpPr>
        <xdr:cNvPr id="152" name="直線コネクタ 151">
          <a:extLst>
            <a:ext uri="{FF2B5EF4-FFF2-40B4-BE49-F238E27FC236}">
              <a16:creationId xmlns:a16="http://schemas.microsoft.com/office/drawing/2014/main" id="{6CBA392C-B331-40FB-9DEF-6DA64C21A52D}"/>
            </a:ext>
          </a:extLst>
        </xdr:cNvPr>
        <xdr:cNvCxnSpPr/>
      </xdr:nvCxnSpPr>
      <xdr:spPr>
        <a:xfrm flipV="1">
          <a:off x="8750300" y="106344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150368</xdr:rowOff>
    </xdr:from>
    <xdr:to>
      <xdr:col>41</xdr:col>
      <xdr:colOff>101600</xdr:colOff>
      <xdr:row>62</xdr:row>
      <xdr:rowOff>80518</xdr:rowOff>
    </xdr:to>
    <xdr:sp macro="" textlink="">
      <xdr:nvSpPr>
        <xdr:cNvPr id="153" name="楕円 152">
          <a:extLst>
            <a:ext uri="{FF2B5EF4-FFF2-40B4-BE49-F238E27FC236}">
              <a16:creationId xmlns:a16="http://schemas.microsoft.com/office/drawing/2014/main" id="{CEC9D91D-7F8F-42B0-BDA3-60EBC3AE0936}"/>
            </a:ext>
          </a:extLst>
        </xdr:cNvPr>
        <xdr:cNvSpPr/>
      </xdr:nvSpPr>
      <xdr:spPr>
        <a:xfrm>
          <a:off x="7810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xdr:rowOff>
    </xdr:from>
    <xdr:to>
      <xdr:col>45</xdr:col>
      <xdr:colOff>177800</xdr:colOff>
      <xdr:row>62</xdr:row>
      <xdr:rowOff>29718</xdr:rowOff>
    </xdr:to>
    <xdr:cxnSp macro="">
      <xdr:nvCxnSpPr>
        <xdr:cNvPr id="154" name="直線コネクタ 153">
          <a:extLst>
            <a:ext uri="{FF2B5EF4-FFF2-40B4-BE49-F238E27FC236}">
              <a16:creationId xmlns:a16="http://schemas.microsoft.com/office/drawing/2014/main" id="{D9582F8D-F60E-4F24-8628-A4D677CB8B75}"/>
            </a:ext>
          </a:extLst>
        </xdr:cNvPr>
        <xdr:cNvCxnSpPr/>
      </xdr:nvCxnSpPr>
      <xdr:spPr>
        <a:xfrm flipV="1">
          <a:off x="7861300" y="106459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161798</xdr:rowOff>
    </xdr:from>
    <xdr:to>
      <xdr:col>36</xdr:col>
      <xdr:colOff>165100</xdr:colOff>
      <xdr:row>62</xdr:row>
      <xdr:rowOff>91948</xdr:rowOff>
    </xdr:to>
    <xdr:sp macro="" textlink="">
      <xdr:nvSpPr>
        <xdr:cNvPr id="155" name="楕円 154">
          <a:extLst>
            <a:ext uri="{FF2B5EF4-FFF2-40B4-BE49-F238E27FC236}">
              <a16:creationId xmlns:a16="http://schemas.microsoft.com/office/drawing/2014/main" id="{1C40A317-5740-443B-A9E0-7C83EF951960}"/>
            </a:ext>
          </a:extLst>
        </xdr:cNvPr>
        <xdr:cNvSpPr/>
      </xdr:nvSpPr>
      <xdr:spPr>
        <a:xfrm>
          <a:off x="692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29718</xdr:rowOff>
    </xdr:from>
    <xdr:to>
      <xdr:col>41</xdr:col>
      <xdr:colOff>50800</xdr:colOff>
      <xdr:row>62</xdr:row>
      <xdr:rowOff>41148</xdr:rowOff>
    </xdr:to>
    <xdr:cxnSp macro="">
      <xdr:nvCxnSpPr>
        <xdr:cNvPr id="156" name="直線コネクタ 155">
          <a:extLst>
            <a:ext uri="{FF2B5EF4-FFF2-40B4-BE49-F238E27FC236}">
              <a16:creationId xmlns:a16="http://schemas.microsoft.com/office/drawing/2014/main" id="{EE736DCF-EC08-41BA-B804-7465D1D76437}"/>
            </a:ext>
          </a:extLst>
        </xdr:cNvPr>
        <xdr:cNvCxnSpPr/>
      </xdr:nvCxnSpPr>
      <xdr:spPr>
        <a:xfrm flipV="1">
          <a:off x="6972300" y="106596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a:extLst>
            <a:ext uri="{FF2B5EF4-FFF2-40B4-BE49-F238E27FC236}">
              <a16:creationId xmlns:a16="http://schemas.microsoft.com/office/drawing/2014/main" id="{048E02A8-F633-4DE9-993A-8AB7CBF6F979}"/>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a:extLst>
            <a:ext uri="{FF2B5EF4-FFF2-40B4-BE49-F238E27FC236}">
              <a16:creationId xmlns:a16="http://schemas.microsoft.com/office/drawing/2014/main" id="{D7FEDEAD-A397-4043-B01F-52628F987390}"/>
            </a:ext>
          </a:extLst>
        </xdr:cNvPr>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97668BF5-E8F4-4680-A6B5-DDFEF875AF6B}"/>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a:extLst>
            <a:ext uri="{FF2B5EF4-FFF2-40B4-BE49-F238E27FC236}">
              <a16:creationId xmlns:a16="http://schemas.microsoft.com/office/drawing/2014/main" id="{580EA0B9-7444-4C7A-ABEA-510C66F74231}"/>
            </a:ext>
          </a:extLst>
        </xdr:cNvPr>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71899</xdr:rowOff>
    </xdr:from>
    <xdr:ext cx="469744" cy="259045"/>
    <xdr:sp macro="" textlink="">
      <xdr:nvSpPr>
        <xdr:cNvPr id="161" name="n_1mainValue【体育館・プール】&#10;一人当たり面積">
          <a:extLst>
            <a:ext uri="{FF2B5EF4-FFF2-40B4-BE49-F238E27FC236}">
              <a16:creationId xmlns:a16="http://schemas.microsoft.com/office/drawing/2014/main" id="{DD86A63E-17F6-4AB8-9894-45DDF52257C1}"/>
            </a:ext>
          </a:extLst>
        </xdr:cNvPr>
        <xdr:cNvSpPr txBox="1"/>
      </xdr:nvSpPr>
      <xdr:spPr>
        <a:xfrm>
          <a:off x="9391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83329</xdr:rowOff>
    </xdr:from>
    <xdr:ext cx="469744" cy="259045"/>
    <xdr:sp macro="" textlink="">
      <xdr:nvSpPr>
        <xdr:cNvPr id="162" name="n_2mainValue【体育館・プール】&#10;一人当たり面積">
          <a:extLst>
            <a:ext uri="{FF2B5EF4-FFF2-40B4-BE49-F238E27FC236}">
              <a16:creationId xmlns:a16="http://schemas.microsoft.com/office/drawing/2014/main" id="{D851C988-98B2-481B-9A26-C6CA8FB7D1CF}"/>
            </a:ext>
          </a:extLst>
        </xdr:cNvPr>
        <xdr:cNvSpPr txBox="1"/>
      </xdr:nvSpPr>
      <xdr:spPr>
        <a:xfrm>
          <a:off x="8515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163" name="n_3mainValue【体育館・プール】&#10;一人当たり面積">
          <a:extLst>
            <a:ext uri="{FF2B5EF4-FFF2-40B4-BE49-F238E27FC236}">
              <a16:creationId xmlns:a16="http://schemas.microsoft.com/office/drawing/2014/main" id="{08DCF4AA-68E4-4665-B7EE-2A52A1E841DE}"/>
            </a:ext>
          </a:extLst>
        </xdr:cNvPr>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164" name="n_4mainValue【体育館・プール】&#10;一人当たり面積">
          <a:extLst>
            <a:ext uri="{FF2B5EF4-FFF2-40B4-BE49-F238E27FC236}">
              <a16:creationId xmlns:a16="http://schemas.microsoft.com/office/drawing/2014/main" id="{348C2FE2-B910-4CE9-B3AF-91838A650DEC}"/>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22C17F7E-73D3-49FD-BE28-E7E2AAC961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CAE4CFAD-AE6E-47EE-9793-31FB0812D9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440BB8C-4B43-4B42-A1BF-68577C331E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40A362ED-B19D-4AF3-AAB4-5B4465D726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61F29CEC-4036-4A0C-81C0-3465178B72A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C72894A-EA37-46E6-A562-ACC1C9B4BA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A71745AF-C5EC-4CA0-A63B-2388BFD672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1FEA5C2-E331-41E4-A51F-072C2CD2C1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A14F9AB2-86D1-4EE4-A3C3-B4B5381038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64BB6B9B-B26C-40A9-B87E-C8DB22A35F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A0BF6C56-BF93-4EF2-A710-C52CA40D5B7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75DE0ACD-E454-44F6-B6F4-236F5480D88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820AF323-5EF0-4E3A-911C-756D7BC3357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287A4752-9EF1-457F-B0E5-ED61626AE2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3741E62E-96D6-4151-8B10-7C70E13AED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ADC47100-0CEA-4ABA-A44C-0A407A3BCED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C381BACA-B13F-4712-86C9-7235E2FD288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519F264E-5ADD-498B-82A3-DD245DCE2BF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4939AA07-7E03-41B0-9F44-7B17F0A225D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137208CE-0644-4C3B-A6B3-204D5A2C4E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5124F555-8793-45B7-9758-4D1732540C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12A2ABF-DB27-4B18-A281-81D79164F7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A2F3C56-D15A-40F4-B619-724346D4AA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7C6B008-9037-4C7C-B7A8-D3D76C061F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C4003E7E-CF1C-4F17-8148-3F9B3B1FE4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5CE4211C-A37D-44BC-8FBC-FE003A453F76}"/>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9EDE5EC7-C1B2-4DE2-8321-74BDEF7353CB}"/>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E4F5B574-C229-476F-A12A-1BBB1C10E613}"/>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AF5468A-92C2-4740-BB0F-517503691ADD}"/>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834A043D-B049-4F8E-AE01-32B688A0C647}"/>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85E95B5B-2A4C-459E-A9DC-E3EC92D071C5}"/>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E2DF940D-131B-4ED4-99B9-BEC23AE7526C}"/>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3C7B3E26-3D70-48BC-81F2-AF8106F928D3}"/>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D5EE3C50-5298-4EE2-89A6-FBE1706CC9DD}"/>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1C485B50-1DE2-403E-8F56-0C8FE75960B3}"/>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D0E7A4CF-288D-4743-A292-8846BD9D1B41}"/>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BD2356F-BF0D-44F0-849B-692D058100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50BE3F7-B28A-42A5-964D-EFFE73C904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CD8FDC4-8E08-4985-A2A2-DABBA5AA46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2D256F0-3D55-4128-8E32-7CC07A02A3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D1009BD-1F9E-42A5-B1DB-E712FEBC8C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206" name="楕円 205">
          <a:extLst>
            <a:ext uri="{FF2B5EF4-FFF2-40B4-BE49-F238E27FC236}">
              <a16:creationId xmlns:a16="http://schemas.microsoft.com/office/drawing/2014/main" id="{29C2B01E-AC74-4028-8AD5-F2390FA80054}"/>
            </a:ext>
          </a:extLst>
        </xdr:cNvPr>
        <xdr:cNvSpPr/>
      </xdr:nvSpPr>
      <xdr:spPr>
        <a:xfrm>
          <a:off x="4584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140443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FC4164A5-F3E5-4197-9BE4-4CF3558FF51E}"/>
            </a:ext>
          </a:extLst>
        </xdr:cNvPr>
        <xdr:cNvSpPr txBox="1"/>
      </xdr:nvSpPr>
      <xdr:spPr>
        <a:xfrm>
          <a:off x="4673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208" name="楕円 207">
          <a:extLst>
            <a:ext uri="{FF2B5EF4-FFF2-40B4-BE49-F238E27FC236}">
              <a16:creationId xmlns:a16="http://schemas.microsoft.com/office/drawing/2014/main" id="{907835CB-34CD-417D-8183-D5D03123031E}"/>
            </a:ext>
          </a:extLst>
        </xdr:cNvPr>
        <xdr:cNvSpPr/>
      </xdr:nvSpPr>
      <xdr:spPr>
        <a:xfrm>
          <a:off x="3746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16873</xdr:rowOff>
    </xdr:from>
    <xdr:to>
      <xdr:col>24</xdr:col>
      <xdr:colOff>63500</xdr:colOff>
      <xdr:row>83</xdr:row>
      <xdr:rowOff>41366</xdr:rowOff>
    </xdr:to>
    <xdr:cxnSp macro="">
      <xdr:nvCxnSpPr>
        <xdr:cNvPr id="209" name="直線コネクタ 208">
          <a:extLst>
            <a:ext uri="{FF2B5EF4-FFF2-40B4-BE49-F238E27FC236}">
              <a16:creationId xmlns:a16="http://schemas.microsoft.com/office/drawing/2014/main" id="{929C563D-CB2A-4EE9-9A2A-3FE917586021}"/>
            </a:ext>
          </a:extLst>
        </xdr:cNvPr>
        <xdr:cNvCxnSpPr/>
      </xdr:nvCxnSpPr>
      <xdr:spPr>
        <a:xfrm>
          <a:off x="3797300" y="142472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210" name="楕円 209">
          <a:extLst>
            <a:ext uri="{FF2B5EF4-FFF2-40B4-BE49-F238E27FC236}">
              <a16:creationId xmlns:a16="http://schemas.microsoft.com/office/drawing/2014/main" id="{F2236860-1EB4-4AD5-BF93-F06563458745}"/>
            </a:ext>
          </a:extLst>
        </xdr:cNvPr>
        <xdr:cNvSpPr/>
      </xdr:nvSpPr>
      <xdr:spPr>
        <a:xfrm>
          <a:off x="2857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86</xdr:row>
      <xdr:rowOff>26670</xdr:rowOff>
    </xdr:to>
    <xdr:cxnSp macro="">
      <xdr:nvCxnSpPr>
        <xdr:cNvPr id="211" name="直線コネクタ 210">
          <a:extLst>
            <a:ext uri="{FF2B5EF4-FFF2-40B4-BE49-F238E27FC236}">
              <a16:creationId xmlns:a16="http://schemas.microsoft.com/office/drawing/2014/main" id="{5324CBFC-ECC4-4A8C-A49B-EDB0D1129144}"/>
            </a:ext>
          </a:extLst>
        </xdr:cNvPr>
        <xdr:cNvCxnSpPr/>
      </xdr:nvCxnSpPr>
      <xdr:spPr>
        <a:xfrm flipV="1">
          <a:off x="2908300" y="14247223"/>
          <a:ext cx="8890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12" name="楕円 211">
          <a:extLst>
            <a:ext uri="{FF2B5EF4-FFF2-40B4-BE49-F238E27FC236}">
              <a16:creationId xmlns:a16="http://schemas.microsoft.com/office/drawing/2014/main" id="{1EA8A973-0331-4032-A731-ADFEC5EA061E}"/>
            </a:ext>
          </a:extLst>
        </xdr:cNvPr>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86</xdr:row>
      <xdr:rowOff>26670</xdr:rowOff>
    </xdr:to>
    <xdr:cxnSp macro="">
      <xdr:nvCxnSpPr>
        <xdr:cNvPr id="213" name="直線コネクタ 212">
          <a:extLst>
            <a:ext uri="{FF2B5EF4-FFF2-40B4-BE49-F238E27FC236}">
              <a16:creationId xmlns:a16="http://schemas.microsoft.com/office/drawing/2014/main" id="{567D3D05-ECBC-4DA7-A10D-92825068FBA7}"/>
            </a:ext>
          </a:extLst>
        </xdr:cNvPr>
        <xdr:cNvCxnSpPr/>
      </xdr:nvCxnSpPr>
      <xdr:spPr>
        <a:xfrm>
          <a:off x="2019300" y="13989231"/>
          <a:ext cx="889000" cy="7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19957</xdr:rowOff>
    </xdr:from>
    <xdr:to>
      <xdr:col>6</xdr:col>
      <xdr:colOff>38100</xdr:colOff>
      <xdr:row>81</xdr:row>
      <xdr:rowOff>121557</xdr:rowOff>
    </xdr:to>
    <xdr:sp macro="" textlink="">
      <xdr:nvSpPr>
        <xdr:cNvPr id="214" name="楕円 213">
          <a:extLst>
            <a:ext uri="{FF2B5EF4-FFF2-40B4-BE49-F238E27FC236}">
              <a16:creationId xmlns:a16="http://schemas.microsoft.com/office/drawing/2014/main" id="{1E98EF1D-D724-4A84-9B45-20A275CD630F}"/>
            </a:ext>
          </a:extLst>
        </xdr:cNvPr>
        <xdr:cNvSpPr/>
      </xdr:nvSpPr>
      <xdr:spPr>
        <a:xfrm>
          <a:off x="1079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70757</xdr:rowOff>
    </xdr:from>
    <xdr:to>
      <xdr:col>10</xdr:col>
      <xdr:colOff>114300</xdr:colOff>
      <xdr:row>81</xdr:row>
      <xdr:rowOff>101781</xdr:rowOff>
    </xdr:to>
    <xdr:cxnSp macro="">
      <xdr:nvCxnSpPr>
        <xdr:cNvPr id="215" name="直線コネクタ 214">
          <a:extLst>
            <a:ext uri="{FF2B5EF4-FFF2-40B4-BE49-F238E27FC236}">
              <a16:creationId xmlns:a16="http://schemas.microsoft.com/office/drawing/2014/main" id="{C2043F79-2E1F-42F1-AEB5-51B789336D6C}"/>
            </a:ext>
          </a:extLst>
        </xdr:cNvPr>
        <xdr:cNvCxnSpPr/>
      </xdr:nvCxnSpPr>
      <xdr:spPr>
        <a:xfrm>
          <a:off x="1130300" y="1395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D4BAA43D-87B4-495A-B013-85434E86EFD0}"/>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a:extLst>
            <a:ext uri="{FF2B5EF4-FFF2-40B4-BE49-F238E27FC236}">
              <a16:creationId xmlns:a16="http://schemas.microsoft.com/office/drawing/2014/main" id="{04F50357-3E2E-43AF-AF56-75B749530101}"/>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8" name="n_3aveValue【福祉施設】&#10;有形固定資産減価償却率">
          <a:extLst>
            <a:ext uri="{FF2B5EF4-FFF2-40B4-BE49-F238E27FC236}">
              <a16:creationId xmlns:a16="http://schemas.microsoft.com/office/drawing/2014/main" id="{49BAFF15-5097-4830-B1C9-2D29A1C35FFF}"/>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19" name="n_4aveValue【福祉施設】&#10;有形固定資産減価償却率">
          <a:extLst>
            <a:ext uri="{FF2B5EF4-FFF2-40B4-BE49-F238E27FC236}">
              <a16:creationId xmlns:a16="http://schemas.microsoft.com/office/drawing/2014/main" id="{A30632AD-7B6D-482A-997A-4E66A0221C4B}"/>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58800</xdr:rowOff>
    </xdr:from>
    <xdr:ext cx="405111" cy="259045"/>
    <xdr:sp macro="" textlink="">
      <xdr:nvSpPr>
        <xdr:cNvPr id="220" name="n_1mainValue【福祉施設】&#10;有形固定資産減価償却率">
          <a:extLst>
            <a:ext uri="{FF2B5EF4-FFF2-40B4-BE49-F238E27FC236}">
              <a16:creationId xmlns:a16="http://schemas.microsoft.com/office/drawing/2014/main" id="{0E1A017D-60C1-4A99-95DA-ED3F6FBF0447}"/>
            </a:ext>
          </a:extLst>
        </xdr:cNvPr>
        <xdr:cNvSpPr txBox="1"/>
      </xdr:nvSpPr>
      <xdr:spPr>
        <a:xfrm>
          <a:off x="3582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221" name="n_2mainValue【福祉施設】&#10;有形固定資産減価償却率">
          <a:extLst>
            <a:ext uri="{FF2B5EF4-FFF2-40B4-BE49-F238E27FC236}">
              <a16:creationId xmlns:a16="http://schemas.microsoft.com/office/drawing/2014/main" id="{707D5DBE-9655-4DD7-BD5D-C2C1A3AF8681}"/>
            </a:ext>
          </a:extLst>
        </xdr:cNvPr>
        <xdr:cNvSpPr txBox="1"/>
      </xdr:nvSpPr>
      <xdr:spPr>
        <a:xfrm>
          <a:off x="2705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22" name="n_3mainValue【福祉施設】&#10;有形固定資産減価償却率">
          <a:extLst>
            <a:ext uri="{FF2B5EF4-FFF2-40B4-BE49-F238E27FC236}">
              <a16:creationId xmlns:a16="http://schemas.microsoft.com/office/drawing/2014/main" id="{953D686C-5017-4CDA-8C2B-F413330ACEDA}"/>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138084</xdr:rowOff>
    </xdr:from>
    <xdr:ext cx="405111" cy="259045"/>
    <xdr:sp macro="" textlink="">
      <xdr:nvSpPr>
        <xdr:cNvPr id="223" name="n_4mainValue【福祉施設】&#10;有形固定資産減価償却率">
          <a:extLst>
            <a:ext uri="{FF2B5EF4-FFF2-40B4-BE49-F238E27FC236}">
              <a16:creationId xmlns:a16="http://schemas.microsoft.com/office/drawing/2014/main" id="{564FF0C1-3C3F-41C0-9E3F-C4F6978A50DC}"/>
            </a:ext>
          </a:extLst>
        </xdr:cNvPr>
        <xdr:cNvSpPr txBox="1"/>
      </xdr:nvSpPr>
      <xdr:spPr>
        <a:xfrm>
          <a:off x="927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8F9E510F-92A5-4A72-90A9-4F3FA3D8EA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FD403706-04EB-4779-B3BB-6D8807F1ED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F3CF2105-D209-44F0-A7B7-636D4BDDF6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731F424B-7D4E-4898-876D-1346A85EC1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3D5F999A-61F8-4360-87CF-F4FD4FF4D2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55984E47-B344-4E39-A5A9-8C7ED180ED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EEC3D229-457F-4B47-8D80-24E87BD907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65CDF313-36A2-46DF-8F90-EB8540EF57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A3050E92-06ED-46C4-BED3-5B87844362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7E2C5D74-0639-4094-B162-BDE3A107EC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8311D7B6-66FF-4EAA-B4C5-B3D3FE85420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72FED50-3D3E-4DE4-8B33-E6CA136420A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12D6EE9A-40EC-49EB-8539-21F0C92C251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BF75D28E-4D7F-4131-B3C4-AD7ECB4D5F0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4BE1B645-42D9-4B2C-848C-7CEB1A5EEE1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A700A9A3-FBAA-4928-9F86-99520FBC1FE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163CD0E5-446B-412E-835F-C7191176292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834E2166-A183-45C0-AA7F-B69500A5AEC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CD4B6339-CB83-4E84-9449-6780600492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78B1BF8-A31F-4D8A-BF8D-5AFE0095A2D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FBFC32D6-4F00-40E6-9793-F9A65B83C0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97A1237E-EB57-48BE-86E6-701C140AB0D8}"/>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83D346B0-307D-4EBA-BB20-E30A391B6B12}"/>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E203222D-B0F8-4FEF-B1C0-9712F1DB3C4B}"/>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5E17612E-A159-49A4-AF73-DA1FFFBB6D06}"/>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CCC101A0-30A8-488E-82A8-1260084FCA92}"/>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a:extLst>
            <a:ext uri="{FF2B5EF4-FFF2-40B4-BE49-F238E27FC236}">
              <a16:creationId xmlns:a16="http://schemas.microsoft.com/office/drawing/2014/main" id="{7ABBB334-E8F9-485F-A015-7F0B2E72F061}"/>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81771E3E-F770-42A6-958E-5F7D85872299}"/>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E461146A-9BA5-44A0-827A-8801013F4AC7}"/>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1B9FE9DE-1DEE-4C1D-91C5-7FFA52BECE69}"/>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545CFEDC-5DB9-4D6A-9B69-DD69FD1BE08C}"/>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569C6BF9-2F9E-4100-B9F0-BCD5A0CB33DE}"/>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DDEFD56-04A2-4DDE-9BA1-BC1912AF9C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D5EE5FA-1FD2-437F-B7EF-D8DB94AC0B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C2C2525-FA94-4688-AD07-4D2636B422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4EECCEF-C2ED-4F3D-B16F-AFE73A09C1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D5E77D0-F8A7-42D6-BCEA-DE68FC57FD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106401</xdr:rowOff>
    </xdr:from>
    <xdr:to>
      <xdr:col>55</xdr:col>
      <xdr:colOff>50800</xdr:colOff>
      <xdr:row>86</xdr:row>
      <xdr:rowOff>36551</xdr:rowOff>
    </xdr:to>
    <xdr:sp macro="" textlink="">
      <xdr:nvSpPr>
        <xdr:cNvPr id="261" name="楕円 260">
          <a:extLst>
            <a:ext uri="{FF2B5EF4-FFF2-40B4-BE49-F238E27FC236}">
              <a16:creationId xmlns:a16="http://schemas.microsoft.com/office/drawing/2014/main" id="{E05145A3-36FC-4263-AE01-079E67235721}"/>
            </a:ext>
          </a:extLst>
        </xdr:cNvPr>
        <xdr:cNvSpPr/>
      </xdr:nvSpPr>
      <xdr:spPr>
        <a:xfrm>
          <a:off x="10426700" y="146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21328</xdr:rowOff>
    </xdr:from>
    <xdr:ext cx="469744" cy="259045"/>
    <xdr:sp macro="" textlink="">
      <xdr:nvSpPr>
        <xdr:cNvPr id="262" name="【福祉施設】&#10;一人当たり面積該当値テキスト">
          <a:extLst>
            <a:ext uri="{FF2B5EF4-FFF2-40B4-BE49-F238E27FC236}">
              <a16:creationId xmlns:a16="http://schemas.microsoft.com/office/drawing/2014/main" id="{14A8BFAB-7DA8-48BA-A65A-F2C037C52C78}"/>
            </a:ext>
          </a:extLst>
        </xdr:cNvPr>
        <xdr:cNvSpPr txBox="1"/>
      </xdr:nvSpPr>
      <xdr:spPr>
        <a:xfrm>
          <a:off x="10515600" y="145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108686</xdr:rowOff>
    </xdr:from>
    <xdr:to>
      <xdr:col>50</xdr:col>
      <xdr:colOff>165100</xdr:colOff>
      <xdr:row>86</xdr:row>
      <xdr:rowOff>38836</xdr:rowOff>
    </xdr:to>
    <xdr:sp macro="" textlink="">
      <xdr:nvSpPr>
        <xdr:cNvPr id="263" name="楕円 262">
          <a:extLst>
            <a:ext uri="{FF2B5EF4-FFF2-40B4-BE49-F238E27FC236}">
              <a16:creationId xmlns:a16="http://schemas.microsoft.com/office/drawing/2014/main" id="{8516F84F-E295-401A-8BCF-C883FE17165D}"/>
            </a:ext>
          </a:extLst>
        </xdr:cNvPr>
        <xdr:cNvSpPr/>
      </xdr:nvSpPr>
      <xdr:spPr>
        <a:xfrm>
          <a:off x="9588500" y="14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157201</xdr:rowOff>
    </xdr:from>
    <xdr:to>
      <xdr:col>55</xdr:col>
      <xdr:colOff>0</xdr:colOff>
      <xdr:row>85</xdr:row>
      <xdr:rowOff>159486</xdr:rowOff>
    </xdr:to>
    <xdr:cxnSp macro="">
      <xdr:nvCxnSpPr>
        <xdr:cNvPr id="264" name="直線コネクタ 263">
          <a:extLst>
            <a:ext uri="{FF2B5EF4-FFF2-40B4-BE49-F238E27FC236}">
              <a16:creationId xmlns:a16="http://schemas.microsoft.com/office/drawing/2014/main" id="{C806D6C0-5212-4C59-822E-78B90B16C47C}"/>
            </a:ext>
          </a:extLst>
        </xdr:cNvPr>
        <xdr:cNvCxnSpPr/>
      </xdr:nvCxnSpPr>
      <xdr:spPr>
        <a:xfrm flipV="1">
          <a:off x="9639300" y="1473045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110058</xdr:rowOff>
    </xdr:from>
    <xdr:to>
      <xdr:col>46</xdr:col>
      <xdr:colOff>38100</xdr:colOff>
      <xdr:row>86</xdr:row>
      <xdr:rowOff>40208</xdr:rowOff>
    </xdr:to>
    <xdr:sp macro="" textlink="">
      <xdr:nvSpPr>
        <xdr:cNvPr id="265" name="楕円 264">
          <a:extLst>
            <a:ext uri="{FF2B5EF4-FFF2-40B4-BE49-F238E27FC236}">
              <a16:creationId xmlns:a16="http://schemas.microsoft.com/office/drawing/2014/main" id="{F248BBFD-BC7C-4365-9774-E179A2582E7B}"/>
            </a:ext>
          </a:extLst>
        </xdr:cNvPr>
        <xdr:cNvSpPr/>
      </xdr:nvSpPr>
      <xdr:spPr>
        <a:xfrm>
          <a:off x="8699500" y="14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159486</xdr:rowOff>
    </xdr:from>
    <xdr:to>
      <xdr:col>50</xdr:col>
      <xdr:colOff>114300</xdr:colOff>
      <xdr:row>85</xdr:row>
      <xdr:rowOff>160858</xdr:rowOff>
    </xdr:to>
    <xdr:cxnSp macro="">
      <xdr:nvCxnSpPr>
        <xdr:cNvPr id="266" name="直線コネクタ 265">
          <a:extLst>
            <a:ext uri="{FF2B5EF4-FFF2-40B4-BE49-F238E27FC236}">
              <a16:creationId xmlns:a16="http://schemas.microsoft.com/office/drawing/2014/main" id="{57EBBED6-9480-40FC-93F4-CB1C8EF4E5CF}"/>
            </a:ext>
          </a:extLst>
        </xdr:cNvPr>
        <xdr:cNvCxnSpPr/>
      </xdr:nvCxnSpPr>
      <xdr:spPr>
        <a:xfrm flipV="1">
          <a:off x="8750300" y="147327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72568</xdr:rowOff>
    </xdr:from>
    <xdr:to>
      <xdr:col>41</xdr:col>
      <xdr:colOff>101600</xdr:colOff>
      <xdr:row>86</xdr:row>
      <xdr:rowOff>2718</xdr:rowOff>
    </xdr:to>
    <xdr:sp macro="" textlink="">
      <xdr:nvSpPr>
        <xdr:cNvPr id="267" name="楕円 266">
          <a:extLst>
            <a:ext uri="{FF2B5EF4-FFF2-40B4-BE49-F238E27FC236}">
              <a16:creationId xmlns:a16="http://schemas.microsoft.com/office/drawing/2014/main" id="{A43657C6-E75D-4FA9-A8AE-103CAB4D963A}"/>
            </a:ext>
          </a:extLst>
        </xdr:cNvPr>
        <xdr:cNvSpPr/>
      </xdr:nvSpPr>
      <xdr:spPr>
        <a:xfrm>
          <a:off x="7810500" y="146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123368</xdr:rowOff>
    </xdr:from>
    <xdr:to>
      <xdr:col>45</xdr:col>
      <xdr:colOff>177800</xdr:colOff>
      <xdr:row>85</xdr:row>
      <xdr:rowOff>160858</xdr:rowOff>
    </xdr:to>
    <xdr:cxnSp macro="">
      <xdr:nvCxnSpPr>
        <xdr:cNvPr id="268" name="直線コネクタ 267">
          <a:extLst>
            <a:ext uri="{FF2B5EF4-FFF2-40B4-BE49-F238E27FC236}">
              <a16:creationId xmlns:a16="http://schemas.microsoft.com/office/drawing/2014/main" id="{7E7C5162-3AED-42ED-B5C5-AF87CADD2783}"/>
            </a:ext>
          </a:extLst>
        </xdr:cNvPr>
        <xdr:cNvCxnSpPr/>
      </xdr:nvCxnSpPr>
      <xdr:spPr>
        <a:xfrm>
          <a:off x="7861300" y="1469661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75082</xdr:rowOff>
    </xdr:from>
    <xdr:to>
      <xdr:col>36</xdr:col>
      <xdr:colOff>165100</xdr:colOff>
      <xdr:row>86</xdr:row>
      <xdr:rowOff>5232</xdr:rowOff>
    </xdr:to>
    <xdr:sp macro="" textlink="">
      <xdr:nvSpPr>
        <xdr:cNvPr id="269" name="楕円 268">
          <a:extLst>
            <a:ext uri="{FF2B5EF4-FFF2-40B4-BE49-F238E27FC236}">
              <a16:creationId xmlns:a16="http://schemas.microsoft.com/office/drawing/2014/main" id="{8376F930-E9FE-4298-849A-3519D1F30DDE}"/>
            </a:ext>
          </a:extLst>
        </xdr:cNvPr>
        <xdr:cNvSpPr/>
      </xdr:nvSpPr>
      <xdr:spPr>
        <a:xfrm>
          <a:off x="6921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123368</xdr:rowOff>
    </xdr:from>
    <xdr:to>
      <xdr:col>41</xdr:col>
      <xdr:colOff>50800</xdr:colOff>
      <xdr:row>85</xdr:row>
      <xdr:rowOff>125882</xdr:rowOff>
    </xdr:to>
    <xdr:cxnSp macro="">
      <xdr:nvCxnSpPr>
        <xdr:cNvPr id="270" name="直線コネクタ 269">
          <a:extLst>
            <a:ext uri="{FF2B5EF4-FFF2-40B4-BE49-F238E27FC236}">
              <a16:creationId xmlns:a16="http://schemas.microsoft.com/office/drawing/2014/main" id="{A334CF10-9280-4E9E-AEFE-D2106AEEAE85}"/>
            </a:ext>
          </a:extLst>
        </xdr:cNvPr>
        <xdr:cNvCxnSpPr/>
      </xdr:nvCxnSpPr>
      <xdr:spPr>
        <a:xfrm flipV="1">
          <a:off x="6972300" y="1469661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22141E36-3C75-41BD-9D68-64EF83FCFF90}"/>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a:extLst>
            <a:ext uri="{FF2B5EF4-FFF2-40B4-BE49-F238E27FC236}">
              <a16:creationId xmlns:a16="http://schemas.microsoft.com/office/drawing/2014/main" id="{FEDC1FE5-7C9C-4396-9669-DF8F404FB11A}"/>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a:extLst>
            <a:ext uri="{FF2B5EF4-FFF2-40B4-BE49-F238E27FC236}">
              <a16:creationId xmlns:a16="http://schemas.microsoft.com/office/drawing/2014/main" id="{8EA7C6FF-CE05-4CC5-8AAA-B4C66382305A}"/>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a:extLst>
            <a:ext uri="{FF2B5EF4-FFF2-40B4-BE49-F238E27FC236}">
              <a16:creationId xmlns:a16="http://schemas.microsoft.com/office/drawing/2014/main" id="{F0A7C2D8-08FC-4A18-A894-81F7B02BA714}"/>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29963</xdr:rowOff>
    </xdr:from>
    <xdr:ext cx="469744" cy="259045"/>
    <xdr:sp macro="" textlink="">
      <xdr:nvSpPr>
        <xdr:cNvPr id="275" name="n_1mainValue【福祉施設】&#10;一人当たり面積">
          <a:extLst>
            <a:ext uri="{FF2B5EF4-FFF2-40B4-BE49-F238E27FC236}">
              <a16:creationId xmlns:a16="http://schemas.microsoft.com/office/drawing/2014/main" id="{934E1520-321C-4234-BAB1-62EE90085B57}"/>
            </a:ext>
          </a:extLst>
        </xdr:cNvPr>
        <xdr:cNvSpPr txBox="1"/>
      </xdr:nvSpPr>
      <xdr:spPr>
        <a:xfrm>
          <a:off x="9391727" y="1477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31335</xdr:rowOff>
    </xdr:from>
    <xdr:ext cx="469744" cy="259045"/>
    <xdr:sp macro="" textlink="">
      <xdr:nvSpPr>
        <xdr:cNvPr id="276" name="n_2mainValue【福祉施設】&#10;一人当たり面積">
          <a:extLst>
            <a:ext uri="{FF2B5EF4-FFF2-40B4-BE49-F238E27FC236}">
              <a16:creationId xmlns:a16="http://schemas.microsoft.com/office/drawing/2014/main" id="{69089839-D48E-42E8-92E7-A7FF38FE345A}"/>
            </a:ext>
          </a:extLst>
        </xdr:cNvPr>
        <xdr:cNvSpPr txBox="1"/>
      </xdr:nvSpPr>
      <xdr:spPr>
        <a:xfrm>
          <a:off x="8515427" y="147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165295</xdr:rowOff>
    </xdr:from>
    <xdr:ext cx="469744" cy="259045"/>
    <xdr:sp macro="" textlink="">
      <xdr:nvSpPr>
        <xdr:cNvPr id="277" name="n_3mainValue【福祉施設】&#10;一人当たり面積">
          <a:extLst>
            <a:ext uri="{FF2B5EF4-FFF2-40B4-BE49-F238E27FC236}">
              <a16:creationId xmlns:a16="http://schemas.microsoft.com/office/drawing/2014/main" id="{0E063789-502C-482D-B863-E21226690C7E}"/>
            </a:ext>
          </a:extLst>
        </xdr:cNvPr>
        <xdr:cNvSpPr txBox="1"/>
      </xdr:nvSpPr>
      <xdr:spPr>
        <a:xfrm>
          <a:off x="7626427" y="147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167809</xdr:rowOff>
    </xdr:from>
    <xdr:ext cx="469744" cy="259045"/>
    <xdr:sp macro="" textlink="">
      <xdr:nvSpPr>
        <xdr:cNvPr id="278" name="n_4mainValue【福祉施設】&#10;一人当たり面積">
          <a:extLst>
            <a:ext uri="{FF2B5EF4-FFF2-40B4-BE49-F238E27FC236}">
              <a16:creationId xmlns:a16="http://schemas.microsoft.com/office/drawing/2014/main" id="{3E535FED-28BD-4346-9C6C-5742F771EE41}"/>
            </a:ext>
          </a:extLst>
        </xdr:cNvPr>
        <xdr:cNvSpPr txBox="1"/>
      </xdr:nvSpPr>
      <xdr:spPr>
        <a:xfrm>
          <a:off x="6737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A802AC63-BD67-4787-BAD8-2A598CF94D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D5B17A67-13B6-4593-9BD4-F9B5ACC30E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8386790-4AE4-4DC1-8E30-59F75CAF8E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4355AC0F-F495-42F7-94B9-F21ADA133F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E6C225CB-1751-4DCF-87BA-B0A06E6450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CC6A1D34-FEA5-4693-8DF4-5046DBC3AD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98828BBF-4E36-487B-8479-8962EF6D0B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364EB095-7A98-42F9-9A7D-C59E5B217D9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B026685B-D1F4-45D6-8AB4-D43C5A5B97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28C47D42-41D9-40C8-8962-A7FCA73B41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CF1F1DA6-BFAD-4CB5-AC8F-2664308F65E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CBFDDA72-2C3B-4F86-B0E6-131173732CA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E6B53AA7-ED7F-4D9A-A08C-C3B1262A4B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C054DBD4-2C57-43F6-AB1F-BEA8C2820D1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9EA5D40B-8C77-403D-9587-801891F2E50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E9E7ACDB-CD47-42F3-B8AE-EB886CC4693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699C1C94-3250-4139-9645-534659EA39B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BBDA3125-E811-459F-82B3-14A62370B5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43B2C040-2EE4-4359-A6D9-664FEB0C884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4E856239-25AC-4AC5-9C98-9F4E6759420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3430FE78-E57A-4B2B-89BC-DFDD009081F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9643E4A2-15BA-4ACA-B475-49753662672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BA9621D7-F92F-4625-9E32-7FA29713F83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D44F48D1-A235-4151-B58F-18B4F616E2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3" name="直線コネクタ 302">
          <a:extLst>
            <a:ext uri="{FF2B5EF4-FFF2-40B4-BE49-F238E27FC236}">
              <a16:creationId xmlns:a16="http://schemas.microsoft.com/office/drawing/2014/main" id="{ABD88758-CBC3-4C7D-9604-D583AB7BDF90}"/>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D192958B-C2AB-4D1D-BC93-A9842B1B520B}"/>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5" name="直線コネクタ 304">
          <a:extLst>
            <a:ext uri="{FF2B5EF4-FFF2-40B4-BE49-F238E27FC236}">
              <a16:creationId xmlns:a16="http://schemas.microsoft.com/office/drawing/2014/main" id="{E6114811-234D-4E79-92FE-C8C14EB0F1E3}"/>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3C65AB3D-4B5D-4802-B7B6-D951353E3EEF}"/>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7" name="直線コネクタ 306">
          <a:extLst>
            <a:ext uri="{FF2B5EF4-FFF2-40B4-BE49-F238E27FC236}">
              <a16:creationId xmlns:a16="http://schemas.microsoft.com/office/drawing/2014/main" id="{26599A17-23F8-4A76-A0F0-3F11BEDABC9C}"/>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3AB9951B-E4A4-485F-91C4-5F106AFCBF52}"/>
            </a:ext>
          </a:extLst>
        </xdr:cNvPr>
        <xdr:cNvSpPr txBox="1"/>
      </xdr:nvSpPr>
      <xdr:spPr>
        <a:xfrm>
          <a:off x="4673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9" name="フローチャート: 判断 308">
          <a:extLst>
            <a:ext uri="{FF2B5EF4-FFF2-40B4-BE49-F238E27FC236}">
              <a16:creationId xmlns:a16="http://schemas.microsoft.com/office/drawing/2014/main" id="{BEE1EC3D-8372-4132-A383-E33A7C61497B}"/>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10" name="フローチャート: 判断 309">
          <a:extLst>
            <a:ext uri="{FF2B5EF4-FFF2-40B4-BE49-F238E27FC236}">
              <a16:creationId xmlns:a16="http://schemas.microsoft.com/office/drawing/2014/main" id="{24DAD63C-CB9E-4CD7-99D9-15F2CA3E6B32}"/>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311" name="フローチャート: 判断 310">
          <a:extLst>
            <a:ext uri="{FF2B5EF4-FFF2-40B4-BE49-F238E27FC236}">
              <a16:creationId xmlns:a16="http://schemas.microsoft.com/office/drawing/2014/main" id="{E8BD427E-EDDB-452C-940C-E039FBF6DAE3}"/>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12" name="フローチャート: 判断 311">
          <a:extLst>
            <a:ext uri="{FF2B5EF4-FFF2-40B4-BE49-F238E27FC236}">
              <a16:creationId xmlns:a16="http://schemas.microsoft.com/office/drawing/2014/main" id="{C1857885-3DBE-490E-8FA1-2F2E10645356}"/>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313" name="フローチャート: 判断 312">
          <a:extLst>
            <a:ext uri="{FF2B5EF4-FFF2-40B4-BE49-F238E27FC236}">
              <a16:creationId xmlns:a16="http://schemas.microsoft.com/office/drawing/2014/main" id="{C0469304-8147-49A3-83D0-406E0592AAB9}"/>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933886FB-E8C0-4290-88A4-59B7AC5CA2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62F307B-AA6C-451E-B12F-757E46E6C44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D7F127A-A1C5-4DFD-98BE-0114A175FAE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3C46688-31DF-4610-8BA0-99CEF182B2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19159A3-B17D-4A7C-B70D-4AE741E57E4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48261</xdr:rowOff>
    </xdr:from>
    <xdr:to>
      <xdr:col>10</xdr:col>
      <xdr:colOff>165100</xdr:colOff>
      <xdr:row>107</xdr:row>
      <xdr:rowOff>149861</xdr:rowOff>
    </xdr:to>
    <xdr:sp macro="" textlink="">
      <xdr:nvSpPr>
        <xdr:cNvPr id="319" name="楕円 318">
          <a:extLst>
            <a:ext uri="{FF2B5EF4-FFF2-40B4-BE49-F238E27FC236}">
              <a16:creationId xmlns:a16="http://schemas.microsoft.com/office/drawing/2014/main" id="{4EE0EF91-90F2-4721-800D-B0EDC405DEAD}"/>
            </a:ext>
          </a:extLst>
        </xdr:cNvPr>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73041</xdr:rowOff>
    </xdr:from>
    <xdr:ext cx="405111" cy="259045"/>
    <xdr:sp macro="" textlink="">
      <xdr:nvSpPr>
        <xdr:cNvPr id="320" name="n_1aveValue【市民会館】&#10;有形固定資産減価償却率">
          <a:extLst>
            <a:ext uri="{FF2B5EF4-FFF2-40B4-BE49-F238E27FC236}">
              <a16:creationId xmlns:a16="http://schemas.microsoft.com/office/drawing/2014/main" id="{22DFB8B4-E0B4-423E-B0F0-5A26793100FB}"/>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321" name="n_2aveValue【市民会館】&#10;有形固定資産減価償却率">
          <a:extLst>
            <a:ext uri="{FF2B5EF4-FFF2-40B4-BE49-F238E27FC236}">
              <a16:creationId xmlns:a16="http://schemas.microsoft.com/office/drawing/2014/main" id="{6F10846C-A9C3-4812-A3E4-DA6CD50295C1}"/>
            </a:ext>
          </a:extLst>
        </xdr:cNvPr>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322" name="n_3aveValue【市民会館】&#10;有形固定資産減価償却率">
          <a:extLst>
            <a:ext uri="{FF2B5EF4-FFF2-40B4-BE49-F238E27FC236}">
              <a16:creationId xmlns:a16="http://schemas.microsoft.com/office/drawing/2014/main" id="{9BACB08E-7C07-4A4B-9BBA-161F98D9D511}"/>
            </a:ext>
          </a:extLst>
        </xdr:cNvPr>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323" name="n_4aveValue【市民会館】&#10;有形固定資産減価償却率">
          <a:extLst>
            <a:ext uri="{FF2B5EF4-FFF2-40B4-BE49-F238E27FC236}">
              <a16:creationId xmlns:a16="http://schemas.microsoft.com/office/drawing/2014/main" id="{59CC946A-9B30-4905-A3EE-F82C832C4DCA}"/>
            </a:ext>
          </a:extLst>
        </xdr:cNvPr>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324" name="n_3mainValue【市民会館】&#10;有形固定資産減価償却率">
          <a:extLst>
            <a:ext uri="{FF2B5EF4-FFF2-40B4-BE49-F238E27FC236}">
              <a16:creationId xmlns:a16="http://schemas.microsoft.com/office/drawing/2014/main" id="{A69F5905-5C5C-4C0B-9A96-9B9652DCE013}"/>
            </a:ext>
          </a:extLst>
        </xdr:cNvPr>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60511824-BA5D-459A-9B16-907FBE3EFC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4BB19221-BC5F-4E2F-BF23-6BB3C7191C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C2533721-89FD-4B94-9896-B41E55C395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207A1FB4-95E2-4F44-B0DA-B0B005E047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45073032-6E1C-4934-B2F8-0F18970784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AF1AA2B9-0A16-484D-A609-687F7861DE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4ED45174-DF5A-4DE1-B735-84A6656815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20106EC4-16E3-4649-89AB-FC7F1B2289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016F7D3E-16F8-4101-83F3-BC9DBAA271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9239CEF2-5AA8-4D15-8144-AC26EFC02D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id="{1F29A0CD-8366-431D-8D7D-1779EA04787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id="{6BBB9F11-C561-451B-AC80-5CD4F8CEF4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id="{16F9E153-4421-4DE1-BD42-05579853BF9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id="{DFEBEE3F-D7D1-4029-ADC1-E2ED2385F67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id="{BF81C1D2-58C2-45B2-AA53-BCE8807EF74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id="{02C0713D-8E8F-4D9C-B01E-004347F131B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id="{13FFE0D4-5D9D-445B-A7FC-9ED452C8457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id="{459A1CA2-1A37-4A57-886F-67350A1E156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id="{DA60CBCB-F552-4B72-B42B-80558AE62F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1D22D2AC-08BD-474C-86E3-9EBBB45095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13083844-2BE0-4312-B8E4-8C9669AC17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7306437B-F15F-447E-949F-6720D5EAC60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ECA914CB-8B1C-443D-B688-8684339094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48" name="直線コネクタ 347">
          <a:extLst>
            <a:ext uri="{FF2B5EF4-FFF2-40B4-BE49-F238E27FC236}">
              <a16:creationId xmlns:a16="http://schemas.microsoft.com/office/drawing/2014/main" id="{CDBC7641-E99D-46F6-960B-FF99B37788B0}"/>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49" name="【市民会館】&#10;一人当たり面積最小値テキスト">
          <a:extLst>
            <a:ext uri="{FF2B5EF4-FFF2-40B4-BE49-F238E27FC236}">
              <a16:creationId xmlns:a16="http://schemas.microsoft.com/office/drawing/2014/main" id="{75655DEC-8EFB-4E7C-873B-0994D1BFB242}"/>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50" name="直線コネクタ 349">
          <a:extLst>
            <a:ext uri="{FF2B5EF4-FFF2-40B4-BE49-F238E27FC236}">
              <a16:creationId xmlns:a16="http://schemas.microsoft.com/office/drawing/2014/main" id="{2ECACF69-36BC-4A5A-ABB2-74E00D488703}"/>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51" name="【市民会館】&#10;一人当たり面積最大値テキスト">
          <a:extLst>
            <a:ext uri="{FF2B5EF4-FFF2-40B4-BE49-F238E27FC236}">
              <a16:creationId xmlns:a16="http://schemas.microsoft.com/office/drawing/2014/main" id="{8F3DDD6D-8D54-46BC-9219-AFABD69AFB1E}"/>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52" name="直線コネクタ 351">
          <a:extLst>
            <a:ext uri="{FF2B5EF4-FFF2-40B4-BE49-F238E27FC236}">
              <a16:creationId xmlns:a16="http://schemas.microsoft.com/office/drawing/2014/main" id="{82E675C0-BD27-4C97-8D7B-620928F5FC7C}"/>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353" name="【市民会館】&#10;一人当たり面積平均値テキスト">
          <a:extLst>
            <a:ext uri="{FF2B5EF4-FFF2-40B4-BE49-F238E27FC236}">
              <a16:creationId xmlns:a16="http://schemas.microsoft.com/office/drawing/2014/main" id="{281EC4BC-D8B7-4C47-BA7D-A7E6E3B8D5CC}"/>
            </a:ext>
          </a:extLst>
        </xdr:cNvPr>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54" name="フローチャート: 判断 353">
          <a:extLst>
            <a:ext uri="{FF2B5EF4-FFF2-40B4-BE49-F238E27FC236}">
              <a16:creationId xmlns:a16="http://schemas.microsoft.com/office/drawing/2014/main" id="{EB45EE3C-AF89-4B1D-A338-1B521ECE5DB7}"/>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55" name="フローチャート: 判断 354">
          <a:extLst>
            <a:ext uri="{FF2B5EF4-FFF2-40B4-BE49-F238E27FC236}">
              <a16:creationId xmlns:a16="http://schemas.microsoft.com/office/drawing/2014/main" id="{C10C1681-E300-438A-BC4C-2FC99A352E7B}"/>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56" name="フローチャート: 判断 355">
          <a:extLst>
            <a:ext uri="{FF2B5EF4-FFF2-40B4-BE49-F238E27FC236}">
              <a16:creationId xmlns:a16="http://schemas.microsoft.com/office/drawing/2014/main" id="{27B245AD-9C14-40E0-AE02-9CF82609A1CB}"/>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57" name="フローチャート: 判断 356">
          <a:extLst>
            <a:ext uri="{FF2B5EF4-FFF2-40B4-BE49-F238E27FC236}">
              <a16:creationId xmlns:a16="http://schemas.microsoft.com/office/drawing/2014/main" id="{C19D08A4-87C9-475A-BB58-9906608766B7}"/>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58" name="フローチャート: 判断 357">
          <a:extLst>
            <a:ext uri="{FF2B5EF4-FFF2-40B4-BE49-F238E27FC236}">
              <a16:creationId xmlns:a16="http://schemas.microsoft.com/office/drawing/2014/main" id="{140C46FF-F486-49E5-84BD-3A7B0F711636}"/>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F79BBA22-F813-46B7-86D0-C8D62DF242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DA1715A0-C8B5-442E-B72E-AA8A5F49CF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43D28-E8E7-4C78-A687-EAA63A94C53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29CB6802-1F58-407F-B4A4-B3374C8537E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74C4676-2778-4D23-9856-EC6864A166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113412</xdr:rowOff>
    </xdr:from>
    <xdr:to>
      <xdr:col>41</xdr:col>
      <xdr:colOff>101600</xdr:colOff>
      <xdr:row>106</xdr:row>
      <xdr:rowOff>43562</xdr:rowOff>
    </xdr:to>
    <xdr:sp macro="" textlink="">
      <xdr:nvSpPr>
        <xdr:cNvPr id="364" name="楕円 363">
          <a:extLst>
            <a:ext uri="{FF2B5EF4-FFF2-40B4-BE49-F238E27FC236}">
              <a16:creationId xmlns:a16="http://schemas.microsoft.com/office/drawing/2014/main" id="{EB79A93C-49CA-4AF0-A033-1D7985DD072C}"/>
            </a:ext>
          </a:extLst>
        </xdr:cNvPr>
        <xdr:cNvSpPr/>
      </xdr:nvSpPr>
      <xdr:spPr>
        <a:xfrm>
          <a:off x="7810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122953</xdr:rowOff>
    </xdr:from>
    <xdr:ext cx="469744" cy="259045"/>
    <xdr:sp macro="" textlink="">
      <xdr:nvSpPr>
        <xdr:cNvPr id="365" name="n_1aveValue【市民会館】&#10;一人当たり面積">
          <a:extLst>
            <a:ext uri="{FF2B5EF4-FFF2-40B4-BE49-F238E27FC236}">
              <a16:creationId xmlns:a16="http://schemas.microsoft.com/office/drawing/2014/main" id="{40EE3961-BBAC-4CFE-9745-E7E3B762D373}"/>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366" name="n_2aveValue【市民会館】&#10;一人当たり面積">
          <a:extLst>
            <a:ext uri="{FF2B5EF4-FFF2-40B4-BE49-F238E27FC236}">
              <a16:creationId xmlns:a16="http://schemas.microsoft.com/office/drawing/2014/main" id="{45A6F2D9-D750-446A-8289-2CFADF0B3F6F}"/>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367" name="n_3aveValue【市民会館】&#10;一人当たり面積">
          <a:extLst>
            <a:ext uri="{FF2B5EF4-FFF2-40B4-BE49-F238E27FC236}">
              <a16:creationId xmlns:a16="http://schemas.microsoft.com/office/drawing/2014/main" id="{B282BDF6-F211-4F19-B9AC-51257487051C}"/>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68" name="n_4aveValue【市民会館】&#10;一人当たり面積">
          <a:extLst>
            <a:ext uri="{FF2B5EF4-FFF2-40B4-BE49-F238E27FC236}">
              <a16:creationId xmlns:a16="http://schemas.microsoft.com/office/drawing/2014/main" id="{7D945891-E2C1-457F-9017-537A7937BD3B}"/>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60089</xdr:rowOff>
    </xdr:from>
    <xdr:ext cx="469744" cy="259045"/>
    <xdr:sp macro="" textlink="">
      <xdr:nvSpPr>
        <xdr:cNvPr id="369" name="n_3mainValue【市民会館】&#10;一人当たり面積">
          <a:extLst>
            <a:ext uri="{FF2B5EF4-FFF2-40B4-BE49-F238E27FC236}">
              <a16:creationId xmlns:a16="http://schemas.microsoft.com/office/drawing/2014/main" id="{2D6E6E36-82A4-4197-A139-EBFD8566B366}"/>
            </a:ext>
          </a:extLst>
        </xdr:cNvPr>
        <xdr:cNvSpPr txBox="1"/>
      </xdr:nvSpPr>
      <xdr:spPr>
        <a:xfrm>
          <a:off x="76264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B1BCB2D7-3BE9-4C93-8650-ADCFDA433F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22520EDA-16F6-4E32-874E-69AC4AA303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BA8AAB85-0719-4222-AA2D-9082D2BB13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1ED66D9E-4D3F-415B-82E5-1935612861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996ACB7-34B7-43D7-A3EF-7DAE875328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CBB7EE06-05C8-46F7-B5B0-C50C5DFA1A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85431E33-3EF3-48F6-8B50-2CAEC71E04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24DC625C-32A9-489A-B06A-A4DAD139B76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1B6346D7-4868-4B2B-A7AD-F345A589FB7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3985A2C6-C542-4E37-AD11-F33DD27AB2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4D43399F-8837-41D2-8467-6288C4DBCD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3A1724C-F04F-4811-906E-F4F68956FB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61C6D614-BAF6-4E14-BA29-F45FE6252F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EA3845FF-EA56-4B73-AC86-CDC10D9F96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2A73E3C9-7C31-4A91-B082-9C7D010F40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AF94EF40-E828-4B26-91B4-8AB72E685B3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4629C3E7-A369-4DB6-8018-B3C0E5B7AF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61BEFCB2-95F2-49B8-93FB-023585DE45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DC349247-6909-4D1A-81CB-8417002B0D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639D549C-2BE4-4657-AAFD-98D8A9DA8E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31A3635B-56ED-44CD-9C35-FD2A9C5B92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DBE16059-163C-49D4-BD71-B470AC16EB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D8C66797-9540-4418-AA44-CD7A066474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E1E5834E-6DB7-469B-A4E6-EC9EE00951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6B512496-3047-4B71-9EEA-D669D53C4C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199873AD-8F11-4C96-8A24-7CFF6CCF7C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DD6C4B57-ECFB-43D2-9CB0-14816D2451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97" name="直線コネクタ 396">
          <a:extLst>
            <a:ext uri="{FF2B5EF4-FFF2-40B4-BE49-F238E27FC236}">
              <a16:creationId xmlns:a16="http://schemas.microsoft.com/office/drawing/2014/main" id="{60DFD9C3-3EE0-4BFA-A3D4-29549DDB14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8" name="テキスト ボックス 397">
          <a:extLst>
            <a:ext uri="{FF2B5EF4-FFF2-40B4-BE49-F238E27FC236}">
              <a16:creationId xmlns:a16="http://schemas.microsoft.com/office/drawing/2014/main" id="{92308E0D-03E9-4069-B775-66B8420573EA}"/>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9" name="直線コネクタ 398">
          <a:extLst>
            <a:ext uri="{FF2B5EF4-FFF2-40B4-BE49-F238E27FC236}">
              <a16:creationId xmlns:a16="http://schemas.microsoft.com/office/drawing/2014/main" id="{F79642E4-9C3F-489D-A1EF-7FC672DA8C1F}"/>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00" name="テキスト ボックス 399">
          <a:extLst>
            <a:ext uri="{FF2B5EF4-FFF2-40B4-BE49-F238E27FC236}">
              <a16:creationId xmlns:a16="http://schemas.microsoft.com/office/drawing/2014/main" id="{2A428C27-A8B4-4C48-9F51-C5C6F3DB597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01" name="直線コネクタ 400">
          <a:extLst>
            <a:ext uri="{FF2B5EF4-FFF2-40B4-BE49-F238E27FC236}">
              <a16:creationId xmlns:a16="http://schemas.microsoft.com/office/drawing/2014/main" id="{24B03849-13E0-4E66-9DCB-08FC0FF2BBDE}"/>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02" name="テキスト ボックス 401">
          <a:extLst>
            <a:ext uri="{FF2B5EF4-FFF2-40B4-BE49-F238E27FC236}">
              <a16:creationId xmlns:a16="http://schemas.microsoft.com/office/drawing/2014/main" id="{658EBEC6-C20B-438C-A509-875BE64BFD7A}"/>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6D681650-8E97-409D-9B71-757EB12038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BE9E964A-1850-4069-A42F-A404F3838A7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05" name="直線コネクタ 404">
          <a:extLst>
            <a:ext uri="{FF2B5EF4-FFF2-40B4-BE49-F238E27FC236}">
              <a16:creationId xmlns:a16="http://schemas.microsoft.com/office/drawing/2014/main" id="{65C684DD-B21E-4CE2-9569-9E39FE2DFBB9}"/>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06" name="テキスト ボックス 405">
          <a:extLst>
            <a:ext uri="{FF2B5EF4-FFF2-40B4-BE49-F238E27FC236}">
              <a16:creationId xmlns:a16="http://schemas.microsoft.com/office/drawing/2014/main" id="{1F920416-A50E-4083-9B59-0B709265211F}"/>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07" name="直線コネクタ 406">
          <a:extLst>
            <a:ext uri="{FF2B5EF4-FFF2-40B4-BE49-F238E27FC236}">
              <a16:creationId xmlns:a16="http://schemas.microsoft.com/office/drawing/2014/main" id="{720F983E-38CE-4B42-835B-37F4AFE60AE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8" name="テキスト ボックス 407">
          <a:extLst>
            <a:ext uri="{FF2B5EF4-FFF2-40B4-BE49-F238E27FC236}">
              <a16:creationId xmlns:a16="http://schemas.microsoft.com/office/drawing/2014/main" id="{6AC0D943-3AE1-425B-BDAF-27E81A981FFC}"/>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09" name="直線コネクタ 408">
          <a:extLst>
            <a:ext uri="{FF2B5EF4-FFF2-40B4-BE49-F238E27FC236}">
              <a16:creationId xmlns:a16="http://schemas.microsoft.com/office/drawing/2014/main" id="{05E997EC-6D68-46B2-8927-B3094F483623}"/>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10" name="テキスト ボックス 409">
          <a:extLst>
            <a:ext uri="{FF2B5EF4-FFF2-40B4-BE49-F238E27FC236}">
              <a16:creationId xmlns:a16="http://schemas.microsoft.com/office/drawing/2014/main" id="{F749ED2C-1B1C-4AA7-9971-1612AE28ED14}"/>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05A3042F-44B3-479E-814B-EBE6E40C3C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a:extLst>
            <a:ext uri="{FF2B5EF4-FFF2-40B4-BE49-F238E27FC236}">
              <a16:creationId xmlns:a16="http://schemas.microsoft.com/office/drawing/2014/main" id="{9F952220-6E10-48BA-AB4E-7621AC7797D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EFFA59F3-CA13-4C14-A846-497FDBA2F5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14" name="直線コネクタ 413">
          <a:extLst>
            <a:ext uri="{FF2B5EF4-FFF2-40B4-BE49-F238E27FC236}">
              <a16:creationId xmlns:a16="http://schemas.microsoft.com/office/drawing/2014/main" id="{1CB42632-A268-4F17-97F6-97E1DAB9E3AD}"/>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489214A3-0CB8-4735-94B5-377C797FDF0C}"/>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16" name="直線コネクタ 415">
          <a:extLst>
            <a:ext uri="{FF2B5EF4-FFF2-40B4-BE49-F238E27FC236}">
              <a16:creationId xmlns:a16="http://schemas.microsoft.com/office/drawing/2014/main" id="{72B134E6-8EC1-4CDB-B602-4B4691A913E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17" name="【保健センター・保健所】&#10;有形固定資産減価償却率最大値テキスト">
          <a:extLst>
            <a:ext uri="{FF2B5EF4-FFF2-40B4-BE49-F238E27FC236}">
              <a16:creationId xmlns:a16="http://schemas.microsoft.com/office/drawing/2014/main" id="{FF7D5866-B488-47E6-AFDC-99F147E2003A}"/>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18" name="直線コネクタ 417">
          <a:extLst>
            <a:ext uri="{FF2B5EF4-FFF2-40B4-BE49-F238E27FC236}">
              <a16:creationId xmlns:a16="http://schemas.microsoft.com/office/drawing/2014/main" id="{9CD2DE3F-299F-474F-8161-804E6C28680C}"/>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6127D7D3-AFFE-4AD8-BD54-2A3939DFD986}"/>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20" name="フローチャート: 判断 419">
          <a:extLst>
            <a:ext uri="{FF2B5EF4-FFF2-40B4-BE49-F238E27FC236}">
              <a16:creationId xmlns:a16="http://schemas.microsoft.com/office/drawing/2014/main" id="{428F61F9-A3AD-45D6-9D4F-3E09404E39C3}"/>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21" name="フローチャート: 判断 420">
          <a:extLst>
            <a:ext uri="{FF2B5EF4-FFF2-40B4-BE49-F238E27FC236}">
              <a16:creationId xmlns:a16="http://schemas.microsoft.com/office/drawing/2014/main" id="{CA25D890-7EDB-40BA-A264-27BB9F93F888}"/>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422" name="フローチャート: 判断 421">
          <a:extLst>
            <a:ext uri="{FF2B5EF4-FFF2-40B4-BE49-F238E27FC236}">
              <a16:creationId xmlns:a16="http://schemas.microsoft.com/office/drawing/2014/main" id="{6345406E-5AA5-4381-B526-793BB8660C17}"/>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23" name="フローチャート: 判断 422">
          <a:extLst>
            <a:ext uri="{FF2B5EF4-FFF2-40B4-BE49-F238E27FC236}">
              <a16:creationId xmlns:a16="http://schemas.microsoft.com/office/drawing/2014/main" id="{BD57D6C3-80BF-482D-ACF8-26C6319C8B27}"/>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424" name="フローチャート: 判断 423">
          <a:extLst>
            <a:ext uri="{FF2B5EF4-FFF2-40B4-BE49-F238E27FC236}">
              <a16:creationId xmlns:a16="http://schemas.microsoft.com/office/drawing/2014/main" id="{896F9429-15F5-4A6B-B431-1AD1B43F5F67}"/>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D847DE16-1604-47E4-8463-9D888D5043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8EF312C-8A20-4053-8071-BD72AAED03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932EDD4-A1C0-4E6F-8DD3-E24D18284C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B9875533-5CAE-46FD-8DCE-67DDBD7A43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AB704142-E681-48D9-9116-70DD978635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140653</xdr:rowOff>
    </xdr:from>
    <xdr:to>
      <xdr:col>85</xdr:col>
      <xdr:colOff>177800</xdr:colOff>
      <xdr:row>59</xdr:row>
      <xdr:rowOff>70803</xdr:rowOff>
    </xdr:to>
    <xdr:sp macro="" textlink="">
      <xdr:nvSpPr>
        <xdr:cNvPr id="430" name="楕円 429">
          <a:extLst>
            <a:ext uri="{FF2B5EF4-FFF2-40B4-BE49-F238E27FC236}">
              <a16:creationId xmlns:a16="http://schemas.microsoft.com/office/drawing/2014/main" id="{87C3BB55-AF9F-4053-B1EE-629EF148D1DA}"/>
            </a:ext>
          </a:extLst>
        </xdr:cNvPr>
        <xdr:cNvSpPr/>
      </xdr:nvSpPr>
      <xdr:spPr>
        <a:xfrm>
          <a:off x="162687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163530</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5A06F6BE-11F1-4CE1-8C46-78422567A1D2}"/>
            </a:ext>
          </a:extLst>
        </xdr:cNvPr>
        <xdr:cNvSpPr txBox="1"/>
      </xdr:nvSpPr>
      <xdr:spPr>
        <a:xfrm>
          <a:off x="16357600" y="993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112078</xdr:rowOff>
    </xdr:from>
    <xdr:to>
      <xdr:col>81</xdr:col>
      <xdr:colOff>101600</xdr:colOff>
      <xdr:row>59</xdr:row>
      <xdr:rowOff>42228</xdr:rowOff>
    </xdr:to>
    <xdr:sp macro="" textlink="">
      <xdr:nvSpPr>
        <xdr:cNvPr id="432" name="楕円 431">
          <a:extLst>
            <a:ext uri="{FF2B5EF4-FFF2-40B4-BE49-F238E27FC236}">
              <a16:creationId xmlns:a16="http://schemas.microsoft.com/office/drawing/2014/main" id="{513991AB-877F-4F0B-A0CA-A5C122B9F35F}"/>
            </a:ext>
          </a:extLst>
        </xdr:cNvPr>
        <xdr:cNvSpPr/>
      </xdr:nvSpPr>
      <xdr:spPr>
        <a:xfrm>
          <a:off x="15430500" y="100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162878</xdr:rowOff>
    </xdr:from>
    <xdr:to>
      <xdr:col>85</xdr:col>
      <xdr:colOff>127000</xdr:colOff>
      <xdr:row>59</xdr:row>
      <xdr:rowOff>20003</xdr:rowOff>
    </xdr:to>
    <xdr:cxnSp macro="">
      <xdr:nvCxnSpPr>
        <xdr:cNvPr id="433" name="直線コネクタ 432">
          <a:extLst>
            <a:ext uri="{FF2B5EF4-FFF2-40B4-BE49-F238E27FC236}">
              <a16:creationId xmlns:a16="http://schemas.microsoft.com/office/drawing/2014/main" id="{86864F5D-7BA2-4936-97B6-208FBF594A0A}"/>
            </a:ext>
          </a:extLst>
        </xdr:cNvPr>
        <xdr:cNvCxnSpPr/>
      </xdr:nvCxnSpPr>
      <xdr:spPr>
        <a:xfrm>
          <a:off x="15481300" y="1010697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434" name="楕円 433">
          <a:extLst>
            <a:ext uri="{FF2B5EF4-FFF2-40B4-BE49-F238E27FC236}">
              <a16:creationId xmlns:a16="http://schemas.microsoft.com/office/drawing/2014/main" id="{D823493D-258B-4D01-8910-FB395DE25C63}"/>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162878</xdr:rowOff>
    </xdr:to>
    <xdr:cxnSp macro="">
      <xdr:nvCxnSpPr>
        <xdr:cNvPr id="435" name="直線コネクタ 434">
          <a:extLst>
            <a:ext uri="{FF2B5EF4-FFF2-40B4-BE49-F238E27FC236}">
              <a16:creationId xmlns:a16="http://schemas.microsoft.com/office/drawing/2014/main" id="{1607CE60-70F2-447B-A473-FC946023B3CC}"/>
            </a:ext>
          </a:extLst>
        </xdr:cNvPr>
        <xdr:cNvCxnSpPr/>
      </xdr:nvCxnSpPr>
      <xdr:spPr>
        <a:xfrm>
          <a:off x="14592300" y="10001250"/>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36" name="楕円 435">
          <a:extLst>
            <a:ext uri="{FF2B5EF4-FFF2-40B4-BE49-F238E27FC236}">
              <a16:creationId xmlns:a16="http://schemas.microsoft.com/office/drawing/2014/main" id="{3AB13E37-56C2-4CC6-9960-7ECE1C80CBB8}"/>
            </a:ext>
          </a:extLst>
        </xdr:cNvPr>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64</xdr:row>
      <xdr:rowOff>0</xdr:rowOff>
    </xdr:to>
    <xdr:cxnSp macro="">
      <xdr:nvCxnSpPr>
        <xdr:cNvPr id="437" name="直線コネクタ 436">
          <a:extLst>
            <a:ext uri="{FF2B5EF4-FFF2-40B4-BE49-F238E27FC236}">
              <a16:creationId xmlns:a16="http://schemas.microsoft.com/office/drawing/2014/main" id="{3FECB719-1AC6-42C1-802F-4EC516D4F393}"/>
            </a:ext>
          </a:extLst>
        </xdr:cNvPr>
        <xdr:cNvCxnSpPr/>
      </xdr:nvCxnSpPr>
      <xdr:spPr>
        <a:xfrm flipV="1">
          <a:off x="13703300" y="10001250"/>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63500</xdr:rowOff>
    </xdr:from>
    <xdr:to>
      <xdr:col>67</xdr:col>
      <xdr:colOff>101600</xdr:colOff>
      <xdr:row>63</xdr:row>
      <xdr:rowOff>165100</xdr:rowOff>
    </xdr:to>
    <xdr:sp macro="" textlink="">
      <xdr:nvSpPr>
        <xdr:cNvPr id="438" name="楕円 437">
          <a:extLst>
            <a:ext uri="{FF2B5EF4-FFF2-40B4-BE49-F238E27FC236}">
              <a16:creationId xmlns:a16="http://schemas.microsoft.com/office/drawing/2014/main" id="{192DDCEA-10C0-48D4-862E-8C6800C94D1D}"/>
            </a:ext>
          </a:extLst>
        </xdr:cNvPr>
        <xdr:cNvSpPr/>
      </xdr:nvSpPr>
      <xdr:spPr>
        <a:xfrm>
          <a:off x="1276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114300</xdr:rowOff>
    </xdr:from>
    <xdr:to>
      <xdr:col>71</xdr:col>
      <xdr:colOff>177800</xdr:colOff>
      <xdr:row>64</xdr:row>
      <xdr:rowOff>0</xdr:rowOff>
    </xdr:to>
    <xdr:cxnSp macro="">
      <xdr:nvCxnSpPr>
        <xdr:cNvPr id="439" name="直線コネクタ 438">
          <a:extLst>
            <a:ext uri="{FF2B5EF4-FFF2-40B4-BE49-F238E27FC236}">
              <a16:creationId xmlns:a16="http://schemas.microsoft.com/office/drawing/2014/main" id="{B7A941CE-BE7D-40B7-A184-FBBA8535C0A0}"/>
            </a:ext>
          </a:extLst>
        </xdr:cNvPr>
        <xdr:cNvCxnSpPr/>
      </xdr:nvCxnSpPr>
      <xdr:spPr>
        <a:xfrm>
          <a:off x="12814300" y="10915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1910182B-F09D-4FC1-9F9C-58CFE5F22709}"/>
            </a:ext>
          </a:extLst>
        </xdr:cNvPr>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50D99CD0-F343-4F4C-9670-A8943728713C}"/>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C79EB314-2023-4906-ABCE-7A0FB095FE5B}"/>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5CC6C0B1-3D6C-4F2F-A2D7-B23DA77A34FA}"/>
            </a:ext>
          </a:extLst>
        </xdr:cNvPr>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58755</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CEFA756F-29E8-457D-8F0D-1B76ADAF6EB5}"/>
            </a:ext>
          </a:extLst>
        </xdr:cNvPr>
        <xdr:cNvSpPr txBox="1"/>
      </xdr:nvSpPr>
      <xdr:spPr>
        <a:xfrm>
          <a:off x="15266044" y="983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72A7110B-03C4-414C-A499-8EDB9395D85D}"/>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F19C4481-739F-42C9-84B3-D11BEDED5267}"/>
            </a:ext>
          </a:extLst>
        </xdr:cNvPr>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156227</xdr:rowOff>
    </xdr:from>
    <xdr:ext cx="405111" cy="259045"/>
    <xdr:sp macro="" textlink="">
      <xdr:nvSpPr>
        <xdr:cNvPr id="447" name="n_4mainValue【保健センター・保健所】&#10;有形固定資産減価償却率">
          <a:extLst>
            <a:ext uri="{FF2B5EF4-FFF2-40B4-BE49-F238E27FC236}">
              <a16:creationId xmlns:a16="http://schemas.microsoft.com/office/drawing/2014/main" id="{B3D2688A-D75D-4A78-BF10-F049761876EE}"/>
            </a:ext>
          </a:extLst>
        </xdr:cNvPr>
        <xdr:cNvSpPr txBox="1"/>
      </xdr:nvSpPr>
      <xdr:spPr>
        <a:xfrm>
          <a:off x="12611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2D17718D-8A14-4E45-89CC-58252AAE2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5DD01532-EC10-4BDC-9AFA-DC87F6A416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65040022-61F9-43D0-B42E-730F968DEA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18240790-04F0-4E05-9FF0-42DCA25ED3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22529ECF-9355-49B2-B229-7EA5FE9920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E758FA5D-2910-44C0-9C7B-1D93C2B104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C46793AE-0B16-42E4-A3AE-D311137905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D7A5B5BF-440A-4B28-8F12-1A1AF01B57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71576003-AE3B-4B35-B59D-84426B08AA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CDEA28BC-724F-4F90-B961-58F8ED68C2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a16="http://schemas.microsoft.com/office/drawing/2014/main" id="{C67FA861-0F82-464B-8247-E5F25A558D7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id="{36B5BC29-E37D-433E-B004-5665D04C11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a16="http://schemas.microsoft.com/office/drawing/2014/main" id="{801544B3-A59A-4E6B-8C8F-876699ACCE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a16="http://schemas.microsoft.com/office/drawing/2014/main" id="{14C3ADCE-4F40-433F-963D-A5814F351C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a16="http://schemas.microsoft.com/office/drawing/2014/main" id="{155D51F9-A7E6-4CA6-A67E-1B4F9DC4954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a16="http://schemas.microsoft.com/office/drawing/2014/main" id="{9CDCA974-1914-458B-A50F-F7EBC486EC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a16="http://schemas.microsoft.com/office/drawing/2014/main" id="{55FBA0BF-8294-4A6A-A882-361D5C6DEA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a16="http://schemas.microsoft.com/office/drawing/2014/main" id="{C16A7F38-82B9-4CCA-A701-4D2AD6A4FE9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E351C3B4-EAD9-4ABD-8BA0-1F02860BAA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9FE80BEB-F998-4093-AC14-4A9113CE13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id="{A2806EDC-2931-43D5-BF1F-6B82AB643A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69" name="直線コネクタ 468">
          <a:extLst>
            <a:ext uri="{FF2B5EF4-FFF2-40B4-BE49-F238E27FC236}">
              <a16:creationId xmlns:a16="http://schemas.microsoft.com/office/drawing/2014/main" id="{9B4C9909-A682-484A-9932-E43023E19738}"/>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id="{C4AA1509-43DD-452E-900A-E87B4CD1E133}"/>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71" name="直線コネクタ 470">
          <a:extLst>
            <a:ext uri="{FF2B5EF4-FFF2-40B4-BE49-F238E27FC236}">
              <a16:creationId xmlns:a16="http://schemas.microsoft.com/office/drawing/2014/main" id="{4F61630C-0FCB-4CA5-8AC2-E9BD88763BCE}"/>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id="{1DB4ECFA-4375-454F-8E1E-B6030FC1A818}"/>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3" name="直線コネクタ 472">
          <a:extLst>
            <a:ext uri="{FF2B5EF4-FFF2-40B4-BE49-F238E27FC236}">
              <a16:creationId xmlns:a16="http://schemas.microsoft.com/office/drawing/2014/main" id="{ECC6E5EF-BFD5-4667-A3F3-38BB8B4A54C5}"/>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id="{14DEB08A-AFD9-430C-855A-A4B577B8E9A2}"/>
            </a:ext>
          </a:extLst>
        </xdr:cNvPr>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75" name="フローチャート: 判断 474">
          <a:extLst>
            <a:ext uri="{FF2B5EF4-FFF2-40B4-BE49-F238E27FC236}">
              <a16:creationId xmlns:a16="http://schemas.microsoft.com/office/drawing/2014/main" id="{129DA3E8-C52D-4148-8436-32B33DDA9627}"/>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76" name="フローチャート: 判断 475">
          <a:extLst>
            <a:ext uri="{FF2B5EF4-FFF2-40B4-BE49-F238E27FC236}">
              <a16:creationId xmlns:a16="http://schemas.microsoft.com/office/drawing/2014/main" id="{1164FF1F-4B5F-4520-9FCC-FAE2D71F4980}"/>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77" name="フローチャート: 判断 476">
          <a:extLst>
            <a:ext uri="{FF2B5EF4-FFF2-40B4-BE49-F238E27FC236}">
              <a16:creationId xmlns:a16="http://schemas.microsoft.com/office/drawing/2014/main" id="{8D0EA92F-D4A1-4136-88C4-0A6DA8C5B732}"/>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78" name="フローチャート: 判断 477">
          <a:extLst>
            <a:ext uri="{FF2B5EF4-FFF2-40B4-BE49-F238E27FC236}">
              <a16:creationId xmlns:a16="http://schemas.microsoft.com/office/drawing/2014/main" id="{E510FE4E-3F1B-46B2-9E80-285FF42D96B6}"/>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79" name="フローチャート: 判断 478">
          <a:extLst>
            <a:ext uri="{FF2B5EF4-FFF2-40B4-BE49-F238E27FC236}">
              <a16:creationId xmlns:a16="http://schemas.microsoft.com/office/drawing/2014/main" id="{79A83141-0171-4AEA-B183-519DADE917BC}"/>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82DBCA63-37C8-4228-8C15-1E9A72068E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787EB5F2-B3AC-45A8-8DE6-05EA62E906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3197DBC-DB72-4F9F-AEDB-97702C89FC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E7DDECA-4C3E-4947-9E1E-3ED7C569B6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1A00DB4-054C-487B-80E7-0F218DB789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116536</xdr:rowOff>
    </xdr:from>
    <xdr:to>
      <xdr:col>116</xdr:col>
      <xdr:colOff>114300</xdr:colOff>
      <xdr:row>63</xdr:row>
      <xdr:rowOff>46686</xdr:rowOff>
    </xdr:to>
    <xdr:sp macro="" textlink="">
      <xdr:nvSpPr>
        <xdr:cNvPr id="485" name="楕円 484">
          <a:extLst>
            <a:ext uri="{FF2B5EF4-FFF2-40B4-BE49-F238E27FC236}">
              <a16:creationId xmlns:a16="http://schemas.microsoft.com/office/drawing/2014/main" id="{77C28256-A68B-4795-ADBF-9520CEB88EB0}"/>
            </a:ext>
          </a:extLst>
        </xdr:cNvPr>
        <xdr:cNvSpPr/>
      </xdr:nvSpPr>
      <xdr:spPr>
        <a:xfrm>
          <a:off x="22110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31463</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id="{2E1D1372-D7A4-4815-B0AF-66D408370320}"/>
            </a:ext>
          </a:extLst>
        </xdr:cNvPr>
        <xdr:cNvSpPr txBox="1"/>
      </xdr:nvSpPr>
      <xdr:spPr>
        <a:xfrm>
          <a:off x="22199600" y="106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123851</xdr:rowOff>
    </xdr:from>
    <xdr:to>
      <xdr:col>112</xdr:col>
      <xdr:colOff>38100</xdr:colOff>
      <xdr:row>63</xdr:row>
      <xdr:rowOff>54001</xdr:rowOff>
    </xdr:to>
    <xdr:sp macro="" textlink="">
      <xdr:nvSpPr>
        <xdr:cNvPr id="487" name="楕円 486">
          <a:extLst>
            <a:ext uri="{FF2B5EF4-FFF2-40B4-BE49-F238E27FC236}">
              <a16:creationId xmlns:a16="http://schemas.microsoft.com/office/drawing/2014/main" id="{38C97B3E-3FAE-4256-9D84-D32DF1B4F922}"/>
            </a:ext>
          </a:extLst>
        </xdr:cNvPr>
        <xdr:cNvSpPr/>
      </xdr:nvSpPr>
      <xdr:spPr>
        <a:xfrm>
          <a:off x="21272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167336</xdr:rowOff>
    </xdr:from>
    <xdr:to>
      <xdr:col>116</xdr:col>
      <xdr:colOff>63500</xdr:colOff>
      <xdr:row>63</xdr:row>
      <xdr:rowOff>3201</xdr:rowOff>
    </xdr:to>
    <xdr:cxnSp macro="">
      <xdr:nvCxnSpPr>
        <xdr:cNvPr id="488" name="直線コネクタ 487">
          <a:extLst>
            <a:ext uri="{FF2B5EF4-FFF2-40B4-BE49-F238E27FC236}">
              <a16:creationId xmlns:a16="http://schemas.microsoft.com/office/drawing/2014/main" id="{8085EF66-492F-4ABC-B885-38ACF4C43CB2}"/>
            </a:ext>
          </a:extLst>
        </xdr:cNvPr>
        <xdr:cNvCxnSpPr/>
      </xdr:nvCxnSpPr>
      <xdr:spPr>
        <a:xfrm flipV="1">
          <a:off x="21323300" y="1079723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128422</xdr:rowOff>
    </xdr:from>
    <xdr:to>
      <xdr:col>107</xdr:col>
      <xdr:colOff>101600</xdr:colOff>
      <xdr:row>63</xdr:row>
      <xdr:rowOff>58572</xdr:rowOff>
    </xdr:to>
    <xdr:sp macro="" textlink="">
      <xdr:nvSpPr>
        <xdr:cNvPr id="489" name="楕円 488">
          <a:extLst>
            <a:ext uri="{FF2B5EF4-FFF2-40B4-BE49-F238E27FC236}">
              <a16:creationId xmlns:a16="http://schemas.microsoft.com/office/drawing/2014/main" id="{112536E8-BBDC-439F-BD66-C3171076A261}"/>
            </a:ext>
          </a:extLst>
        </xdr:cNvPr>
        <xdr:cNvSpPr/>
      </xdr:nvSpPr>
      <xdr:spPr>
        <a:xfrm>
          <a:off x="20383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3201</xdr:rowOff>
    </xdr:from>
    <xdr:to>
      <xdr:col>111</xdr:col>
      <xdr:colOff>177800</xdr:colOff>
      <xdr:row>63</xdr:row>
      <xdr:rowOff>7772</xdr:rowOff>
    </xdr:to>
    <xdr:cxnSp macro="">
      <xdr:nvCxnSpPr>
        <xdr:cNvPr id="490" name="直線コネクタ 489">
          <a:extLst>
            <a:ext uri="{FF2B5EF4-FFF2-40B4-BE49-F238E27FC236}">
              <a16:creationId xmlns:a16="http://schemas.microsoft.com/office/drawing/2014/main" id="{3AEF4928-F1D9-4D1A-994C-63E96A566B50}"/>
            </a:ext>
          </a:extLst>
        </xdr:cNvPr>
        <xdr:cNvCxnSpPr/>
      </xdr:nvCxnSpPr>
      <xdr:spPr>
        <a:xfrm flipV="1">
          <a:off x="20434300" y="108045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106934</xdr:rowOff>
    </xdr:from>
    <xdr:to>
      <xdr:col>102</xdr:col>
      <xdr:colOff>165100</xdr:colOff>
      <xdr:row>60</xdr:row>
      <xdr:rowOff>37084</xdr:rowOff>
    </xdr:to>
    <xdr:sp macro="" textlink="">
      <xdr:nvSpPr>
        <xdr:cNvPr id="491" name="楕円 490">
          <a:extLst>
            <a:ext uri="{FF2B5EF4-FFF2-40B4-BE49-F238E27FC236}">
              <a16:creationId xmlns:a16="http://schemas.microsoft.com/office/drawing/2014/main" id="{C9BECDFB-DC73-4FF8-9633-6FD780EBC445}"/>
            </a:ext>
          </a:extLst>
        </xdr:cNvPr>
        <xdr:cNvSpPr/>
      </xdr:nvSpPr>
      <xdr:spPr>
        <a:xfrm>
          <a:off x="19494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157734</xdr:rowOff>
    </xdr:from>
    <xdr:to>
      <xdr:col>107</xdr:col>
      <xdr:colOff>50800</xdr:colOff>
      <xdr:row>63</xdr:row>
      <xdr:rowOff>7772</xdr:rowOff>
    </xdr:to>
    <xdr:cxnSp macro="">
      <xdr:nvCxnSpPr>
        <xdr:cNvPr id="492" name="直線コネクタ 491">
          <a:extLst>
            <a:ext uri="{FF2B5EF4-FFF2-40B4-BE49-F238E27FC236}">
              <a16:creationId xmlns:a16="http://schemas.microsoft.com/office/drawing/2014/main" id="{88E5404F-F7B8-4E5D-BAF2-7B0751F61475}"/>
            </a:ext>
          </a:extLst>
        </xdr:cNvPr>
        <xdr:cNvCxnSpPr/>
      </xdr:nvCxnSpPr>
      <xdr:spPr>
        <a:xfrm>
          <a:off x="19545300" y="10273284"/>
          <a:ext cx="889000" cy="5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127965</xdr:rowOff>
    </xdr:from>
    <xdr:to>
      <xdr:col>98</xdr:col>
      <xdr:colOff>38100</xdr:colOff>
      <xdr:row>60</xdr:row>
      <xdr:rowOff>58115</xdr:rowOff>
    </xdr:to>
    <xdr:sp macro="" textlink="">
      <xdr:nvSpPr>
        <xdr:cNvPr id="493" name="楕円 492">
          <a:extLst>
            <a:ext uri="{FF2B5EF4-FFF2-40B4-BE49-F238E27FC236}">
              <a16:creationId xmlns:a16="http://schemas.microsoft.com/office/drawing/2014/main" id="{823C8304-4E8C-4B2A-9B2E-2AF24DC7A7F1}"/>
            </a:ext>
          </a:extLst>
        </xdr:cNvPr>
        <xdr:cNvSpPr/>
      </xdr:nvSpPr>
      <xdr:spPr>
        <a:xfrm>
          <a:off x="18605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157734</xdr:rowOff>
    </xdr:from>
    <xdr:to>
      <xdr:col>102</xdr:col>
      <xdr:colOff>114300</xdr:colOff>
      <xdr:row>60</xdr:row>
      <xdr:rowOff>7315</xdr:rowOff>
    </xdr:to>
    <xdr:cxnSp macro="">
      <xdr:nvCxnSpPr>
        <xdr:cNvPr id="494" name="直線コネクタ 493">
          <a:extLst>
            <a:ext uri="{FF2B5EF4-FFF2-40B4-BE49-F238E27FC236}">
              <a16:creationId xmlns:a16="http://schemas.microsoft.com/office/drawing/2014/main" id="{130832EF-CAC7-4CE1-BDEE-E1D94B37D4FE}"/>
            </a:ext>
          </a:extLst>
        </xdr:cNvPr>
        <xdr:cNvCxnSpPr/>
      </xdr:nvCxnSpPr>
      <xdr:spPr>
        <a:xfrm flipV="1">
          <a:off x="18656300" y="102732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495" name="n_1aveValue【保健センター・保健所】&#10;一人当たり面積">
          <a:extLst>
            <a:ext uri="{FF2B5EF4-FFF2-40B4-BE49-F238E27FC236}">
              <a16:creationId xmlns:a16="http://schemas.microsoft.com/office/drawing/2014/main" id="{D9D66061-606F-4EB8-AC5C-3360B8EE014E}"/>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496" name="n_2aveValue【保健センター・保健所】&#10;一人当たり面積">
          <a:extLst>
            <a:ext uri="{FF2B5EF4-FFF2-40B4-BE49-F238E27FC236}">
              <a16:creationId xmlns:a16="http://schemas.microsoft.com/office/drawing/2014/main" id="{7BDC2120-D96A-4EC3-8F22-C8E052AA5C62}"/>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497" name="n_3aveValue【保健センター・保健所】&#10;一人当たり面積">
          <a:extLst>
            <a:ext uri="{FF2B5EF4-FFF2-40B4-BE49-F238E27FC236}">
              <a16:creationId xmlns:a16="http://schemas.microsoft.com/office/drawing/2014/main" id="{983C0005-4165-47ED-A0A7-0A5E097A3BE1}"/>
            </a:ext>
          </a:extLst>
        </xdr:cNvPr>
        <xdr:cNvSpPr txBox="1"/>
      </xdr:nvSpPr>
      <xdr:spPr>
        <a:xfrm>
          <a:off x="19310427" y="10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498" name="n_4aveValue【保健センター・保健所】&#10;一人当たり面積">
          <a:extLst>
            <a:ext uri="{FF2B5EF4-FFF2-40B4-BE49-F238E27FC236}">
              <a16:creationId xmlns:a16="http://schemas.microsoft.com/office/drawing/2014/main" id="{D3821965-C595-487C-9D36-019F0F0F8B80}"/>
            </a:ext>
          </a:extLst>
        </xdr:cNvPr>
        <xdr:cNvSpPr txBox="1"/>
      </xdr:nvSpPr>
      <xdr:spPr>
        <a:xfrm>
          <a:off x="18421427" y="105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45128</xdr:rowOff>
    </xdr:from>
    <xdr:ext cx="469744" cy="259045"/>
    <xdr:sp macro="" textlink="">
      <xdr:nvSpPr>
        <xdr:cNvPr id="499" name="n_1mainValue【保健センター・保健所】&#10;一人当たり面積">
          <a:extLst>
            <a:ext uri="{FF2B5EF4-FFF2-40B4-BE49-F238E27FC236}">
              <a16:creationId xmlns:a16="http://schemas.microsoft.com/office/drawing/2014/main" id="{C6ED983B-2AA9-4867-877B-B0A1F2CE3A25}"/>
            </a:ext>
          </a:extLst>
        </xdr:cNvPr>
        <xdr:cNvSpPr txBox="1"/>
      </xdr:nvSpPr>
      <xdr:spPr>
        <a:xfrm>
          <a:off x="210757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49699</xdr:rowOff>
    </xdr:from>
    <xdr:ext cx="469744" cy="259045"/>
    <xdr:sp macro="" textlink="">
      <xdr:nvSpPr>
        <xdr:cNvPr id="500" name="n_2mainValue【保健センター・保健所】&#10;一人当たり面積">
          <a:extLst>
            <a:ext uri="{FF2B5EF4-FFF2-40B4-BE49-F238E27FC236}">
              <a16:creationId xmlns:a16="http://schemas.microsoft.com/office/drawing/2014/main" id="{85D2F313-4E79-4FAF-A351-E547B7C0F4A5}"/>
            </a:ext>
          </a:extLst>
        </xdr:cNvPr>
        <xdr:cNvSpPr txBox="1"/>
      </xdr:nvSpPr>
      <xdr:spPr>
        <a:xfrm>
          <a:off x="20199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53611</xdr:rowOff>
    </xdr:from>
    <xdr:ext cx="469744" cy="259045"/>
    <xdr:sp macro="" textlink="">
      <xdr:nvSpPr>
        <xdr:cNvPr id="501" name="n_3mainValue【保健センター・保健所】&#10;一人当たり面積">
          <a:extLst>
            <a:ext uri="{FF2B5EF4-FFF2-40B4-BE49-F238E27FC236}">
              <a16:creationId xmlns:a16="http://schemas.microsoft.com/office/drawing/2014/main" id="{41E9BB07-735B-49C7-B9C9-166F023F14FD}"/>
            </a:ext>
          </a:extLst>
        </xdr:cNvPr>
        <xdr:cNvSpPr txBox="1"/>
      </xdr:nvSpPr>
      <xdr:spPr>
        <a:xfrm>
          <a:off x="193104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74642</xdr:rowOff>
    </xdr:from>
    <xdr:ext cx="469744" cy="259045"/>
    <xdr:sp macro="" textlink="">
      <xdr:nvSpPr>
        <xdr:cNvPr id="502" name="n_4mainValue【保健センター・保健所】&#10;一人当たり面積">
          <a:extLst>
            <a:ext uri="{FF2B5EF4-FFF2-40B4-BE49-F238E27FC236}">
              <a16:creationId xmlns:a16="http://schemas.microsoft.com/office/drawing/2014/main" id="{61CDB99B-5D28-46D2-9030-1D605E76B7E3}"/>
            </a:ext>
          </a:extLst>
        </xdr:cNvPr>
        <xdr:cNvSpPr txBox="1"/>
      </xdr:nvSpPr>
      <xdr:spPr>
        <a:xfrm>
          <a:off x="18421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9EF2AF2A-FE38-4034-90BA-34D5C99B49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4ECAAC6B-52BB-4B5B-A998-6329B99737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4AD90C14-6B16-4312-B7C1-2EB0D8D0C1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12ED1A82-B11E-4D10-BDA9-E42F016168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586EABA6-3800-4BE7-8377-6605331498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E930A3CB-85EC-4A66-B2F1-D18C1AC562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90429FF6-0621-4D27-927D-1023B5F418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A00B4D92-B5F8-49AD-9AA0-7597FED3DE8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9C970BCC-240F-43BF-9B3C-C1D27C4192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6BB39D92-9ADB-4FC3-9DB9-3ECA16CEFC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457FDC80-093E-431E-86E9-0BC14B1B91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FCF03702-9AD7-429D-BC08-8C4F2B3A1D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2B51C3AB-6767-4ED1-8EF3-2FCFBBA1E2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77F7F401-DEBE-4CCC-AF3F-3E68B9D1BB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5D461930-9F68-468C-9E4B-41D6B5D424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9F4C5E08-9442-45A7-BA7E-F6E062AC070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A604F6EF-3EC1-41A0-A2E5-47F0BBEC60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CE2C4A7F-67D8-4A92-A756-8632C4C3A8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50A043E0-C4E9-4E8E-AFAB-9592D9D75B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FA028304-D4BE-46CA-A8F9-151C6C83BD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43D16E92-9CF5-470D-8929-3DCF2067D1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2EA309A0-F6F6-4CE3-9E8C-0F1A1060E3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64318E5F-8E6D-41C7-83A2-C6C27E5325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B0725C09-8B0D-4D25-8EEE-092D8379A8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3558D901-9342-42A8-BB9E-B44221B33D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26166EFC-F3AC-454E-9C90-CEC15F9BB7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3066F29A-DCF9-4F09-97D0-851B0CC7D7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61144970-25D5-4DB6-9DA0-C8A750ADAE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1" name="テキスト ボックス 530">
          <a:extLst>
            <a:ext uri="{FF2B5EF4-FFF2-40B4-BE49-F238E27FC236}">
              <a16:creationId xmlns:a16="http://schemas.microsoft.com/office/drawing/2014/main" id="{81FEA70E-FD3F-4371-8C24-AE50B2A229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4EDF43B1-83A7-4547-AC9D-BBA8577B03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1663823C-FF7D-4C11-BEDC-17BAF7076D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6B624354-9940-409F-9C6F-B562BD79B5C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628D7AF7-2660-49F0-94CF-9F5F752646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34FE1500-986A-413A-86FE-976213E47D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25174D0F-7942-4BD6-BCD1-ABF96F2770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AF11B289-1AF2-4139-8A80-EF89DB0899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CE7D56CE-4DB6-4205-93AE-B5D7E0D4CF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6CACA9F3-6064-4D7A-9036-4AD9D5073F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1" name="テキスト ボックス 540">
          <a:extLst>
            <a:ext uri="{FF2B5EF4-FFF2-40B4-BE49-F238E27FC236}">
              <a16:creationId xmlns:a16="http://schemas.microsoft.com/office/drawing/2014/main" id="{E699BE1A-43EA-41BA-A78B-516FB2A2B0F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29ACADF1-C0D6-4609-B13F-4A5C5EFDF7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a:extLst>
            <a:ext uri="{FF2B5EF4-FFF2-40B4-BE49-F238E27FC236}">
              <a16:creationId xmlns:a16="http://schemas.microsoft.com/office/drawing/2014/main" id="{8534C812-171C-4544-A894-A524B5F661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44" name="直線コネクタ 543">
          <a:extLst>
            <a:ext uri="{FF2B5EF4-FFF2-40B4-BE49-F238E27FC236}">
              <a16:creationId xmlns:a16="http://schemas.microsoft.com/office/drawing/2014/main" id="{19CEEDA1-7ED6-40C8-A971-C6D5419976E3}"/>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5" name="【庁舎】&#10;有形固定資産減価償却率最小値テキスト">
          <a:extLst>
            <a:ext uri="{FF2B5EF4-FFF2-40B4-BE49-F238E27FC236}">
              <a16:creationId xmlns:a16="http://schemas.microsoft.com/office/drawing/2014/main" id="{F2BE661A-1241-4141-8DA9-405CE87EF98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6" name="直線コネクタ 545">
          <a:extLst>
            <a:ext uri="{FF2B5EF4-FFF2-40B4-BE49-F238E27FC236}">
              <a16:creationId xmlns:a16="http://schemas.microsoft.com/office/drawing/2014/main" id="{BAF6BFCE-4957-44F3-89C0-57F6677092B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47" name="【庁舎】&#10;有形固定資産減価償却率最大値テキスト">
          <a:extLst>
            <a:ext uri="{FF2B5EF4-FFF2-40B4-BE49-F238E27FC236}">
              <a16:creationId xmlns:a16="http://schemas.microsoft.com/office/drawing/2014/main" id="{FE4A94CE-19A9-4658-9368-55CA2F07C665}"/>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48" name="直線コネクタ 547">
          <a:extLst>
            <a:ext uri="{FF2B5EF4-FFF2-40B4-BE49-F238E27FC236}">
              <a16:creationId xmlns:a16="http://schemas.microsoft.com/office/drawing/2014/main" id="{8DCDBA95-9342-428C-9C53-BEDA5EDC7B6F}"/>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49" name="【庁舎】&#10;有形固定資産減価償却率平均値テキスト">
          <a:extLst>
            <a:ext uri="{FF2B5EF4-FFF2-40B4-BE49-F238E27FC236}">
              <a16:creationId xmlns:a16="http://schemas.microsoft.com/office/drawing/2014/main" id="{BCDCC7FC-3B38-4877-B352-31D1AB1B4BCE}"/>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50" name="フローチャート: 判断 549">
          <a:extLst>
            <a:ext uri="{FF2B5EF4-FFF2-40B4-BE49-F238E27FC236}">
              <a16:creationId xmlns:a16="http://schemas.microsoft.com/office/drawing/2014/main" id="{24FA36B5-FB24-48D4-B603-CB0E4DC3F6D6}"/>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51" name="フローチャート: 判断 550">
          <a:extLst>
            <a:ext uri="{FF2B5EF4-FFF2-40B4-BE49-F238E27FC236}">
              <a16:creationId xmlns:a16="http://schemas.microsoft.com/office/drawing/2014/main" id="{D3EA8ED4-E7D2-4598-8D1A-30A086583663}"/>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52" name="フローチャート: 判断 551">
          <a:extLst>
            <a:ext uri="{FF2B5EF4-FFF2-40B4-BE49-F238E27FC236}">
              <a16:creationId xmlns:a16="http://schemas.microsoft.com/office/drawing/2014/main" id="{38B6CBF3-92D6-4421-87C1-77FEF73DAACF}"/>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53" name="フローチャート: 判断 552">
          <a:extLst>
            <a:ext uri="{FF2B5EF4-FFF2-40B4-BE49-F238E27FC236}">
              <a16:creationId xmlns:a16="http://schemas.microsoft.com/office/drawing/2014/main" id="{AC958524-DEC8-489B-9B23-662A876ED409}"/>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54" name="フローチャート: 判断 553">
          <a:extLst>
            <a:ext uri="{FF2B5EF4-FFF2-40B4-BE49-F238E27FC236}">
              <a16:creationId xmlns:a16="http://schemas.microsoft.com/office/drawing/2014/main" id="{A9E49082-5B15-48ED-9C7B-E40BDE459D26}"/>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DC1D35A5-3DEF-4F7E-85EC-AC91EC141C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7E3C7EED-7FFE-4BDD-9CAA-985DBDA9FD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704C91D2-453E-4221-BD86-2970E6E8E3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AAA3AF3-DB23-4BEB-AD3E-6AE87DCD6B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CD301FF3-5ED8-45D0-BDB1-DF475F78D3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60" name="楕円 559">
          <a:extLst>
            <a:ext uri="{FF2B5EF4-FFF2-40B4-BE49-F238E27FC236}">
              <a16:creationId xmlns:a16="http://schemas.microsoft.com/office/drawing/2014/main" id="{1AEB8015-D0B0-477D-844E-4B8BBD4BD73E}"/>
            </a:ext>
          </a:extLst>
        </xdr:cNvPr>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561" name="【庁舎】&#10;有形固定資産減価償却率該当値テキスト">
          <a:extLst>
            <a:ext uri="{FF2B5EF4-FFF2-40B4-BE49-F238E27FC236}">
              <a16:creationId xmlns:a16="http://schemas.microsoft.com/office/drawing/2014/main" id="{2BC4FB39-501A-48BB-81BE-40BF4DA55763}"/>
            </a:ext>
          </a:extLst>
        </xdr:cNvPr>
        <xdr:cNvSpPr txBox="1"/>
      </xdr:nvSpPr>
      <xdr:spPr>
        <a:xfrm>
          <a:off x="16357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562" name="楕円 561">
          <a:extLst>
            <a:ext uri="{FF2B5EF4-FFF2-40B4-BE49-F238E27FC236}">
              <a16:creationId xmlns:a16="http://schemas.microsoft.com/office/drawing/2014/main" id="{B4D605AC-0B79-4443-A0D4-F01ED88AE41A}"/>
            </a:ext>
          </a:extLst>
        </xdr:cNvPr>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136616</xdr:rowOff>
    </xdr:to>
    <xdr:cxnSp macro="">
      <xdr:nvCxnSpPr>
        <xdr:cNvPr id="563" name="直線コネクタ 562">
          <a:extLst>
            <a:ext uri="{FF2B5EF4-FFF2-40B4-BE49-F238E27FC236}">
              <a16:creationId xmlns:a16="http://schemas.microsoft.com/office/drawing/2014/main" id="{705016C9-224E-4A21-A0D3-8A6F0A212204}"/>
            </a:ext>
          </a:extLst>
        </xdr:cNvPr>
        <xdr:cNvCxnSpPr/>
      </xdr:nvCxnSpPr>
      <xdr:spPr>
        <a:xfrm flipV="1">
          <a:off x="15481300" y="179445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564" name="楕円 563">
          <a:extLst>
            <a:ext uri="{FF2B5EF4-FFF2-40B4-BE49-F238E27FC236}">
              <a16:creationId xmlns:a16="http://schemas.microsoft.com/office/drawing/2014/main" id="{4DF6688E-0946-4F15-ACDE-8F8A9062CC44}"/>
            </a:ext>
          </a:extLst>
        </xdr:cNvPr>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136616</xdr:rowOff>
    </xdr:to>
    <xdr:cxnSp macro="">
      <xdr:nvCxnSpPr>
        <xdr:cNvPr id="565" name="直線コネクタ 564">
          <a:extLst>
            <a:ext uri="{FF2B5EF4-FFF2-40B4-BE49-F238E27FC236}">
              <a16:creationId xmlns:a16="http://schemas.microsoft.com/office/drawing/2014/main" id="{380F39D3-F30F-4F56-84F1-6A85F6A9C580}"/>
            </a:ext>
          </a:extLst>
        </xdr:cNvPr>
        <xdr:cNvCxnSpPr/>
      </xdr:nvCxnSpPr>
      <xdr:spPr>
        <a:xfrm>
          <a:off x="14592300" y="1793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66" name="楕円 565">
          <a:extLst>
            <a:ext uri="{FF2B5EF4-FFF2-40B4-BE49-F238E27FC236}">
              <a16:creationId xmlns:a16="http://schemas.microsoft.com/office/drawing/2014/main" id="{688637AB-1A47-49BC-B98B-5BA6140B9880}"/>
            </a:ext>
          </a:extLst>
        </xdr:cNvPr>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69669</xdr:rowOff>
    </xdr:from>
    <xdr:to>
      <xdr:col>76</xdr:col>
      <xdr:colOff>114300</xdr:colOff>
      <xdr:row>104</xdr:row>
      <xdr:rowOff>108857</xdr:rowOff>
    </xdr:to>
    <xdr:cxnSp macro="">
      <xdr:nvCxnSpPr>
        <xdr:cNvPr id="567" name="直線コネクタ 566">
          <a:extLst>
            <a:ext uri="{FF2B5EF4-FFF2-40B4-BE49-F238E27FC236}">
              <a16:creationId xmlns:a16="http://schemas.microsoft.com/office/drawing/2014/main" id="{C4C2DC4F-92B3-4903-8E90-05E67AD6E0C0}"/>
            </a:ext>
          </a:extLst>
        </xdr:cNvPr>
        <xdr:cNvCxnSpPr/>
      </xdr:nvCxnSpPr>
      <xdr:spPr>
        <a:xfrm>
          <a:off x="13703300" y="17729019"/>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151130</xdr:rowOff>
    </xdr:from>
    <xdr:to>
      <xdr:col>67</xdr:col>
      <xdr:colOff>101600</xdr:colOff>
      <xdr:row>103</xdr:row>
      <xdr:rowOff>81280</xdr:rowOff>
    </xdr:to>
    <xdr:sp macro="" textlink="">
      <xdr:nvSpPr>
        <xdr:cNvPr id="568" name="楕円 567">
          <a:extLst>
            <a:ext uri="{FF2B5EF4-FFF2-40B4-BE49-F238E27FC236}">
              <a16:creationId xmlns:a16="http://schemas.microsoft.com/office/drawing/2014/main" id="{90FAABFC-8440-4FF9-899F-D6D277C8408E}"/>
            </a:ext>
          </a:extLst>
        </xdr:cNvPr>
        <xdr:cNvSpPr/>
      </xdr:nvSpPr>
      <xdr:spPr>
        <a:xfrm>
          <a:off x="1276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30480</xdr:rowOff>
    </xdr:from>
    <xdr:to>
      <xdr:col>71</xdr:col>
      <xdr:colOff>177800</xdr:colOff>
      <xdr:row>103</xdr:row>
      <xdr:rowOff>69669</xdr:rowOff>
    </xdr:to>
    <xdr:cxnSp macro="">
      <xdr:nvCxnSpPr>
        <xdr:cNvPr id="569" name="直線コネクタ 568">
          <a:extLst>
            <a:ext uri="{FF2B5EF4-FFF2-40B4-BE49-F238E27FC236}">
              <a16:creationId xmlns:a16="http://schemas.microsoft.com/office/drawing/2014/main" id="{C290F4E2-7DE0-46B1-9498-5B942C65C625}"/>
            </a:ext>
          </a:extLst>
        </xdr:cNvPr>
        <xdr:cNvCxnSpPr/>
      </xdr:nvCxnSpPr>
      <xdr:spPr>
        <a:xfrm>
          <a:off x="12814300" y="176898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70" name="n_1aveValue【庁舎】&#10;有形固定資産減価償却率">
          <a:extLst>
            <a:ext uri="{FF2B5EF4-FFF2-40B4-BE49-F238E27FC236}">
              <a16:creationId xmlns:a16="http://schemas.microsoft.com/office/drawing/2014/main" id="{BD3AE4D8-5295-4F6E-9956-CD311A3F314C}"/>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71" name="n_2aveValue【庁舎】&#10;有形固定資産減価償却率">
          <a:extLst>
            <a:ext uri="{FF2B5EF4-FFF2-40B4-BE49-F238E27FC236}">
              <a16:creationId xmlns:a16="http://schemas.microsoft.com/office/drawing/2014/main" id="{29A92983-FD4B-401B-BBDD-31C8B58954B8}"/>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72" name="n_3aveValue【庁舎】&#10;有形固定資産減価償却率">
          <a:extLst>
            <a:ext uri="{FF2B5EF4-FFF2-40B4-BE49-F238E27FC236}">
              <a16:creationId xmlns:a16="http://schemas.microsoft.com/office/drawing/2014/main" id="{DA4FE762-2FDF-4BBF-BFCA-99A6B5FDAE07}"/>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73" name="n_4aveValue【庁舎】&#10;有形固定資産減価償却率">
          <a:extLst>
            <a:ext uri="{FF2B5EF4-FFF2-40B4-BE49-F238E27FC236}">
              <a16:creationId xmlns:a16="http://schemas.microsoft.com/office/drawing/2014/main" id="{36240720-DA94-46AB-A91D-73D08585356A}"/>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32493</xdr:rowOff>
    </xdr:from>
    <xdr:ext cx="405111" cy="259045"/>
    <xdr:sp macro="" textlink="">
      <xdr:nvSpPr>
        <xdr:cNvPr id="574" name="n_1mainValue【庁舎】&#10;有形固定資産減価償却率">
          <a:extLst>
            <a:ext uri="{FF2B5EF4-FFF2-40B4-BE49-F238E27FC236}">
              <a16:creationId xmlns:a16="http://schemas.microsoft.com/office/drawing/2014/main" id="{71506F0C-C2C3-4429-B8FB-392EEABFAC68}"/>
            </a:ext>
          </a:extLst>
        </xdr:cNvPr>
        <xdr:cNvSpPr txBox="1"/>
      </xdr:nvSpPr>
      <xdr:spPr>
        <a:xfrm>
          <a:off x="152660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575" name="n_2mainValue【庁舎】&#10;有形固定資産減価償却率">
          <a:extLst>
            <a:ext uri="{FF2B5EF4-FFF2-40B4-BE49-F238E27FC236}">
              <a16:creationId xmlns:a16="http://schemas.microsoft.com/office/drawing/2014/main" id="{2EA7AE62-E1BB-4534-8DA7-5EAA9C92A6C5}"/>
            </a:ext>
          </a:extLst>
        </xdr:cNvPr>
        <xdr:cNvSpPr txBox="1"/>
      </xdr:nvSpPr>
      <xdr:spPr>
        <a:xfrm>
          <a:off x="14389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576" name="n_3mainValue【庁舎】&#10;有形固定資産減価償却率">
          <a:extLst>
            <a:ext uri="{FF2B5EF4-FFF2-40B4-BE49-F238E27FC236}">
              <a16:creationId xmlns:a16="http://schemas.microsoft.com/office/drawing/2014/main" id="{6372D0DB-3558-4336-9DA3-D64B18022786}"/>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97807</xdr:rowOff>
    </xdr:from>
    <xdr:ext cx="405111" cy="259045"/>
    <xdr:sp macro="" textlink="">
      <xdr:nvSpPr>
        <xdr:cNvPr id="577" name="n_4mainValue【庁舎】&#10;有形固定資産減価償却率">
          <a:extLst>
            <a:ext uri="{FF2B5EF4-FFF2-40B4-BE49-F238E27FC236}">
              <a16:creationId xmlns:a16="http://schemas.microsoft.com/office/drawing/2014/main" id="{607AABAA-AF2E-4518-A5B5-A1772858950E}"/>
            </a:ext>
          </a:extLst>
        </xdr:cNvPr>
        <xdr:cNvSpPr txBox="1"/>
      </xdr:nvSpPr>
      <xdr:spPr>
        <a:xfrm>
          <a:off x="12611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CBEA8FB2-F34B-49FE-8DAB-B2730D6FEF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B4180C2B-C30D-4837-8C5D-7A2DD88A63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C5494587-CE4B-4864-B3F4-1DA805E674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38B6A821-3813-48EF-9493-73F623284A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7F927448-C9A7-4247-847E-9848D826BE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DC57F7CB-FDEB-46ED-964F-119EACB5BD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DCB2AAF7-DB7D-4AB7-A331-8EC9DE4B9C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4E87FCB7-3060-429A-9490-6B51AADF57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BB018ACD-609D-4BBA-92A5-D6594D3273F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72E489EC-1375-46EF-ADFB-8E45267165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a:extLst>
            <a:ext uri="{FF2B5EF4-FFF2-40B4-BE49-F238E27FC236}">
              <a16:creationId xmlns:a16="http://schemas.microsoft.com/office/drawing/2014/main" id="{0D3EF8BB-3A3F-441A-9489-5FBDF0DDD9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a:extLst>
            <a:ext uri="{FF2B5EF4-FFF2-40B4-BE49-F238E27FC236}">
              <a16:creationId xmlns:a16="http://schemas.microsoft.com/office/drawing/2014/main" id="{3C515C95-708D-4A30-B223-319C3EAC90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a:extLst>
            <a:ext uri="{FF2B5EF4-FFF2-40B4-BE49-F238E27FC236}">
              <a16:creationId xmlns:a16="http://schemas.microsoft.com/office/drawing/2014/main" id="{C6D1F630-8569-4804-ADD1-7E989376543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a:extLst>
            <a:ext uri="{FF2B5EF4-FFF2-40B4-BE49-F238E27FC236}">
              <a16:creationId xmlns:a16="http://schemas.microsoft.com/office/drawing/2014/main" id="{73ECAA16-B31F-459B-A0AF-71577AC14CF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a:extLst>
            <a:ext uri="{FF2B5EF4-FFF2-40B4-BE49-F238E27FC236}">
              <a16:creationId xmlns:a16="http://schemas.microsoft.com/office/drawing/2014/main" id="{0A1B58A7-4E2D-4C76-8765-82F5B665476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a:extLst>
            <a:ext uri="{FF2B5EF4-FFF2-40B4-BE49-F238E27FC236}">
              <a16:creationId xmlns:a16="http://schemas.microsoft.com/office/drawing/2014/main" id="{8A3638CB-B165-4227-BD67-C68DDFFB67B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a:extLst>
            <a:ext uri="{FF2B5EF4-FFF2-40B4-BE49-F238E27FC236}">
              <a16:creationId xmlns:a16="http://schemas.microsoft.com/office/drawing/2014/main" id="{17F15019-4B76-4A00-BACE-1BBF4982BDB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3F35C782-42F6-421C-8CA7-DCFB29BE06A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724E730B-8F97-4B07-8149-AB1828BEB4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B9778A0C-9727-4D79-9F0E-B1485814FE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a:extLst>
            <a:ext uri="{FF2B5EF4-FFF2-40B4-BE49-F238E27FC236}">
              <a16:creationId xmlns:a16="http://schemas.microsoft.com/office/drawing/2014/main" id="{98C07F04-0990-4B26-ABCD-8847AE529B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99" name="直線コネクタ 598">
          <a:extLst>
            <a:ext uri="{FF2B5EF4-FFF2-40B4-BE49-F238E27FC236}">
              <a16:creationId xmlns:a16="http://schemas.microsoft.com/office/drawing/2014/main" id="{941C1863-2314-4197-B9E6-465EE76F6B33}"/>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00" name="【庁舎】&#10;一人当たり面積最小値テキスト">
          <a:extLst>
            <a:ext uri="{FF2B5EF4-FFF2-40B4-BE49-F238E27FC236}">
              <a16:creationId xmlns:a16="http://schemas.microsoft.com/office/drawing/2014/main" id="{9E1DC889-0226-4DE3-B824-C98072679F5B}"/>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01" name="直線コネクタ 600">
          <a:extLst>
            <a:ext uri="{FF2B5EF4-FFF2-40B4-BE49-F238E27FC236}">
              <a16:creationId xmlns:a16="http://schemas.microsoft.com/office/drawing/2014/main" id="{4A7027C3-7F75-4C21-A380-1F2AC3091D72}"/>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02" name="【庁舎】&#10;一人当たり面積最大値テキスト">
          <a:extLst>
            <a:ext uri="{FF2B5EF4-FFF2-40B4-BE49-F238E27FC236}">
              <a16:creationId xmlns:a16="http://schemas.microsoft.com/office/drawing/2014/main" id="{1635E3F5-5D97-468A-96FE-8EAC506696CB}"/>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03" name="直線コネクタ 602">
          <a:extLst>
            <a:ext uri="{FF2B5EF4-FFF2-40B4-BE49-F238E27FC236}">
              <a16:creationId xmlns:a16="http://schemas.microsoft.com/office/drawing/2014/main" id="{58E518B6-7A2E-463B-8EA6-1C329DB3502A}"/>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604" name="【庁舎】&#10;一人当たり面積平均値テキスト">
          <a:extLst>
            <a:ext uri="{FF2B5EF4-FFF2-40B4-BE49-F238E27FC236}">
              <a16:creationId xmlns:a16="http://schemas.microsoft.com/office/drawing/2014/main" id="{304C341D-0E04-4ECD-8B6E-7832A55CFD26}"/>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05" name="フローチャート: 判断 604">
          <a:extLst>
            <a:ext uri="{FF2B5EF4-FFF2-40B4-BE49-F238E27FC236}">
              <a16:creationId xmlns:a16="http://schemas.microsoft.com/office/drawing/2014/main" id="{A36F321A-B133-4618-A7A4-4618887A9D53}"/>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06" name="フローチャート: 判断 605">
          <a:extLst>
            <a:ext uri="{FF2B5EF4-FFF2-40B4-BE49-F238E27FC236}">
              <a16:creationId xmlns:a16="http://schemas.microsoft.com/office/drawing/2014/main" id="{178DFE75-9C91-4C7F-8EF1-F6E1629C530F}"/>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07" name="フローチャート: 判断 606">
          <a:extLst>
            <a:ext uri="{FF2B5EF4-FFF2-40B4-BE49-F238E27FC236}">
              <a16:creationId xmlns:a16="http://schemas.microsoft.com/office/drawing/2014/main" id="{E69BBF79-54B0-4C9A-8F38-4BC27413C187}"/>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08" name="フローチャート: 判断 607">
          <a:extLst>
            <a:ext uri="{FF2B5EF4-FFF2-40B4-BE49-F238E27FC236}">
              <a16:creationId xmlns:a16="http://schemas.microsoft.com/office/drawing/2014/main" id="{6614348D-0B47-401D-B36B-3A53EC781DD3}"/>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09" name="フローチャート: 判断 608">
          <a:extLst>
            <a:ext uri="{FF2B5EF4-FFF2-40B4-BE49-F238E27FC236}">
              <a16:creationId xmlns:a16="http://schemas.microsoft.com/office/drawing/2014/main" id="{7DD40D6A-9A1D-422D-874B-EF07AED5D381}"/>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D55ED578-8F22-4C02-B3DE-9665C25FF9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AC1E8B89-9BC1-4A0C-97B8-AA0EC5ABD2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2DB74C84-56A3-4123-8384-E937DE7D53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1A405973-A1CF-4A2F-8474-8428EAF81E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F7FE973-802A-4682-A18C-ADFA69D6BA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96723</xdr:rowOff>
    </xdr:from>
    <xdr:to>
      <xdr:col>116</xdr:col>
      <xdr:colOff>114300</xdr:colOff>
      <xdr:row>106</xdr:row>
      <xdr:rowOff>26873</xdr:rowOff>
    </xdr:to>
    <xdr:sp macro="" textlink="">
      <xdr:nvSpPr>
        <xdr:cNvPr id="615" name="楕円 614">
          <a:extLst>
            <a:ext uri="{FF2B5EF4-FFF2-40B4-BE49-F238E27FC236}">
              <a16:creationId xmlns:a16="http://schemas.microsoft.com/office/drawing/2014/main" id="{7E4382AA-4913-4DCA-A3FE-92303D62F9B1}"/>
            </a:ext>
          </a:extLst>
        </xdr:cNvPr>
        <xdr:cNvSpPr/>
      </xdr:nvSpPr>
      <xdr:spPr>
        <a:xfrm>
          <a:off x="22110700" y="18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119600</xdr:rowOff>
    </xdr:from>
    <xdr:ext cx="469744" cy="259045"/>
    <xdr:sp macro="" textlink="">
      <xdr:nvSpPr>
        <xdr:cNvPr id="616" name="【庁舎】&#10;一人当たり面積該当値テキスト">
          <a:extLst>
            <a:ext uri="{FF2B5EF4-FFF2-40B4-BE49-F238E27FC236}">
              <a16:creationId xmlns:a16="http://schemas.microsoft.com/office/drawing/2014/main" id="{523C6B1B-A093-4AD2-8B4D-06A64CD73664}"/>
            </a:ext>
          </a:extLst>
        </xdr:cNvPr>
        <xdr:cNvSpPr txBox="1"/>
      </xdr:nvSpPr>
      <xdr:spPr>
        <a:xfrm>
          <a:off x="22199600" y="179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115012</xdr:rowOff>
    </xdr:from>
    <xdr:to>
      <xdr:col>112</xdr:col>
      <xdr:colOff>38100</xdr:colOff>
      <xdr:row>106</xdr:row>
      <xdr:rowOff>45162</xdr:rowOff>
    </xdr:to>
    <xdr:sp macro="" textlink="">
      <xdr:nvSpPr>
        <xdr:cNvPr id="617" name="楕円 616">
          <a:extLst>
            <a:ext uri="{FF2B5EF4-FFF2-40B4-BE49-F238E27FC236}">
              <a16:creationId xmlns:a16="http://schemas.microsoft.com/office/drawing/2014/main" id="{FF9EF817-BCAD-4014-91DF-C85937DBA099}"/>
            </a:ext>
          </a:extLst>
        </xdr:cNvPr>
        <xdr:cNvSpPr/>
      </xdr:nvSpPr>
      <xdr:spPr>
        <a:xfrm>
          <a:off x="21272500" y="181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147523</xdr:rowOff>
    </xdr:from>
    <xdr:to>
      <xdr:col>116</xdr:col>
      <xdr:colOff>63500</xdr:colOff>
      <xdr:row>105</xdr:row>
      <xdr:rowOff>165812</xdr:rowOff>
    </xdr:to>
    <xdr:cxnSp macro="">
      <xdr:nvCxnSpPr>
        <xdr:cNvPr id="618" name="直線コネクタ 617">
          <a:extLst>
            <a:ext uri="{FF2B5EF4-FFF2-40B4-BE49-F238E27FC236}">
              <a16:creationId xmlns:a16="http://schemas.microsoft.com/office/drawing/2014/main" id="{26490457-9F46-4914-81F7-DF1E41370D6A}"/>
            </a:ext>
          </a:extLst>
        </xdr:cNvPr>
        <xdr:cNvCxnSpPr/>
      </xdr:nvCxnSpPr>
      <xdr:spPr>
        <a:xfrm flipV="1">
          <a:off x="21323300" y="1814977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126442</xdr:rowOff>
    </xdr:from>
    <xdr:to>
      <xdr:col>107</xdr:col>
      <xdr:colOff>101600</xdr:colOff>
      <xdr:row>106</xdr:row>
      <xdr:rowOff>56592</xdr:rowOff>
    </xdr:to>
    <xdr:sp macro="" textlink="">
      <xdr:nvSpPr>
        <xdr:cNvPr id="619" name="楕円 618">
          <a:extLst>
            <a:ext uri="{FF2B5EF4-FFF2-40B4-BE49-F238E27FC236}">
              <a16:creationId xmlns:a16="http://schemas.microsoft.com/office/drawing/2014/main" id="{3FF731A7-4F9B-4D90-86A2-900A69A1CCF5}"/>
            </a:ext>
          </a:extLst>
        </xdr:cNvPr>
        <xdr:cNvSpPr/>
      </xdr:nvSpPr>
      <xdr:spPr>
        <a:xfrm>
          <a:off x="20383500" y="181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165812</xdr:rowOff>
    </xdr:from>
    <xdr:to>
      <xdr:col>111</xdr:col>
      <xdr:colOff>177800</xdr:colOff>
      <xdr:row>106</xdr:row>
      <xdr:rowOff>5792</xdr:rowOff>
    </xdr:to>
    <xdr:cxnSp macro="">
      <xdr:nvCxnSpPr>
        <xdr:cNvPr id="620" name="直線コネクタ 619">
          <a:extLst>
            <a:ext uri="{FF2B5EF4-FFF2-40B4-BE49-F238E27FC236}">
              <a16:creationId xmlns:a16="http://schemas.microsoft.com/office/drawing/2014/main" id="{078B637B-04C9-44EC-9BFD-ACF7FED77F06}"/>
            </a:ext>
          </a:extLst>
        </xdr:cNvPr>
        <xdr:cNvCxnSpPr/>
      </xdr:nvCxnSpPr>
      <xdr:spPr>
        <a:xfrm flipV="1">
          <a:off x="20434300" y="181680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621" name="楕円 620">
          <a:extLst>
            <a:ext uri="{FF2B5EF4-FFF2-40B4-BE49-F238E27FC236}">
              <a16:creationId xmlns:a16="http://schemas.microsoft.com/office/drawing/2014/main" id="{7F7B3050-8A1C-4D01-B841-6FDCFD27CC8F}"/>
            </a:ext>
          </a:extLst>
        </xdr:cNvPr>
        <xdr:cNvSpPr/>
      </xdr:nvSpPr>
      <xdr:spPr>
        <a:xfrm>
          <a:off x="19494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23622</xdr:rowOff>
    </xdr:from>
    <xdr:to>
      <xdr:col>107</xdr:col>
      <xdr:colOff>50800</xdr:colOff>
      <xdr:row>106</xdr:row>
      <xdr:rowOff>5792</xdr:rowOff>
    </xdr:to>
    <xdr:cxnSp macro="">
      <xdr:nvCxnSpPr>
        <xdr:cNvPr id="622" name="直線コネクタ 621">
          <a:extLst>
            <a:ext uri="{FF2B5EF4-FFF2-40B4-BE49-F238E27FC236}">
              <a16:creationId xmlns:a16="http://schemas.microsoft.com/office/drawing/2014/main" id="{4B394E27-CCEC-4391-B39D-95A2A34EE451}"/>
            </a:ext>
          </a:extLst>
        </xdr:cNvPr>
        <xdr:cNvCxnSpPr/>
      </xdr:nvCxnSpPr>
      <xdr:spPr>
        <a:xfrm>
          <a:off x="19545300" y="18025872"/>
          <a:ext cx="8890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160731</xdr:rowOff>
    </xdr:from>
    <xdr:to>
      <xdr:col>98</xdr:col>
      <xdr:colOff>38100</xdr:colOff>
      <xdr:row>105</xdr:row>
      <xdr:rowOff>90881</xdr:rowOff>
    </xdr:to>
    <xdr:sp macro="" textlink="">
      <xdr:nvSpPr>
        <xdr:cNvPr id="623" name="楕円 622">
          <a:extLst>
            <a:ext uri="{FF2B5EF4-FFF2-40B4-BE49-F238E27FC236}">
              <a16:creationId xmlns:a16="http://schemas.microsoft.com/office/drawing/2014/main" id="{23991701-C05D-475A-A562-0241F7043B33}"/>
            </a:ext>
          </a:extLst>
        </xdr:cNvPr>
        <xdr:cNvSpPr/>
      </xdr:nvSpPr>
      <xdr:spPr>
        <a:xfrm>
          <a:off x="18605500" y="179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40081</xdr:rowOff>
    </xdr:to>
    <xdr:cxnSp macro="">
      <xdr:nvCxnSpPr>
        <xdr:cNvPr id="624" name="直線コネクタ 623">
          <a:extLst>
            <a:ext uri="{FF2B5EF4-FFF2-40B4-BE49-F238E27FC236}">
              <a16:creationId xmlns:a16="http://schemas.microsoft.com/office/drawing/2014/main" id="{0356DB0B-B179-438E-AEAB-3DB45647D603}"/>
            </a:ext>
          </a:extLst>
        </xdr:cNvPr>
        <xdr:cNvCxnSpPr/>
      </xdr:nvCxnSpPr>
      <xdr:spPr>
        <a:xfrm flipV="1">
          <a:off x="18656300" y="1802587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625" name="n_1aveValue【庁舎】&#10;一人当たり面積">
          <a:extLst>
            <a:ext uri="{FF2B5EF4-FFF2-40B4-BE49-F238E27FC236}">
              <a16:creationId xmlns:a16="http://schemas.microsoft.com/office/drawing/2014/main" id="{61562439-3850-429E-B0CA-7C4E3D9EF02E}"/>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626" name="n_2aveValue【庁舎】&#10;一人当たり面積">
          <a:extLst>
            <a:ext uri="{FF2B5EF4-FFF2-40B4-BE49-F238E27FC236}">
              <a16:creationId xmlns:a16="http://schemas.microsoft.com/office/drawing/2014/main" id="{0D3C6533-4FE3-4CD4-81A1-102DF257DBFF}"/>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627" name="n_3aveValue【庁舎】&#10;一人当たり面積">
          <a:extLst>
            <a:ext uri="{FF2B5EF4-FFF2-40B4-BE49-F238E27FC236}">
              <a16:creationId xmlns:a16="http://schemas.microsoft.com/office/drawing/2014/main" id="{0F241602-AA0B-4856-9EA2-0B709BC1FAC6}"/>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628" name="n_4aveValue【庁舎】&#10;一人当たり面積">
          <a:extLst>
            <a:ext uri="{FF2B5EF4-FFF2-40B4-BE49-F238E27FC236}">
              <a16:creationId xmlns:a16="http://schemas.microsoft.com/office/drawing/2014/main" id="{41B28FBB-6CF0-4E27-8AB8-E6730BF86443}"/>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61689</xdr:rowOff>
    </xdr:from>
    <xdr:ext cx="469744" cy="259045"/>
    <xdr:sp macro="" textlink="">
      <xdr:nvSpPr>
        <xdr:cNvPr id="629" name="n_1mainValue【庁舎】&#10;一人当たり面積">
          <a:extLst>
            <a:ext uri="{FF2B5EF4-FFF2-40B4-BE49-F238E27FC236}">
              <a16:creationId xmlns:a16="http://schemas.microsoft.com/office/drawing/2014/main" id="{B6973196-7413-445E-95B5-3C8A94728D52}"/>
            </a:ext>
          </a:extLst>
        </xdr:cNvPr>
        <xdr:cNvSpPr txBox="1"/>
      </xdr:nvSpPr>
      <xdr:spPr>
        <a:xfrm>
          <a:off x="21075727" y="178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73119</xdr:rowOff>
    </xdr:from>
    <xdr:ext cx="469744" cy="259045"/>
    <xdr:sp macro="" textlink="">
      <xdr:nvSpPr>
        <xdr:cNvPr id="630" name="n_2mainValue【庁舎】&#10;一人当たり面積">
          <a:extLst>
            <a:ext uri="{FF2B5EF4-FFF2-40B4-BE49-F238E27FC236}">
              <a16:creationId xmlns:a16="http://schemas.microsoft.com/office/drawing/2014/main" id="{003BC421-A99C-470D-BD8B-97F0ADB84C69}"/>
            </a:ext>
          </a:extLst>
        </xdr:cNvPr>
        <xdr:cNvSpPr txBox="1"/>
      </xdr:nvSpPr>
      <xdr:spPr>
        <a:xfrm>
          <a:off x="20199427" y="1790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90949</xdr:rowOff>
    </xdr:from>
    <xdr:ext cx="469744" cy="259045"/>
    <xdr:sp macro="" textlink="">
      <xdr:nvSpPr>
        <xdr:cNvPr id="631" name="n_3mainValue【庁舎】&#10;一人当たり面積">
          <a:extLst>
            <a:ext uri="{FF2B5EF4-FFF2-40B4-BE49-F238E27FC236}">
              <a16:creationId xmlns:a16="http://schemas.microsoft.com/office/drawing/2014/main" id="{8EFF624A-A147-4176-B9BF-87D172550925}"/>
            </a:ext>
          </a:extLst>
        </xdr:cNvPr>
        <xdr:cNvSpPr txBox="1"/>
      </xdr:nvSpPr>
      <xdr:spPr>
        <a:xfrm>
          <a:off x="19310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107408</xdr:rowOff>
    </xdr:from>
    <xdr:ext cx="469744" cy="259045"/>
    <xdr:sp macro="" textlink="">
      <xdr:nvSpPr>
        <xdr:cNvPr id="632" name="n_4mainValue【庁舎】&#10;一人当たり面積">
          <a:extLst>
            <a:ext uri="{FF2B5EF4-FFF2-40B4-BE49-F238E27FC236}">
              <a16:creationId xmlns:a16="http://schemas.microsoft.com/office/drawing/2014/main" id="{68263DA7-1331-43BF-AE52-9DE8605AE881}"/>
            </a:ext>
          </a:extLst>
        </xdr:cNvPr>
        <xdr:cNvSpPr txBox="1"/>
      </xdr:nvSpPr>
      <xdr:spPr>
        <a:xfrm>
          <a:off x="18421427" y="1776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a:extLst>
            <a:ext uri="{FF2B5EF4-FFF2-40B4-BE49-F238E27FC236}">
              <a16:creationId xmlns:a16="http://schemas.microsoft.com/office/drawing/2014/main" id="{7622517B-064D-4843-B80E-E9F3060AED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a:extLst>
            <a:ext uri="{FF2B5EF4-FFF2-40B4-BE49-F238E27FC236}">
              <a16:creationId xmlns:a16="http://schemas.microsoft.com/office/drawing/2014/main" id="{45E4F13E-146A-43B6-81EB-EF4E451FF1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a:extLst>
            <a:ext uri="{FF2B5EF4-FFF2-40B4-BE49-F238E27FC236}">
              <a16:creationId xmlns:a16="http://schemas.microsoft.com/office/drawing/2014/main" id="{4791A125-DE57-4CD7-BD18-392E3FD7F0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体育館・プールなどのスポーツ施設は、類似団体に比べてやや高い。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町内会館があることから、類似団体に比べて高い傾向にあり、今後も「町内会館の再編計画」に基づき、町内会の利用状況及び規模に合わせ、施設の統廃合・改修等を計画的に進め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新型コロナウイルス感染症による町内経済の停滞や人口減少により、貴重な自主財源である町税等の減収が依然として乏しく、類似団体平均を０．５ポイント下回っております。　</a:t>
          </a:r>
        </a:p>
        <a:p>
          <a:r>
            <a:rPr kumimoji="1" lang="ja-JP" altLang="en-US" sz="1100">
              <a:latin typeface="ＭＳ Ｐゴシック" panose="020B0600070205080204" pitchFamily="50" charset="-128"/>
              <a:ea typeface="ＭＳ Ｐゴシック" panose="020B0600070205080204" pitchFamily="50" charset="-128"/>
            </a:rPr>
            <a:t>　こうした状況の中、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68580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76623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112200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からは１．９％改善いたしましたが、類似団体平均からは４．５ポイント上回っております。団塊世代の職員が退職し、若手職員が徐々に増えていることにより人件費は減少傾向にありますが、物件費及び補助費等も含め総体的には横ばいで推移しています。</a:t>
          </a:r>
        </a:p>
        <a:p>
          <a:r>
            <a:rPr kumimoji="1" lang="ja-JP" altLang="en-US" sz="1100">
              <a:latin typeface="ＭＳ Ｐゴシック" panose="020B0600070205080204" pitchFamily="50" charset="-128"/>
              <a:ea typeface="ＭＳ Ｐゴシック" panose="020B0600070205080204" pitchFamily="50" charset="-128"/>
            </a:rPr>
            <a:t>　今後も、従来にも増して行財政の健全な運営を行い、財政規律の堅持に努め、経常経費の削減を図ることにより経常収支比率の低下を目標としてまいります。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118872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7142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111506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6312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111506</xdr:rowOff>
    </xdr:from>
    <xdr:to>
      <xdr:col>15</xdr:col>
      <xdr:colOff>82550</xdr:colOff>
      <xdr:row>67</xdr:row>
      <xdr:rowOff>12446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4272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12446</xdr:rowOff>
    </xdr:from>
    <xdr:to>
      <xdr:col>11</xdr:col>
      <xdr:colOff>31750</xdr:colOff>
      <xdr:row>67</xdr:row>
      <xdr:rowOff>17272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4995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60706</xdr:rowOff>
    </xdr:from>
    <xdr:to>
      <xdr:col>15</xdr:col>
      <xdr:colOff>133350</xdr:colOff>
      <xdr:row>66</xdr:row>
      <xdr:rowOff>162306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147083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人件費については、「福島町財政確立プラン」</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、「福島町自立プラン」（計画期間：</a:t>
          </a:r>
          <a:r>
            <a:rPr kumimoji="1" lang="en-US" altLang="ja-JP" sz="1100">
              <a:latin typeface="ＭＳ Ｐゴシック" panose="020B0600070205080204" pitchFamily="50" charset="-128"/>
              <a:ea typeface="ＭＳ Ｐゴシック" panose="020B0600070205080204" pitchFamily="50" charset="-128"/>
            </a:rPr>
            <a:t>H18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）において独自削減を実施しました。また、職員数も団塊世代の退職等により平成２５年度まで減少したが、それにも増して近年は急激な人口減少により人口１人当たりの決算額は増加しています。</a:t>
          </a:r>
        </a:p>
        <a:p>
          <a:r>
            <a:rPr kumimoji="1" lang="ja-JP" altLang="en-US" sz="1100">
              <a:latin typeface="ＭＳ Ｐゴシック" panose="020B0600070205080204" pitchFamily="50" charset="-128"/>
              <a:ea typeface="ＭＳ Ｐゴシック" panose="020B0600070205080204" pitchFamily="50" charset="-128"/>
            </a:rPr>
            <a:t>　一方、物件費については、昭和５０年代に建設した公共施設等の維持管理費が年々増加傾向にあり、それらの維持保全が課題となっています。</a:t>
          </a:r>
        </a:p>
        <a:p>
          <a:r>
            <a:rPr kumimoji="1" lang="ja-JP" altLang="en-US" sz="1100">
              <a:latin typeface="ＭＳ Ｐゴシック" panose="020B0600070205080204" pitchFamily="50" charset="-128"/>
              <a:ea typeface="ＭＳ Ｐゴシック" panose="020B0600070205080204" pitchFamily="50" charset="-128"/>
            </a:rPr>
            <a:t>　決算額について令和３年度は、前年から４３，４１２円増加しましたが、まだ、類似団体平均を下回っておりますので、今後も人件費及び物件費の抑制に努めます。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10251</xdr:rowOff>
    </xdr:from>
    <xdr:to>
      <xdr:col>23</xdr:col>
      <xdr:colOff>133350</xdr:colOff>
      <xdr:row>81</xdr:row>
      <xdr:rowOff>68447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7701"/>
          <a:ext cx="838200" cy="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90061</xdr:rowOff>
    </xdr:from>
    <xdr:to>
      <xdr:col>19</xdr:col>
      <xdr:colOff>133350</xdr:colOff>
      <xdr:row>81</xdr:row>
      <xdr:rowOff>10251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06061"/>
          <a:ext cx="889000" cy="9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89981</xdr:rowOff>
    </xdr:from>
    <xdr:to>
      <xdr:col>15</xdr:col>
      <xdr:colOff>82550</xdr:colOff>
      <xdr:row>80</xdr:row>
      <xdr:rowOff>90061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05981"/>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74419</xdr:rowOff>
    </xdr:from>
    <xdr:to>
      <xdr:col>11</xdr:col>
      <xdr:colOff>31750</xdr:colOff>
      <xdr:row>80</xdr:row>
      <xdr:rowOff>89981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90419"/>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17647</xdr:rowOff>
    </xdr:from>
    <xdr:to>
      <xdr:col>23</xdr:col>
      <xdr:colOff>184150</xdr:colOff>
      <xdr:row>81</xdr:row>
      <xdr:rowOff>119247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34174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130901</xdr:rowOff>
    </xdr:from>
    <xdr:to>
      <xdr:col>19</xdr:col>
      <xdr:colOff>184150</xdr:colOff>
      <xdr:row>81</xdr:row>
      <xdr:rowOff>61051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71228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39261</xdr:rowOff>
    </xdr:from>
    <xdr:to>
      <xdr:col>15</xdr:col>
      <xdr:colOff>133350</xdr:colOff>
      <xdr:row>80</xdr:row>
      <xdr:rowOff>140861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151038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2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39181</xdr:rowOff>
    </xdr:from>
    <xdr:to>
      <xdr:col>11</xdr:col>
      <xdr:colOff>82550</xdr:colOff>
      <xdr:row>80</xdr:row>
      <xdr:rowOff>140781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150958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23619</xdr:rowOff>
    </xdr:from>
    <xdr:to>
      <xdr:col>7</xdr:col>
      <xdr:colOff>31750</xdr:colOff>
      <xdr:row>80</xdr:row>
      <xdr:rowOff>125219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135396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0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平成２５年度以降は１００以下の指数となっておりますが、類似団体平均を上回っている状況が続いており令和３年度は、類似団体平均を２．１ポイント上回っております。</a:t>
          </a:r>
        </a:p>
        <a:p>
          <a:r>
            <a:rPr kumimoji="1" lang="ja-JP" altLang="en-US" sz="1100">
              <a:latin typeface="ＭＳ Ｐゴシック" panose="020B0600070205080204" pitchFamily="50" charset="-128"/>
              <a:ea typeface="ＭＳ Ｐゴシック" panose="020B0600070205080204" pitchFamily="50" charset="-128"/>
            </a:rPr>
            <a:t>　今後の給与水準については、給与・期末手当とも現状維持を基本としておりますが、第４次福島町職員定員管理適正化計画に基づき適正な定員管理に努め、適正な給与水準の確保に努めてまいります。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139277</xdr:rowOff>
    </xdr:from>
    <xdr:to>
      <xdr:col>81</xdr:col>
      <xdr:colOff>44450</xdr:colOff>
      <xdr:row>87</xdr:row>
      <xdr:rowOff>139277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05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87</xdr:row>
      <xdr:rowOff>139277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9106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165946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87</xdr:row>
      <xdr:rowOff>42757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3021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88477</xdr:rowOff>
    </xdr:from>
    <xdr:to>
      <xdr:col>77</xdr:col>
      <xdr:colOff>95250</xdr:colOff>
      <xdr:row>88</xdr:row>
      <xdr:rowOff>18627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４８年から５２年にかけて、青函トンネル工事による人口急増期における行政需要の増加に対応するため、職員を大量に採用（５年間で２５名）したことを鑑み、退職者不補充により職員数を抑制してきましたが、平成２７年度から行政需要に応じた産業分野等への増員や再任用職員の増加により、職員総数が増加していること。また、人口減が急速に進んでおり、人口千人当たりの職員数は増加傾向にあり、類似団体平均も上回りました。</a:t>
          </a:r>
        </a:p>
        <a:p>
          <a:r>
            <a:rPr kumimoji="1" lang="ja-JP" altLang="en-US" sz="1100">
              <a:latin typeface="ＭＳ Ｐゴシック" panose="020B0600070205080204" pitchFamily="50" charset="-128"/>
              <a:ea typeface="ＭＳ Ｐゴシック" panose="020B0600070205080204" pitchFamily="50" charset="-128"/>
            </a:rPr>
            <a:t>　今後は、第４次福島町職員定員管理適正化計画（計画期間：</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）に基づき柔軟に対応することとしておりますが、類似団体水準を注視する必要があります。</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78888</xdr:rowOff>
    </xdr:from>
    <xdr:to>
      <xdr:col>81</xdr:col>
      <xdr:colOff>44450</xdr:colOff>
      <xdr:row>60</xdr:row>
      <xdr:rowOff>94774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65888"/>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58378</xdr:rowOff>
    </xdr:from>
    <xdr:to>
      <xdr:col>77</xdr:col>
      <xdr:colOff>44450</xdr:colOff>
      <xdr:row>60</xdr:row>
      <xdr:rowOff>78888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4537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46313</xdr:rowOff>
    </xdr:from>
    <xdr:to>
      <xdr:col>72</xdr:col>
      <xdr:colOff>203200</xdr:colOff>
      <xdr:row>60</xdr:row>
      <xdr:rowOff>58378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333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46313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18432"/>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16051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0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28088</xdr:rowOff>
    </xdr:from>
    <xdr:to>
      <xdr:col>77</xdr:col>
      <xdr:colOff>95250</xdr:colOff>
      <xdr:row>60</xdr:row>
      <xdr:rowOff>129688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139865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8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7578</xdr:rowOff>
    </xdr:from>
    <xdr:to>
      <xdr:col>73</xdr:col>
      <xdr:colOff>44450</xdr:colOff>
      <xdr:row>60</xdr:row>
      <xdr:rowOff>109178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119355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166963</xdr:rowOff>
    </xdr:from>
    <xdr:to>
      <xdr:col>68</xdr:col>
      <xdr:colOff>203200</xdr:colOff>
      <xdr:row>60</xdr:row>
      <xdr:rowOff>97113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107290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152082</xdr:rowOff>
    </xdr:from>
    <xdr:to>
      <xdr:col>64</xdr:col>
      <xdr:colOff>152400</xdr:colOff>
      <xdr:row>60</xdr:row>
      <xdr:rowOff>82232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92409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の残高は、平成１６年度末の６２億７千万円をピークに減少し、令和３年度末で４７億１千２百万円とななっております。実質公債費比率は、標準財政規模が前年度より増加したことにより０．７減少しましたが、類似団体平均を４．３ポイント上回っております。</a:t>
          </a:r>
        </a:p>
        <a:p>
          <a:r>
            <a:rPr kumimoji="1" lang="ja-JP" altLang="en-US" sz="1100">
              <a:latin typeface="ＭＳ Ｐゴシック" panose="020B0600070205080204" pitchFamily="50" charset="-128"/>
              <a:ea typeface="ＭＳ Ｐゴシック" panose="020B0600070205080204" pitchFamily="50" charset="-128"/>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103294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4193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103294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実施した町独自の公債費適正化計画による新規起債の抑制や公的補償金免除による繰上償還の実施による地方債残高の減少、また、充当可能基金の増加により将来負担比率はマイナス数値でありましたが、平成２８年度から浄化槽整備特別会計に係る繰入見込額が増加したことなどから、プラスに転じています。令和３年度は、充当可能財源等のうち充当可能基金額が１億５千３百万円、基準財政需要額算入見込み額が１億５千万円増になったことにより比率が減少しています。</a:t>
          </a:r>
        </a:p>
        <a:p>
          <a:r>
            <a:rPr kumimoji="1" lang="ja-JP" altLang="en-US" sz="1100">
              <a:latin typeface="ＭＳ Ｐゴシック" panose="020B0600070205080204" pitchFamily="50" charset="-128"/>
              <a:ea typeface="ＭＳ Ｐゴシック" panose="020B0600070205080204" pitchFamily="50" charset="-128"/>
            </a:rPr>
            <a:t>　今後、定住向け町有住宅建設事業や吉岡温泉整備事業など大型事業の実施を予定していることから、地方債の新規発行により地方債残高も増加し、基金積立額も減少となることが予想されることから、将来負担比率も増加する見込みになりますが、今後も、将来負担比率の増加抑制を図り、健全な財政運営に努めてまいります。</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16</xdr:row>
      <xdr:rowOff>126153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523490"/>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16</xdr:row>
      <xdr:rowOff>126153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8371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16</xdr:row>
      <xdr:rowOff>138218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83718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118639</xdr:rowOff>
    </xdr:from>
    <xdr:to>
      <xdr:col>68</xdr:col>
      <xdr:colOff>152400</xdr:colOff>
      <xdr:row>16</xdr:row>
      <xdr:rowOff>138218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690389"/>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44467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4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75353</xdr:rowOff>
    </xdr:from>
    <xdr:to>
      <xdr:col>77</xdr:col>
      <xdr:colOff>95250</xdr:colOff>
      <xdr:row>17</xdr:row>
      <xdr:rowOff>5503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161730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87418</xdr:rowOff>
    </xdr:from>
    <xdr:to>
      <xdr:col>68</xdr:col>
      <xdr:colOff>203200</xdr:colOff>
      <xdr:row>17</xdr:row>
      <xdr:rowOff>17568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2345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67839</xdr:rowOff>
    </xdr:from>
    <xdr:to>
      <xdr:col>64</xdr:col>
      <xdr:colOff>152400</xdr:colOff>
      <xdr:row>15</xdr:row>
      <xdr:rowOff>169439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154216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66" name="テキスト ボックス 465">
          <a:extLst>
            <a:ext uri="{FF2B5EF4-FFF2-40B4-BE49-F238E27FC236}">
              <a16:creationId xmlns:a16="http://schemas.microsoft.com/office/drawing/2014/main" id="{75624024-479F-413D-8CF8-7E9EC9ABA97D}"/>
            </a:ext>
          </a:extLst>
        </xdr:cNvPr>
        <xdr:cNvSpPr txBox="1"/>
      </xdr:nvSpPr>
      <xdr:spPr>
        <a:xfrm>
          <a:off x="762000"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５０年前後の青函トンネル工事による人口急増期における行政需要の増加に対応するために採用（５年間で２５名）した職員の退職が進んでいるため、指数は低下傾向にありますが、令和３年度は、前年より０．１ポイント増加しました。類似団体平均を２．１ポイント下回っております。</a:t>
          </a:r>
        </a:p>
        <a:p>
          <a:r>
            <a:rPr kumimoji="1" lang="ja-JP" altLang="en-US" sz="1100">
              <a:latin typeface="ＭＳ Ｐゴシック" panose="020B0600070205080204" pitchFamily="50" charset="-128"/>
              <a:ea typeface="ＭＳ Ｐゴシック" panose="020B0600070205080204" pitchFamily="50" charset="-128"/>
            </a:rPr>
            <a:t>　適正な定員管理が人件費の抑制につながることから、第４次福島町職員定員管理適正化計画に基づき、引き続き適正な定員管理に努めます。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2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28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39</xdr:row>
      <xdr:rowOff>42635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65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163285</xdr:rowOff>
    </xdr:from>
    <xdr:to>
      <xdr:col>6</xdr:col>
      <xdr:colOff>171450</xdr:colOff>
      <xdr:row>39</xdr:row>
      <xdr:rowOff>93435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78212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令和３年度の決算においては、歳出総額の１４．２％を占める６億５，９９６万１千円で、経常収支比率は、類似団体平均を０．７ポイント下回っております。</a:t>
          </a:r>
        </a:p>
        <a:p>
          <a:r>
            <a:rPr kumimoji="1" lang="ja-JP" altLang="en-US" sz="1100">
              <a:latin typeface="ＭＳ Ｐゴシック" panose="020B0600070205080204" pitchFamily="50" charset="-128"/>
              <a:ea typeface="ＭＳ Ｐゴシック" panose="020B0600070205080204" pitchFamily="50" charset="-128"/>
            </a:rPr>
            <a:t>　物件費については、今後老朽化した公共施設の維持保全と解体等に係る経費が予想され、また、近年は委託料に係る作業員単価等の上昇により増加傾向にあります。</a:t>
          </a:r>
        </a:p>
        <a:p>
          <a:r>
            <a:rPr kumimoji="1" lang="ja-JP" altLang="en-US" sz="1100">
              <a:latin typeface="ＭＳ Ｐゴシック" panose="020B0600070205080204" pitchFamily="50" charset="-128"/>
              <a:ea typeface="ＭＳ Ｐゴシック" panose="020B0600070205080204" pitchFamily="50" charset="-128"/>
            </a:rPr>
            <a:t>　現状は、類似団体平均を下回っている状況にありますが、今後も事務事業等の合理化を推進するとともに一層の経費削減を図り歳出の抑制に努めてまいります。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19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94996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94996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85852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昨年より０．１ポイント減少しており、最近は、ほぼ横ばい傾向となっております。</a:t>
          </a:r>
        </a:p>
        <a:p>
          <a:r>
            <a:rPr kumimoji="1" lang="ja-JP" altLang="en-US" sz="1100">
              <a:latin typeface="ＭＳ Ｐゴシック" panose="020B0600070205080204" pitchFamily="50" charset="-128"/>
              <a:ea typeface="ＭＳ Ｐゴシック" panose="020B0600070205080204" pitchFamily="50" charset="-128"/>
            </a:rPr>
            <a:t>　なお、平成２４年度から子育て世代の定住促進を目的に、町独自の施策として実施している子ども医療費扶助費は、令和３年度は６，８６１千円となっています。</a:t>
          </a:r>
        </a:p>
        <a:p>
          <a:r>
            <a:rPr kumimoji="1" lang="ja-JP" altLang="en-US" sz="1100">
              <a:latin typeface="ＭＳ Ｐゴシック" panose="020B0600070205080204" pitchFamily="50" charset="-128"/>
              <a:ea typeface="ＭＳ Ｐゴシック" panose="020B0600070205080204" pitchFamily="50" charset="-128"/>
            </a:rPr>
            <a:t>　人口減に対応した定住対策を推進するとともに、今後も引き続き事業の優先度や重要度を考慮しつつ事業実施を図ってまいります。</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1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その他に係る経常収支比率は、類似団体平均を下回っている状況にあります。</a:t>
          </a:r>
        </a:p>
        <a:p>
          <a:r>
            <a:rPr kumimoji="1" lang="ja-JP" altLang="en-US" sz="1100">
              <a:latin typeface="ＭＳ Ｐゴシック" panose="020B0600070205080204" pitchFamily="50" charset="-128"/>
              <a:ea typeface="ＭＳ Ｐゴシック" panose="020B0600070205080204" pitchFamily="50" charset="-128"/>
            </a:rPr>
            <a:t>　他会計への繰出金が主なものであり、今後も健全な財政運営に努め比率の改善を図っていくこととします。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82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108712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68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令和３年度決算において、補助費等の決算額は６億８，５５９万１千円となり、歳出総額の１４．７％で決算構成比に占める割合が高めの項目となっています。</a:t>
          </a:r>
        </a:p>
        <a:p>
          <a:r>
            <a:rPr kumimoji="1" lang="ja-JP" altLang="en-US" sz="1100">
              <a:latin typeface="ＭＳ Ｐゴシック" panose="020B0600070205080204" pitchFamily="50" charset="-128"/>
              <a:ea typeface="ＭＳ Ｐゴシック" panose="020B0600070205080204" pitchFamily="50" charset="-128"/>
            </a:rPr>
            <a:t>　補助費等には、平成２６～２８年度施行の企業等振興条例に基づく地元企業等助成金及び平成２９年度から施行されたがんばる地元企業等応援条例に基づく地元企業等助成金も含まれ、また、渡島廃棄物処理広域連合や渡島西部広域事務組合などの一部事務組合に対する負担金が含まれており、決算構成比に占める割合が高くなりやいので、今後も、関係団体と連携し、過度の負担のならないよう適正化に努めてまいり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42091</xdr:rowOff>
    </xdr:from>
    <xdr:to>
      <xdr:col>82</xdr:col>
      <xdr:colOff>107950</xdr:colOff>
      <xdr:row>38</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5719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159657</xdr:rowOff>
    </xdr:from>
    <xdr:to>
      <xdr:col>73</xdr:col>
      <xdr:colOff>180975</xdr:colOff>
      <xdr:row>39</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74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14333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74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162741</xdr:rowOff>
    </xdr:from>
    <xdr:to>
      <xdr:col>82</xdr:col>
      <xdr:colOff>158750</xdr:colOff>
      <xdr:row>38</xdr:row>
      <xdr:rowOff>92891</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134818</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134983</xdr:rowOff>
    </xdr:from>
    <xdr:to>
      <xdr:col>65</xdr:col>
      <xdr:colOff>53975</xdr:colOff>
      <xdr:row>39</xdr:row>
      <xdr:rowOff>65133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49910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令和３年度決算において、６億１，１２２万３千円となり、前年度に比べ１，２４４万３千円の増となりました。</a:t>
          </a:r>
        </a:p>
        <a:p>
          <a:r>
            <a:rPr kumimoji="1" lang="ja-JP" altLang="en-US" sz="1100">
              <a:latin typeface="ＭＳ Ｐゴシック" panose="020B0600070205080204" pitchFamily="50" charset="-128"/>
              <a:ea typeface="ＭＳ Ｐゴシック" panose="020B0600070205080204" pitchFamily="50" charset="-128"/>
            </a:rPr>
            <a:t>　町債の残高は、平成１６年度末の６２億７千万円をピークに減少し、令和３年度末で４７億１，１５４万４千円となっています。</a:t>
          </a:r>
        </a:p>
        <a:p>
          <a:r>
            <a:rPr kumimoji="1" lang="ja-JP" altLang="en-US" sz="1100">
              <a:latin typeface="ＭＳ Ｐゴシック" panose="020B0600070205080204" pitchFamily="50" charset="-128"/>
              <a:ea typeface="ＭＳ Ｐゴシック" panose="020B0600070205080204" pitchFamily="50" charset="-128"/>
            </a:rPr>
            <a:t>　近年の借入は、大型公共事業などの影響で増加傾向にありますが、公債費比率の低下や類似団体平均との乖離を考慮し、一般債についても、過疎対策事業債などの地方交付税の補てん措置がある町債を中心に借入れし、償還財源の確保に努めながら借入総額の抑制に努めてまいります。</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5412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632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88137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275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公債費以外の経常収支比率は、類似団体を下回っていますが、今後も、健全な財政運営に努め比率の改善を図っていくこととします。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76</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702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166188</xdr:rowOff>
    </xdr:from>
    <xdr:to>
      <xdr:col>78</xdr:col>
      <xdr:colOff>69850</xdr:colOff>
      <xdr:row>77</xdr:row>
      <xdr:rowOff>40458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96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125368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421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125368</xdr:rowOff>
    </xdr:from>
    <xdr:to>
      <xdr:col>69</xdr:col>
      <xdr:colOff>92075</xdr:colOff>
      <xdr:row>78</xdr:row>
      <xdr:rowOff>32294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2701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89263</xdr:rowOff>
    </xdr:from>
    <xdr:to>
      <xdr:col>82</xdr:col>
      <xdr:colOff>158750</xdr:colOff>
      <xdr:row>77</xdr:row>
      <xdr:rowOff>19413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105790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152944</xdr:rowOff>
    </xdr:from>
    <xdr:to>
      <xdr:col>65</xdr:col>
      <xdr:colOff>53975</xdr:colOff>
      <xdr:row>78</xdr:row>
      <xdr:rowOff>83094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67871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24796</xdr:rowOff>
    </xdr:from>
    <xdr:to>
      <xdr:col>29</xdr:col>
      <xdr:colOff>127000</xdr:colOff>
      <xdr:row>17</xdr:row>
      <xdr:rowOff>41895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7071"/>
          <a:ext cx="6477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41895</xdr:rowOff>
    </xdr:from>
    <xdr:to>
      <xdr:col>26</xdr:col>
      <xdr:colOff>50800</xdr:colOff>
      <xdr:row>17</xdr:row>
      <xdr:rowOff>55383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04170"/>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55383</xdr:rowOff>
    </xdr:from>
    <xdr:to>
      <xdr:col>22</xdr:col>
      <xdr:colOff>114300</xdr:colOff>
      <xdr:row>17</xdr:row>
      <xdr:rowOff>62526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17658"/>
          <a:ext cx="698500" cy="7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62526</xdr:rowOff>
    </xdr:from>
    <xdr:to>
      <xdr:col>18</xdr:col>
      <xdr:colOff>177800</xdr:colOff>
      <xdr:row>17</xdr:row>
      <xdr:rowOff>69371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4801"/>
          <a:ext cx="698500" cy="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145446</xdr:rowOff>
    </xdr:from>
    <xdr:to>
      <xdr:col>29</xdr:col>
      <xdr:colOff>177800</xdr:colOff>
      <xdr:row>17</xdr:row>
      <xdr:rowOff>75596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3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117523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162545</xdr:rowOff>
    </xdr:from>
    <xdr:to>
      <xdr:col>26</xdr:col>
      <xdr:colOff>101600</xdr:colOff>
      <xdr:row>17</xdr:row>
      <xdr:rowOff>92695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77472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4583</xdr:rowOff>
    </xdr:from>
    <xdr:to>
      <xdr:col>22</xdr:col>
      <xdr:colOff>165100</xdr:colOff>
      <xdr:row>17</xdr:row>
      <xdr:rowOff>106183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6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90960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11726</xdr:rowOff>
    </xdr:from>
    <xdr:to>
      <xdr:col>19</xdr:col>
      <xdr:colOff>38100</xdr:colOff>
      <xdr:row>17</xdr:row>
      <xdr:rowOff>113326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98103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18571</xdr:rowOff>
    </xdr:from>
    <xdr:to>
      <xdr:col>15</xdr:col>
      <xdr:colOff>101600</xdr:colOff>
      <xdr:row>17</xdr:row>
      <xdr:rowOff>120171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8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104948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6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64009</xdr:rowOff>
    </xdr:from>
    <xdr:to>
      <xdr:col>29</xdr:col>
      <xdr:colOff>127000</xdr:colOff>
      <xdr:row>36</xdr:row>
      <xdr:rowOff>111667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17259"/>
          <a:ext cx="647700" cy="4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88921</xdr:rowOff>
    </xdr:from>
    <xdr:to>
      <xdr:col>26</xdr:col>
      <xdr:colOff>50800</xdr:colOff>
      <xdr:row>36</xdr:row>
      <xdr:rowOff>111667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042171"/>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88384</xdr:rowOff>
    </xdr:from>
    <xdr:to>
      <xdr:col>22</xdr:col>
      <xdr:colOff>114300</xdr:colOff>
      <xdr:row>36</xdr:row>
      <xdr:rowOff>88921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041634"/>
          <a:ext cx="698500" cy="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88384</xdr:rowOff>
    </xdr:from>
    <xdr:to>
      <xdr:col>18</xdr:col>
      <xdr:colOff>177800</xdr:colOff>
      <xdr:row>36</xdr:row>
      <xdr:rowOff>149506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041634"/>
          <a:ext cx="698500" cy="6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13209</xdr:rowOff>
    </xdr:from>
    <xdr:to>
      <xdr:col>29</xdr:col>
      <xdr:colOff>177800</xdr:colOff>
      <xdr:row>36</xdr:row>
      <xdr:rowOff>114809</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6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201186</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1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60867</xdr:rowOff>
    </xdr:from>
    <xdr:to>
      <xdr:col>26</xdr:col>
      <xdr:colOff>101600</xdr:colOff>
      <xdr:row>36</xdr:row>
      <xdr:rowOff>162467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1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172644</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78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38121</xdr:rowOff>
    </xdr:from>
    <xdr:to>
      <xdr:col>22</xdr:col>
      <xdr:colOff>165100</xdr:colOff>
      <xdr:row>36</xdr:row>
      <xdr:rowOff>139721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9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149898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6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37584</xdr:rowOff>
    </xdr:from>
    <xdr:to>
      <xdr:col>19</xdr:col>
      <xdr:colOff>38100</xdr:colOff>
      <xdr:row>36</xdr:row>
      <xdr:rowOff>139184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99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149361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98706</xdr:rowOff>
    </xdr:from>
    <xdr:to>
      <xdr:col>15</xdr:col>
      <xdr:colOff>101600</xdr:colOff>
      <xdr:row>37</xdr:row>
      <xdr:rowOff>28856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5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210483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2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67593</xdr:rowOff>
    </xdr:from>
    <xdr:to>
      <xdr:col>24</xdr:col>
      <xdr:colOff>63500</xdr:colOff>
      <xdr:row>36</xdr:row>
      <xdr:rowOff>93715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9793"/>
          <a:ext cx="838200" cy="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93715</xdr:rowOff>
    </xdr:from>
    <xdr:to>
      <xdr:col>19</xdr:col>
      <xdr:colOff>177800</xdr:colOff>
      <xdr:row>36</xdr:row>
      <xdr:rowOff>151194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5915"/>
          <a:ext cx="889000" cy="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149642</xdr:rowOff>
    </xdr:from>
    <xdr:to>
      <xdr:col>15</xdr:col>
      <xdr:colOff>50800</xdr:colOff>
      <xdr:row>36</xdr:row>
      <xdr:rowOff>151194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21842"/>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145008</xdr:rowOff>
    </xdr:from>
    <xdr:to>
      <xdr:col>10</xdr:col>
      <xdr:colOff>114300</xdr:colOff>
      <xdr:row>36</xdr:row>
      <xdr:rowOff>149642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17208"/>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16793</xdr:rowOff>
    </xdr:from>
    <xdr:to>
      <xdr:col>24</xdr:col>
      <xdr:colOff>114300</xdr:colOff>
      <xdr:row>36</xdr:row>
      <xdr:rowOff>118393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166670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42915</xdr:rowOff>
    </xdr:from>
    <xdr:to>
      <xdr:col>20</xdr:col>
      <xdr:colOff>38100</xdr:colOff>
      <xdr:row>36</xdr:row>
      <xdr:rowOff>144515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135642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0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100394</xdr:rowOff>
    </xdr:from>
    <xdr:to>
      <xdr:col>15</xdr:col>
      <xdr:colOff>101600</xdr:colOff>
      <xdr:row>37</xdr:row>
      <xdr:rowOff>30544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21671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98842</xdr:rowOff>
    </xdr:from>
    <xdr:to>
      <xdr:col>10</xdr:col>
      <xdr:colOff>165100</xdr:colOff>
      <xdr:row>37</xdr:row>
      <xdr:rowOff>28992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20119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6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94208</xdr:rowOff>
    </xdr:from>
    <xdr:to>
      <xdr:col>6</xdr:col>
      <xdr:colOff>38100</xdr:colOff>
      <xdr:row>37</xdr:row>
      <xdr:rowOff>24358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15485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47744</xdr:rowOff>
    </xdr:from>
    <xdr:to>
      <xdr:col>24</xdr:col>
      <xdr:colOff>63500</xdr:colOff>
      <xdr:row>57</xdr:row>
      <xdr:rowOff>72595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20394"/>
          <a:ext cx="8382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72595</xdr:rowOff>
    </xdr:from>
    <xdr:to>
      <xdr:col>19</xdr:col>
      <xdr:colOff>177800</xdr:colOff>
      <xdr:row>57</xdr:row>
      <xdr:rowOff>100539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45245"/>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100539</xdr:rowOff>
    </xdr:from>
    <xdr:to>
      <xdr:col>15</xdr:col>
      <xdr:colOff>50800</xdr:colOff>
      <xdr:row>57</xdr:row>
      <xdr:rowOff>122162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73189"/>
          <a:ext cx="889000" cy="2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122162</xdr:rowOff>
    </xdr:from>
    <xdr:to>
      <xdr:col>10</xdr:col>
      <xdr:colOff>114300</xdr:colOff>
      <xdr:row>57</xdr:row>
      <xdr:rowOff>152654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94812"/>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168394</xdr:rowOff>
    </xdr:from>
    <xdr:to>
      <xdr:col>24</xdr:col>
      <xdr:colOff>114300</xdr:colOff>
      <xdr:row>57</xdr:row>
      <xdr:rowOff>98544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146821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4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21795</xdr:rowOff>
    </xdr:from>
    <xdr:to>
      <xdr:col>20</xdr:col>
      <xdr:colOff>38100</xdr:colOff>
      <xdr:row>57</xdr:row>
      <xdr:rowOff>123395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114522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49739</xdr:rowOff>
    </xdr:from>
    <xdr:to>
      <xdr:col>15</xdr:col>
      <xdr:colOff>101600</xdr:colOff>
      <xdr:row>57</xdr:row>
      <xdr:rowOff>151339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142466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71362</xdr:rowOff>
    </xdr:from>
    <xdr:to>
      <xdr:col>10</xdr:col>
      <xdr:colOff>165100</xdr:colOff>
      <xdr:row>58</xdr:row>
      <xdr:rowOff>1512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164089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3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101854</xdr:rowOff>
    </xdr:from>
    <xdr:to>
      <xdr:col>6</xdr:col>
      <xdr:colOff>38100</xdr:colOff>
      <xdr:row>58</xdr:row>
      <xdr:rowOff>32004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23131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6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155004</xdr:rowOff>
    </xdr:from>
    <xdr:to>
      <xdr:col>24</xdr:col>
      <xdr:colOff>63500</xdr:colOff>
      <xdr:row>75</xdr:row>
      <xdr:rowOff>103836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670854"/>
          <a:ext cx="838200" cy="29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103836</xdr:rowOff>
    </xdr:from>
    <xdr:to>
      <xdr:col>19</xdr:col>
      <xdr:colOff>177800</xdr:colOff>
      <xdr:row>77</xdr:row>
      <xdr:rowOff>88176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62586"/>
          <a:ext cx="889000" cy="3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152691</xdr:rowOff>
    </xdr:from>
    <xdr:to>
      <xdr:col>15</xdr:col>
      <xdr:colOff>50800</xdr:colOff>
      <xdr:row>77</xdr:row>
      <xdr:rowOff>88176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82891"/>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128981</xdr:rowOff>
    </xdr:from>
    <xdr:to>
      <xdr:col>10</xdr:col>
      <xdr:colOff>114300</xdr:colOff>
      <xdr:row>76</xdr:row>
      <xdr:rowOff>152691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59181"/>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104204</xdr:rowOff>
    </xdr:from>
    <xdr:to>
      <xdr:col>24</xdr:col>
      <xdr:colOff>114300</xdr:colOff>
      <xdr:row>74</xdr:row>
      <xdr:rowOff>34354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6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127081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53036</xdr:rowOff>
    </xdr:from>
    <xdr:to>
      <xdr:col>20</xdr:col>
      <xdr:colOff>38100</xdr:colOff>
      <xdr:row>75</xdr:row>
      <xdr:rowOff>154636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171163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37376</xdr:rowOff>
    </xdr:from>
    <xdr:to>
      <xdr:col>15</xdr:col>
      <xdr:colOff>101600</xdr:colOff>
      <xdr:row>77</xdr:row>
      <xdr:rowOff>138976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155503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101891</xdr:rowOff>
    </xdr:from>
    <xdr:to>
      <xdr:col>10</xdr:col>
      <xdr:colOff>165100</xdr:colOff>
      <xdr:row>77</xdr:row>
      <xdr:rowOff>32041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48569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78181</xdr:rowOff>
    </xdr:from>
    <xdr:to>
      <xdr:col>6</xdr:col>
      <xdr:colOff>38100</xdr:colOff>
      <xdr:row>77</xdr:row>
      <xdr:rowOff>8331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24858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94511</xdr:rowOff>
    </xdr:from>
    <xdr:to>
      <xdr:col>24</xdr:col>
      <xdr:colOff>63500</xdr:colOff>
      <xdr:row>98</xdr:row>
      <xdr:rowOff>46668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53711"/>
          <a:ext cx="838200" cy="29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46668</xdr:rowOff>
    </xdr:from>
    <xdr:to>
      <xdr:col>19</xdr:col>
      <xdr:colOff>177800</xdr:colOff>
      <xdr:row>98</xdr:row>
      <xdr:rowOff>52110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48768"/>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52110</xdr:rowOff>
    </xdr:from>
    <xdr:to>
      <xdr:col>15</xdr:col>
      <xdr:colOff>50800</xdr:colOff>
      <xdr:row>98</xdr:row>
      <xdr:rowOff>80411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54210"/>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44081</xdr:rowOff>
    </xdr:from>
    <xdr:to>
      <xdr:col>10</xdr:col>
      <xdr:colOff>114300</xdr:colOff>
      <xdr:row>98</xdr:row>
      <xdr:rowOff>80411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46181"/>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43711</xdr:rowOff>
    </xdr:from>
    <xdr:to>
      <xdr:col>24</xdr:col>
      <xdr:colOff>114300</xdr:colOff>
      <xdr:row>96</xdr:row>
      <xdr:rowOff>145311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66588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167318</xdr:rowOff>
    </xdr:from>
    <xdr:to>
      <xdr:col>20</xdr:col>
      <xdr:colOff>38100</xdr:colOff>
      <xdr:row>98</xdr:row>
      <xdr:rowOff>97468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88595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1310</xdr:rowOff>
    </xdr:from>
    <xdr:to>
      <xdr:col>15</xdr:col>
      <xdr:colOff>101600</xdr:colOff>
      <xdr:row>98</xdr:row>
      <xdr:rowOff>102910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94037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29611</xdr:rowOff>
    </xdr:from>
    <xdr:to>
      <xdr:col>10</xdr:col>
      <xdr:colOff>165100</xdr:colOff>
      <xdr:row>98</xdr:row>
      <xdr:rowOff>131211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164731</xdr:rowOff>
    </xdr:from>
    <xdr:to>
      <xdr:col>6</xdr:col>
      <xdr:colOff>38100</xdr:colOff>
      <xdr:row>98</xdr:row>
      <xdr:rowOff>94881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86008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162320</xdr:rowOff>
    </xdr:from>
    <xdr:to>
      <xdr:col>55</xdr:col>
      <xdr:colOff>0</xdr:colOff>
      <xdr:row>35</xdr:row>
      <xdr:rowOff>24657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648720"/>
          <a:ext cx="838200" cy="37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162320</xdr:rowOff>
    </xdr:from>
    <xdr:to>
      <xdr:col>50</xdr:col>
      <xdr:colOff>114300</xdr:colOff>
      <xdr:row>35</xdr:row>
      <xdr:rowOff>38328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648720"/>
          <a:ext cx="889000" cy="39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22085</xdr:rowOff>
    </xdr:from>
    <xdr:to>
      <xdr:col>45</xdr:col>
      <xdr:colOff>177800</xdr:colOff>
      <xdr:row>35</xdr:row>
      <xdr:rowOff>38328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022835"/>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22085</xdr:rowOff>
    </xdr:from>
    <xdr:to>
      <xdr:col>41</xdr:col>
      <xdr:colOff>50800</xdr:colOff>
      <xdr:row>35</xdr:row>
      <xdr:rowOff>93332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02283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145307</xdr:rowOff>
    </xdr:from>
    <xdr:to>
      <xdr:col>55</xdr:col>
      <xdr:colOff>50800</xdr:colOff>
      <xdr:row>35</xdr:row>
      <xdr:rowOff>75457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168184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111520</xdr:rowOff>
    </xdr:from>
    <xdr:to>
      <xdr:col>50</xdr:col>
      <xdr:colOff>165100</xdr:colOff>
      <xdr:row>33</xdr:row>
      <xdr:rowOff>41670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5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32797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9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158978</xdr:rowOff>
    </xdr:from>
    <xdr:to>
      <xdr:col>46</xdr:col>
      <xdr:colOff>38100</xdr:colOff>
      <xdr:row>35</xdr:row>
      <xdr:rowOff>89128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105655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142735</xdr:rowOff>
    </xdr:from>
    <xdr:to>
      <xdr:col>41</xdr:col>
      <xdr:colOff>101600</xdr:colOff>
      <xdr:row>35</xdr:row>
      <xdr:rowOff>72885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89412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42532</xdr:rowOff>
    </xdr:from>
    <xdr:to>
      <xdr:col>36</xdr:col>
      <xdr:colOff>165100</xdr:colOff>
      <xdr:row>35</xdr:row>
      <xdr:rowOff>144132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160659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1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39446</xdr:rowOff>
    </xdr:from>
    <xdr:to>
      <xdr:col>55</xdr:col>
      <xdr:colOff>0</xdr:colOff>
      <xdr:row>58</xdr:row>
      <xdr:rowOff>113043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83546"/>
          <a:ext cx="8382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113043</xdr:rowOff>
    </xdr:from>
    <xdr:to>
      <xdr:col>50</xdr:col>
      <xdr:colOff>114300</xdr:colOff>
      <xdr:row>58</xdr:row>
      <xdr:rowOff>113898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57143"/>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71841</xdr:rowOff>
    </xdr:from>
    <xdr:to>
      <xdr:col>45</xdr:col>
      <xdr:colOff>177800</xdr:colOff>
      <xdr:row>58</xdr:row>
      <xdr:rowOff>113898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15941"/>
          <a:ext cx="889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61154</xdr:rowOff>
    </xdr:from>
    <xdr:to>
      <xdr:col>41</xdr:col>
      <xdr:colOff>50800</xdr:colOff>
      <xdr:row>58</xdr:row>
      <xdr:rowOff>71841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05254"/>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160096</xdr:rowOff>
    </xdr:from>
    <xdr:to>
      <xdr:col>55</xdr:col>
      <xdr:colOff>50800</xdr:colOff>
      <xdr:row>58</xdr:row>
      <xdr:rowOff>90246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138523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62243</xdr:rowOff>
    </xdr:from>
    <xdr:to>
      <xdr:col>50</xdr:col>
      <xdr:colOff>165100</xdr:colOff>
      <xdr:row>58</xdr:row>
      <xdr:rowOff>163843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154970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63098</xdr:rowOff>
    </xdr:from>
    <xdr:to>
      <xdr:col>46</xdr:col>
      <xdr:colOff>38100</xdr:colOff>
      <xdr:row>58</xdr:row>
      <xdr:rowOff>164698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155825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21041</xdr:rowOff>
    </xdr:from>
    <xdr:to>
      <xdr:col>41</xdr:col>
      <xdr:colOff>101600</xdr:colOff>
      <xdr:row>58</xdr:row>
      <xdr:rowOff>122641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113768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10354</xdr:rowOff>
    </xdr:from>
    <xdr:to>
      <xdr:col>36</xdr:col>
      <xdr:colOff>165100</xdr:colOff>
      <xdr:row>58</xdr:row>
      <xdr:rowOff>111954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103081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4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115722</xdr:rowOff>
    </xdr:from>
    <xdr:to>
      <xdr:col>55</xdr:col>
      <xdr:colOff>0</xdr:colOff>
      <xdr:row>78</xdr:row>
      <xdr:rowOff>121110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8822"/>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121034</xdr:rowOff>
    </xdr:from>
    <xdr:to>
      <xdr:col>50</xdr:col>
      <xdr:colOff>114300</xdr:colOff>
      <xdr:row>78</xdr:row>
      <xdr:rowOff>121110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413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84314</xdr:rowOff>
    </xdr:from>
    <xdr:to>
      <xdr:col>45</xdr:col>
      <xdr:colOff>177800</xdr:colOff>
      <xdr:row>78</xdr:row>
      <xdr:rowOff>121034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57414"/>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99448</xdr:rowOff>
    </xdr:from>
    <xdr:to>
      <xdr:col>41</xdr:col>
      <xdr:colOff>50800</xdr:colOff>
      <xdr:row>78</xdr:row>
      <xdr:rowOff>84314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01098"/>
          <a:ext cx="889000" cy="1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64922</xdr:rowOff>
    </xdr:from>
    <xdr:to>
      <xdr:col>55</xdr:col>
      <xdr:colOff>50800</xdr:colOff>
      <xdr:row>78</xdr:row>
      <xdr:rowOff>166522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151299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70310</xdr:rowOff>
    </xdr:from>
    <xdr:to>
      <xdr:col>50</xdr:col>
      <xdr:colOff>165100</xdr:colOff>
      <xdr:row>79</xdr:row>
      <xdr:rowOff>460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163037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70234</xdr:rowOff>
    </xdr:from>
    <xdr:to>
      <xdr:col>46</xdr:col>
      <xdr:colOff>38100</xdr:colOff>
      <xdr:row>79</xdr:row>
      <xdr:rowOff>384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162961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33514</xdr:rowOff>
    </xdr:from>
    <xdr:to>
      <xdr:col>41</xdr:col>
      <xdr:colOff>101600</xdr:colOff>
      <xdr:row>78</xdr:row>
      <xdr:rowOff>135114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126241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48648</xdr:rowOff>
    </xdr:from>
    <xdr:to>
      <xdr:col>36</xdr:col>
      <xdr:colOff>165100</xdr:colOff>
      <xdr:row>77</xdr:row>
      <xdr:rowOff>150248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141375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74275</xdr:rowOff>
    </xdr:from>
    <xdr:to>
      <xdr:col>55</xdr:col>
      <xdr:colOff>0</xdr:colOff>
      <xdr:row>98</xdr:row>
      <xdr:rowOff>143822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76375"/>
          <a:ext cx="8382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140439</xdr:rowOff>
    </xdr:from>
    <xdr:to>
      <xdr:col>50</xdr:col>
      <xdr:colOff>114300</xdr:colOff>
      <xdr:row>98</xdr:row>
      <xdr:rowOff>143822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4253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110823</xdr:rowOff>
    </xdr:from>
    <xdr:to>
      <xdr:col>45</xdr:col>
      <xdr:colOff>177800</xdr:colOff>
      <xdr:row>98</xdr:row>
      <xdr:rowOff>140439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12923"/>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110823</xdr:rowOff>
    </xdr:from>
    <xdr:to>
      <xdr:col>41</xdr:col>
      <xdr:colOff>50800</xdr:colOff>
      <xdr:row>98</xdr:row>
      <xdr:rowOff>166833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2923"/>
          <a:ext cx="889000" cy="5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23475</xdr:rowOff>
    </xdr:from>
    <xdr:to>
      <xdr:col>55</xdr:col>
      <xdr:colOff>50800</xdr:colOff>
      <xdr:row>98</xdr:row>
      <xdr:rowOff>125075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1902</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93022</xdr:rowOff>
    </xdr:from>
    <xdr:to>
      <xdr:col>50</xdr:col>
      <xdr:colOff>165100</xdr:colOff>
      <xdr:row>99</xdr:row>
      <xdr:rowOff>23172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14299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89639</xdr:rowOff>
    </xdr:from>
    <xdr:to>
      <xdr:col>46</xdr:col>
      <xdr:colOff>38100</xdr:colOff>
      <xdr:row>99</xdr:row>
      <xdr:rowOff>19789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10916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60023</xdr:rowOff>
    </xdr:from>
    <xdr:to>
      <xdr:col>41</xdr:col>
      <xdr:colOff>101600</xdr:colOff>
      <xdr:row>98</xdr:row>
      <xdr:rowOff>161623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152750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116033</xdr:rowOff>
    </xdr:from>
    <xdr:to>
      <xdr:col>36</xdr:col>
      <xdr:colOff>165100</xdr:colOff>
      <xdr:row>99</xdr:row>
      <xdr:rowOff>46183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37310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105167</xdr:rowOff>
    </xdr:from>
    <xdr:to>
      <xdr:col>85</xdr:col>
      <xdr:colOff>127000</xdr:colOff>
      <xdr:row>76</xdr:row>
      <xdr:rowOff>127893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35367"/>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127893</xdr:rowOff>
    </xdr:from>
    <xdr:to>
      <xdr:col>81</xdr:col>
      <xdr:colOff>50800</xdr:colOff>
      <xdr:row>76</xdr:row>
      <xdr:rowOff>133626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58093"/>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133626</xdr:rowOff>
    </xdr:from>
    <xdr:to>
      <xdr:col>76</xdr:col>
      <xdr:colOff>114300</xdr:colOff>
      <xdr:row>76</xdr:row>
      <xdr:rowOff>153324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63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153324</xdr:rowOff>
    </xdr:from>
    <xdr:to>
      <xdr:col>71</xdr:col>
      <xdr:colOff>177800</xdr:colOff>
      <xdr:row>77</xdr:row>
      <xdr:rowOff>24240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8352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54367</xdr:rowOff>
    </xdr:from>
    <xdr:to>
      <xdr:col>85</xdr:col>
      <xdr:colOff>177800</xdr:colOff>
      <xdr:row>76</xdr:row>
      <xdr:rowOff>155967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77245</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3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77093</xdr:rowOff>
    </xdr:from>
    <xdr:to>
      <xdr:col>81</xdr:col>
      <xdr:colOff>101600</xdr:colOff>
      <xdr:row>77</xdr:row>
      <xdr:rowOff>7243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23770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88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82826</xdr:rowOff>
    </xdr:from>
    <xdr:to>
      <xdr:col>76</xdr:col>
      <xdr:colOff>165100</xdr:colOff>
      <xdr:row>77</xdr:row>
      <xdr:rowOff>12976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29503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88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102524</xdr:rowOff>
    </xdr:from>
    <xdr:to>
      <xdr:col>72</xdr:col>
      <xdr:colOff>38100</xdr:colOff>
      <xdr:row>77</xdr:row>
      <xdr:rowOff>32674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49202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9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144890</xdr:rowOff>
    </xdr:from>
    <xdr:to>
      <xdr:col>67</xdr:col>
      <xdr:colOff>101600</xdr:colOff>
      <xdr:row>77</xdr:row>
      <xdr:rowOff>75040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91568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99926</xdr:rowOff>
    </xdr:from>
    <xdr:to>
      <xdr:col>85</xdr:col>
      <xdr:colOff>127000</xdr:colOff>
      <xdr:row>98</xdr:row>
      <xdr:rowOff>141072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902026"/>
          <a:ext cx="838200" cy="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132784</xdr:rowOff>
    </xdr:from>
    <xdr:to>
      <xdr:col>81</xdr:col>
      <xdr:colOff>50800</xdr:colOff>
      <xdr:row>98</xdr:row>
      <xdr:rowOff>141072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934884"/>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115853</xdr:rowOff>
    </xdr:from>
    <xdr:to>
      <xdr:col>76</xdr:col>
      <xdr:colOff>114300</xdr:colOff>
      <xdr:row>98</xdr:row>
      <xdr:rowOff>132784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17953"/>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77560</xdr:rowOff>
    </xdr:from>
    <xdr:to>
      <xdr:col>71</xdr:col>
      <xdr:colOff>177800</xdr:colOff>
      <xdr:row>98</xdr:row>
      <xdr:rowOff>115853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879660"/>
          <a:ext cx="889000" cy="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49126</xdr:rowOff>
    </xdr:from>
    <xdr:to>
      <xdr:col>85</xdr:col>
      <xdr:colOff>177800</xdr:colOff>
      <xdr:row>98</xdr:row>
      <xdr:rowOff>150726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135503</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90272</xdr:rowOff>
    </xdr:from>
    <xdr:to>
      <xdr:col>81</xdr:col>
      <xdr:colOff>101600</xdr:colOff>
      <xdr:row>99</xdr:row>
      <xdr:rowOff>20422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11549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8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81984</xdr:rowOff>
    </xdr:from>
    <xdr:to>
      <xdr:col>76</xdr:col>
      <xdr:colOff>165100</xdr:colOff>
      <xdr:row>99</xdr:row>
      <xdr:rowOff>12134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3261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65053</xdr:rowOff>
    </xdr:from>
    <xdr:to>
      <xdr:col>72</xdr:col>
      <xdr:colOff>38100</xdr:colOff>
      <xdr:row>98</xdr:row>
      <xdr:rowOff>166653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157780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26760</xdr:rowOff>
    </xdr:from>
    <xdr:to>
      <xdr:col>67</xdr:col>
      <xdr:colOff>101600</xdr:colOff>
      <xdr:row>98</xdr:row>
      <xdr:rowOff>128360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119487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10160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696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45737</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3226</xdr:rowOff>
    </xdr:from>
    <xdr:to>
      <xdr:col>116</xdr:col>
      <xdr:colOff>63500</xdr:colOff>
      <xdr:row>56</xdr:row>
      <xdr:rowOff>17102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604426"/>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17102</xdr:rowOff>
    </xdr:from>
    <xdr:to>
      <xdr:col>111</xdr:col>
      <xdr:colOff>177800</xdr:colOff>
      <xdr:row>57</xdr:row>
      <xdr:rowOff>144135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618302"/>
          <a:ext cx="889000" cy="2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156618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144135</xdr:rowOff>
    </xdr:from>
    <xdr:to>
      <xdr:col>107</xdr:col>
      <xdr:colOff>50800</xdr:colOff>
      <xdr:row>57</xdr:row>
      <xdr:rowOff>144661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91678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144661</xdr:rowOff>
    </xdr:from>
    <xdr:to>
      <xdr:col>102</xdr:col>
      <xdr:colOff>114300</xdr:colOff>
      <xdr:row>57</xdr:row>
      <xdr:rowOff>160000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91731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123876</xdr:rowOff>
    </xdr:from>
    <xdr:to>
      <xdr:col>116</xdr:col>
      <xdr:colOff>114300</xdr:colOff>
      <xdr:row>56</xdr:row>
      <xdr:rowOff>54026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5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146753</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137752</xdr:rowOff>
    </xdr:from>
    <xdr:to>
      <xdr:col>112</xdr:col>
      <xdr:colOff>38100</xdr:colOff>
      <xdr:row>56</xdr:row>
      <xdr:rowOff>67902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5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84429</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3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93335</xdr:rowOff>
    </xdr:from>
    <xdr:to>
      <xdr:col>107</xdr:col>
      <xdr:colOff>101600</xdr:colOff>
      <xdr:row>58</xdr:row>
      <xdr:rowOff>23485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8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5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93861</xdr:rowOff>
    </xdr:from>
    <xdr:to>
      <xdr:col>102</xdr:col>
      <xdr:colOff>165100</xdr:colOff>
      <xdr:row>58</xdr:row>
      <xdr:rowOff>24011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5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109200</xdr:rowOff>
    </xdr:from>
    <xdr:to>
      <xdr:col>98</xdr:col>
      <xdr:colOff>38100</xdr:colOff>
      <xdr:row>58</xdr:row>
      <xdr:rowOff>39350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8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30477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140729</xdr:rowOff>
    </xdr:from>
    <xdr:to>
      <xdr:col>116</xdr:col>
      <xdr:colOff>63500</xdr:colOff>
      <xdr:row>76</xdr:row>
      <xdr:rowOff>36945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99947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140729</xdr:rowOff>
    </xdr:from>
    <xdr:to>
      <xdr:col>111</xdr:col>
      <xdr:colOff>177800</xdr:colOff>
      <xdr:row>75</xdr:row>
      <xdr:rowOff>145407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99479"/>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145407</xdr:rowOff>
    </xdr:from>
    <xdr:to>
      <xdr:col>107</xdr:col>
      <xdr:colOff>50800</xdr:colOff>
      <xdr:row>75</xdr:row>
      <xdr:rowOff>147419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041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147419</xdr:rowOff>
    </xdr:from>
    <xdr:to>
      <xdr:col>102</xdr:col>
      <xdr:colOff>114300</xdr:colOff>
      <xdr:row>76</xdr:row>
      <xdr:rowOff>55598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0616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157595</xdr:rowOff>
    </xdr:from>
    <xdr:to>
      <xdr:col>116</xdr:col>
      <xdr:colOff>114300</xdr:colOff>
      <xdr:row>76</xdr:row>
      <xdr:rowOff>87745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136022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89929</xdr:rowOff>
    </xdr:from>
    <xdr:to>
      <xdr:col>112</xdr:col>
      <xdr:colOff>38100</xdr:colOff>
      <xdr:row>76</xdr:row>
      <xdr:rowOff>20079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94607</xdr:rowOff>
    </xdr:from>
    <xdr:to>
      <xdr:col>107</xdr:col>
      <xdr:colOff>101600</xdr:colOff>
      <xdr:row>76</xdr:row>
      <xdr:rowOff>24758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533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96619</xdr:rowOff>
    </xdr:from>
    <xdr:to>
      <xdr:col>102</xdr:col>
      <xdr:colOff>165100</xdr:colOff>
      <xdr:row>76</xdr:row>
      <xdr:rowOff>26769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17896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4798</xdr:rowOff>
    </xdr:from>
    <xdr:to>
      <xdr:col>98</xdr:col>
      <xdr:colOff>38100</xdr:colOff>
      <xdr:row>76</xdr:row>
      <xdr:rowOff>106398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97525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のは、維持補修費・補助費・公債費・貸付金であるが、維持補修費の増加については、町道除雪費が大幅に増加したため。扶助費の増加については、住民税非課税世帯等に対する臨時特別給付金事業の実施による。</a:t>
          </a:r>
        </a:p>
        <a:p>
          <a:r>
            <a:rPr kumimoji="1" lang="ja-JP" altLang="en-US" sz="1300">
              <a:latin typeface="ＭＳ Ｐゴシック" panose="020B0600070205080204" pitchFamily="50" charset="-128"/>
              <a:ea typeface="ＭＳ Ｐゴシック" panose="020B0600070205080204" pitchFamily="50" charset="-128"/>
            </a:rPr>
            <a:t>　公債費の増加については、平成２８年度の過疎対策事業債に係る元金償還が、貸付金は、産業振興資金貸付金の実施が主なものとなっている。また、普通建設事業（うち更新整備）については、前年度と比較し、定住向け町有住宅整備事業を行ったため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3,672
187.25
4,769,849
4,653,494
97,074
2,744,028
4,711,544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131275</xdr:rowOff>
    </xdr:from>
    <xdr:to>
      <xdr:col>24</xdr:col>
      <xdr:colOff>63500</xdr:colOff>
      <xdr:row>36</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32025"/>
          <a:ext cx="8382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84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12337</xdr:rowOff>
    </xdr:from>
    <xdr:to>
      <xdr:col>15</xdr:col>
      <xdr:colOff>50800</xdr:colOff>
      <xdr:row>36</xdr:row>
      <xdr:rowOff>17660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84537"/>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10574</xdr:rowOff>
    </xdr:from>
    <xdr:to>
      <xdr:col>10</xdr:col>
      <xdr:colOff>114300</xdr:colOff>
      <xdr:row>36</xdr:row>
      <xdr:rowOff>17660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8277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80475</xdr:rowOff>
    </xdr:from>
    <xdr:to>
      <xdr:col>24</xdr:col>
      <xdr:colOff>114300</xdr:colOff>
      <xdr:row>36</xdr:row>
      <xdr:rowOff>10625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103352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104157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132987</xdr:rowOff>
    </xdr:from>
    <xdr:to>
      <xdr:col>15</xdr:col>
      <xdr:colOff>101600</xdr:colOff>
      <xdr:row>36</xdr:row>
      <xdr:rowOff>63137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79664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138310</xdr:rowOff>
    </xdr:from>
    <xdr:to>
      <xdr:col>10</xdr:col>
      <xdr:colOff>165100</xdr:colOff>
      <xdr:row>36</xdr:row>
      <xdr:rowOff>68460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84987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131224</xdr:rowOff>
    </xdr:from>
    <xdr:to>
      <xdr:col>6</xdr:col>
      <xdr:colOff>38100</xdr:colOff>
      <xdr:row>36</xdr:row>
      <xdr:rowOff>61374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77901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55107</xdr:rowOff>
    </xdr:from>
    <xdr:to>
      <xdr:col>24</xdr:col>
      <xdr:colOff>63500</xdr:colOff>
      <xdr:row>57</xdr:row>
      <xdr:rowOff>87374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27757"/>
          <a:ext cx="8382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55107</xdr:rowOff>
    </xdr:from>
    <xdr:to>
      <xdr:col>19</xdr:col>
      <xdr:colOff>177800</xdr:colOff>
      <xdr:row>57</xdr:row>
      <xdr:rowOff>133063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27757"/>
          <a:ext cx="889000" cy="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130618</xdr:rowOff>
    </xdr:from>
    <xdr:to>
      <xdr:col>15</xdr:col>
      <xdr:colOff>50800</xdr:colOff>
      <xdr:row>57</xdr:row>
      <xdr:rowOff>133063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03268"/>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126164</xdr:rowOff>
    </xdr:from>
    <xdr:to>
      <xdr:col>10</xdr:col>
      <xdr:colOff>114300</xdr:colOff>
      <xdr:row>57</xdr:row>
      <xdr:rowOff>130618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8814"/>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36574</xdr:rowOff>
    </xdr:from>
    <xdr:to>
      <xdr:col>24</xdr:col>
      <xdr:colOff>114300</xdr:colOff>
      <xdr:row>57</xdr:row>
      <xdr:rowOff>138174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4307</xdr:rowOff>
    </xdr:from>
    <xdr:to>
      <xdr:col>20</xdr:col>
      <xdr:colOff>38100</xdr:colOff>
      <xdr:row>57</xdr:row>
      <xdr:rowOff>105907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97034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82263</xdr:rowOff>
    </xdr:from>
    <xdr:to>
      <xdr:col>15</xdr:col>
      <xdr:colOff>101600</xdr:colOff>
      <xdr:row>58</xdr:row>
      <xdr:rowOff>12413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4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79818</xdr:rowOff>
    </xdr:from>
    <xdr:to>
      <xdr:col>10</xdr:col>
      <xdr:colOff>165100</xdr:colOff>
      <xdr:row>58</xdr:row>
      <xdr:rowOff>9968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4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75364</xdr:rowOff>
    </xdr:from>
    <xdr:to>
      <xdr:col>6</xdr:col>
      <xdr:colOff>38100</xdr:colOff>
      <xdr:row>58</xdr:row>
      <xdr:rowOff>5514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168091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4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62909</xdr:rowOff>
    </xdr:from>
    <xdr:to>
      <xdr:col>24</xdr:col>
      <xdr:colOff>63500</xdr:colOff>
      <xdr:row>76</xdr:row>
      <xdr:rowOff>141666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50209"/>
          <a:ext cx="838200" cy="4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141666</xdr:rowOff>
    </xdr:from>
    <xdr:to>
      <xdr:col>19</xdr:col>
      <xdr:colOff>177800</xdr:colOff>
      <xdr:row>76</xdr:row>
      <xdr:rowOff>153631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1866"/>
          <a:ext cx="8890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153631</xdr:rowOff>
    </xdr:from>
    <xdr:to>
      <xdr:col>15</xdr:col>
      <xdr:colOff>50800</xdr:colOff>
      <xdr:row>76</xdr:row>
      <xdr:rowOff>168568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8383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168568</xdr:rowOff>
    </xdr:from>
    <xdr:to>
      <xdr:col>10</xdr:col>
      <xdr:colOff>114300</xdr:colOff>
      <xdr:row>77</xdr:row>
      <xdr:rowOff>61542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98768"/>
          <a:ext cx="889000" cy="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12109</xdr:rowOff>
    </xdr:from>
    <xdr:to>
      <xdr:col>24</xdr:col>
      <xdr:colOff>114300</xdr:colOff>
      <xdr:row>74</xdr:row>
      <xdr:rowOff>113709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34986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5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90866</xdr:rowOff>
    </xdr:from>
    <xdr:to>
      <xdr:col>20</xdr:col>
      <xdr:colOff>38100</xdr:colOff>
      <xdr:row>77</xdr:row>
      <xdr:rowOff>21016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12143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102831</xdr:rowOff>
    </xdr:from>
    <xdr:to>
      <xdr:col>15</xdr:col>
      <xdr:colOff>101600</xdr:colOff>
      <xdr:row>77</xdr:row>
      <xdr:rowOff>32981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24108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117768</xdr:rowOff>
    </xdr:from>
    <xdr:to>
      <xdr:col>10</xdr:col>
      <xdr:colOff>165100</xdr:colOff>
      <xdr:row>77</xdr:row>
      <xdr:rowOff>47918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39045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10742</xdr:rowOff>
    </xdr:from>
    <xdr:to>
      <xdr:col>6</xdr:col>
      <xdr:colOff>38100</xdr:colOff>
      <xdr:row>77</xdr:row>
      <xdr:rowOff>112342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103469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0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112796</xdr:rowOff>
    </xdr:from>
    <xdr:to>
      <xdr:col>24</xdr:col>
      <xdr:colOff>63500</xdr:colOff>
      <xdr:row>97</xdr:row>
      <xdr:rowOff>124352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3446"/>
          <a:ext cx="8382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112796</xdr:rowOff>
    </xdr:from>
    <xdr:to>
      <xdr:col>19</xdr:col>
      <xdr:colOff>177800</xdr:colOff>
      <xdr:row>98</xdr:row>
      <xdr:rowOff>10446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3446"/>
          <a:ext cx="889000" cy="6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168348</xdr:rowOff>
    </xdr:from>
    <xdr:to>
      <xdr:col>15</xdr:col>
      <xdr:colOff>50800</xdr:colOff>
      <xdr:row>98</xdr:row>
      <xdr:rowOff>10446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98998"/>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168348</xdr:rowOff>
    </xdr:from>
    <xdr:to>
      <xdr:col>10</xdr:col>
      <xdr:colOff>114300</xdr:colOff>
      <xdr:row>98</xdr:row>
      <xdr:rowOff>28832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98998"/>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73552</xdr:rowOff>
    </xdr:from>
    <xdr:to>
      <xdr:col>24</xdr:col>
      <xdr:colOff>114300</xdr:colOff>
      <xdr:row>98</xdr:row>
      <xdr:rowOff>3702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96429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61996</xdr:rowOff>
    </xdr:from>
    <xdr:to>
      <xdr:col>20</xdr:col>
      <xdr:colOff>38100</xdr:colOff>
      <xdr:row>97</xdr:row>
      <xdr:rowOff>163596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8673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6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131096</xdr:rowOff>
    </xdr:from>
    <xdr:to>
      <xdr:col>15</xdr:col>
      <xdr:colOff>101600</xdr:colOff>
      <xdr:row>98</xdr:row>
      <xdr:rowOff>61246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77773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53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117548</xdr:rowOff>
    </xdr:from>
    <xdr:to>
      <xdr:col>10</xdr:col>
      <xdr:colOff>165100</xdr:colOff>
      <xdr:row>98</xdr:row>
      <xdr:rowOff>47698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64225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149482</xdr:rowOff>
    </xdr:from>
    <xdr:to>
      <xdr:col>6</xdr:col>
      <xdr:colOff>38100</xdr:colOff>
      <xdr:row>98</xdr:row>
      <xdr:rowOff>79632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96159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5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33782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30340"/>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33782</xdr:rowOff>
    </xdr:from>
    <xdr:to>
      <xdr:col>50</xdr:col>
      <xdr:colOff>114300</xdr:colOff>
      <xdr:row>38</xdr:row>
      <xdr:rowOff>52324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48882"/>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52324</xdr:rowOff>
    </xdr:from>
    <xdr:to>
      <xdr:col>45</xdr:col>
      <xdr:colOff>177800</xdr:colOff>
      <xdr:row>38</xdr:row>
      <xdr:rowOff>60960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6742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60960</xdr:rowOff>
    </xdr:from>
    <xdr:to>
      <xdr:col>41</xdr:col>
      <xdr:colOff>50800</xdr:colOff>
      <xdr:row>38</xdr:row>
      <xdr:rowOff>80899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76060"/>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158767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154432</xdr:rowOff>
    </xdr:from>
    <xdr:to>
      <xdr:col>50</xdr:col>
      <xdr:colOff>165100</xdr:colOff>
      <xdr:row>38</xdr:row>
      <xdr:rowOff>84582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101109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1524</xdr:rowOff>
    </xdr:from>
    <xdr:to>
      <xdr:col>46</xdr:col>
      <xdr:colOff>38100</xdr:colOff>
      <xdr:row>38</xdr:row>
      <xdr:rowOff>103124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119651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10160</xdr:rowOff>
    </xdr:from>
    <xdr:to>
      <xdr:col>41</xdr:col>
      <xdr:colOff>101600</xdr:colOff>
      <xdr:row>38</xdr:row>
      <xdr:rowOff>111760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128287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30099</xdr:rowOff>
    </xdr:from>
    <xdr:to>
      <xdr:col>36</xdr:col>
      <xdr:colOff>165100</xdr:colOff>
      <xdr:row>38</xdr:row>
      <xdr:rowOff>131699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122826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17986</xdr:rowOff>
    </xdr:from>
    <xdr:to>
      <xdr:col>55</xdr:col>
      <xdr:colOff>0</xdr:colOff>
      <xdr:row>59</xdr:row>
      <xdr:rowOff>18970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33536"/>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18970</xdr:rowOff>
    </xdr:from>
    <xdr:to>
      <xdr:col>50</xdr:col>
      <xdr:colOff>114300</xdr:colOff>
      <xdr:row>59</xdr:row>
      <xdr:rowOff>43677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4520"/>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37892</xdr:rowOff>
    </xdr:from>
    <xdr:to>
      <xdr:col>45</xdr:col>
      <xdr:colOff>177800</xdr:colOff>
      <xdr:row>59</xdr:row>
      <xdr:rowOff>43677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53442"/>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136975</xdr:rowOff>
    </xdr:from>
    <xdr:to>
      <xdr:col>41</xdr:col>
      <xdr:colOff>50800</xdr:colOff>
      <xdr:row>59</xdr:row>
      <xdr:rowOff>37892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1075"/>
          <a:ext cx="889000" cy="7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138636</xdr:rowOff>
    </xdr:from>
    <xdr:to>
      <xdr:col>55</xdr:col>
      <xdr:colOff>50800</xdr:colOff>
      <xdr:row>59</xdr:row>
      <xdr:rowOff>68786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53563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139620</xdr:rowOff>
    </xdr:from>
    <xdr:to>
      <xdr:col>50</xdr:col>
      <xdr:colOff>165100</xdr:colOff>
      <xdr:row>59</xdr:row>
      <xdr:rowOff>69770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60897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164327</xdr:rowOff>
    </xdr:from>
    <xdr:to>
      <xdr:col>46</xdr:col>
      <xdr:colOff>38100</xdr:colOff>
      <xdr:row>59</xdr:row>
      <xdr:rowOff>94477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85604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2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158542</xdr:rowOff>
    </xdr:from>
    <xdr:to>
      <xdr:col>41</xdr:col>
      <xdr:colOff>101600</xdr:colOff>
      <xdr:row>59</xdr:row>
      <xdr:rowOff>88692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79819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86175</xdr:rowOff>
    </xdr:from>
    <xdr:to>
      <xdr:col>36</xdr:col>
      <xdr:colOff>165100</xdr:colOff>
      <xdr:row>59</xdr:row>
      <xdr:rowOff>16325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32852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80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76278</xdr:rowOff>
    </xdr:from>
    <xdr:to>
      <xdr:col>55</xdr:col>
      <xdr:colOff>0</xdr:colOff>
      <xdr:row>77</xdr:row>
      <xdr:rowOff>131000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77928"/>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76278</xdr:rowOff>
    </xdr:from>
    <xdr:to>
      <xdr:col>50</xdr:col>
      <xdr:colOff>114300</xdr:colOff>
      <xdr:row>78</xdr:row>
      <xdr:rowOff>29821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77928"/>
          <a:ext cx="889000" cy="1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29821</xdr:rowOff>
    </xdr:from>
    <xdr:to>
      <xdr:col>45</xdr:col>
      <xdr:colOff>177800</xdr:colOff>
      <xdr:row>78</xdr:row>
      <xdr:rowOff>36040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2921"/>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161581</xdr:rowOff>
    </xdr:from>
    <xdr:to>
      <xdr:col>41</xdr:col>
      <xdr:colOff>50800</xdr:colOff>
      <xdr:row>78</xdr:row>
      <xdr:rowOff>36040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63231"/>
          <a:ext cx="889000" cy="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80200</xdr:rowOff>
    </xdr:from>
    <xdr:to>
      <xdr:col>55</xdr:col>
      <xdr:colOff>50800</xdr:colOff>
      <xdr:row>78</xdr:row>
      <xdr:rowOff>10350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58627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25478</xdr:rowOff>
    </xdr:from>
    <xdr:to>
      <xdr:col>50</xdr:col>
      <xdr:colOff>165100</xdr:colOff>
      <xdr:row>77</xdr:row>
      <xdr:rowOff>127078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118205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150471</xdr:rowOff>
    </xdr:from>
    <xdr:to>
      <xdr:col>46</xdr:col>
      <xdr:colOff>38100</xdr:colOff>
      <xdr:row>78</xdr:row>
      <xdr:rowOff>80621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156690</xdr:rowOff>
    </xdr:from>
    <xdr:to>
      <xdr:col>41</xdr:col>
      <xdr:colOff>101600</xdr:colOff>
      <xdr:row>78</xdr:row>
      <xdr:rowOff>86840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77967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110781</xdr:rowOff>
    </xdr:from>
    <xdr:to>
      <xdr:col>36</xdr:col>
      <xdr:colOff>165100</xdr:colOff>
      <xdr:row>78</xdr:row>
      <xdr:rowOff>40931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32058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59852</xdr:rowOff>
    </xdr:from>
    <xdr:to>
      <xdr:col>55</xdr:col>
      <xdr:colOff>0</xdr:colOff>
      <xdr:row>97</xdr:row>
      <xdr:rowOff>144773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0502"/>
          <a:ext cx="838200" cy="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144773</xdr:rowOff>
    </xdr:from>
    <xdr:to>
      <xdr:col>50</xdr:col>
      <xdr:colOff>114300</xdr:colOff>
      <xdr:row>98</xdr:row>
      <xdr:rowOff>5052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5423"/>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95231</xdr:rowOff>
    </xdr:from>
    <xdr:to>
      <xdr:col>45</xdr:col>
      <xdr:colOff>177800</xdr:colOff>
      <xdr:row>98</xdr:row>
      <xdr:rowOff>5052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25881"/>
          <a:ext cx="889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95231</xdr:rowOff>
    </xdr:from>
    <xdr:to>
      <xdr:col>41</xdr:col>
      <xdr:colOff>50800</xdr:colOff>
      <xdr:row>97</xdr:row>
      <xdr:rowOff>166326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25881"/>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9052</xdr:rowOff>
    </xdr:from>
    <xdr:to>
      <xdr:col>55</xdr:col>
      <xdr:colOff>50800</xdr:colOff>
      <xdr:row>97</xdr:row>
      <xdr:rowOff>110652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31929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93973</xdr:rowOff>
    </xdr:from>
    <xdr:to>
      <xdr:col>50</xdr:col>
      <xdr:colOff>165100</xdr:colOff>
      <xdr:row>98</xdr:row>
      <xdr:rowOff>24123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125702</xdr:rowOff>
    </xdr:from>
    <xdr:to>
      <xdr:col>46</xdr:col>
      <xdr:colOff>38100</xdr:colOff>
      <xdr:row>98</xdr:row>
      <xdr:rowOff>55852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46979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44431</xdr:rowOff>
    </xdr:from>
    <xdr:to>
      <xdr:col>41</xdr:col>
      <xdr:colOff>101600</xdr:colOff>
      <xdr:row>97</xdr:row>
      <xdr:rowOff>146031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162558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115526</xdr:rowOff>
    </xdr:from>
    <xdr:to>
      <xdr:col>36</xdr:col>
      <xdr:colOff>165100</xdr:colOff>
      <xdr:row>98</xdr:row>
      <xdr:rowOff>45676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36803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3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69638</xdr:rowOff>
    </xdr:from>
    <xdr:to>
      <xdr:col>85</xdr:col>
      <xdr:colOff>127000</xdr:colOff>
      <xdr:row>38</xdr:row>
      <xdr:rowOff>71352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473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71352</xdr:rowOff>
    </xdr:from>
    <xdr:to>
      <xdr:col>81</xdr:col>
      <xdr:colOff>50800</xdr:colOff>
      <xdr:row>38</xdr:row>
      <xdr:rowOff>82863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86452"/>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52241</xdr:rowOff>
    </xdr:from>
    <xdr:to>
      <xdr:col>76</xdr:col>
      <xdr:colOff>114300</xdr:colOff>
      <xdr:row>38</xdr:row>
      <xdr:rowOff>82863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7341"/>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52241</xdr:rowOff>
    </xdr:from>
    <xdr:to>
      <xdr:col>71</xdr:col>
      <xdr:colOff>177800</xdr:colOff>
      <xdr:row>38</xdr:row>
      <xdr:rowOff>105094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7341"/>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18838</xdr:rowOff>
    </xdr:from>
    <xdr:to>
      <xdr:col>85</xdr:col>
      <xdr:colOff>177800</xdr:colOff>
      <xdr:row>38</xdr:row>
      <xdr:rowOff>120438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168715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20552</xdr:rowOff>
    </xdr:from>
    <xdr:to>
      <xdr:col>81</xdr:col>
      <xdr:colOff>101600</xdr:colOff>
      <xdr:row>38</xdr:row>
      <xdr:rowOff>122152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138679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32063</xdr:rowOff>
    </xdr:from>
    <xdr:to>
      <xdr:col>76</xdr:col>
      <xdr:colOff>165100</xdr:colOff>
      <xdr:row>38</xdr:row>
      <xdr:rowOff>133663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124790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xdr:rowOff>
    </xdr:from>
    <xdr:to>
      <xdr:col>72</xdr:col>
      <xdr:colOff>38100</xdr:colOff>
      <xdr:row>38</xdr:row>
      <xdr:rowOff>103041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119568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54294</xdr:rowOff>
    </xdr:from>
    <xdr:to>
      <xdr:col>67</xdr:col>
      <xdr:colOff>101600</xdr:colOff>
      <xdr:row>38</xdr:row>
      <xdr:rowOff>155894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152894</xdr:rowOff>
    </xdr:from>
    <xdr:to>
      <xdr:col>85</xdr:col>
      <xdr:colOff>127000</xdr:colOff>
      <xdr:row>58</xdr:row>
      <xdr:rowOff>1919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25544"/>
          <a:ext cx="8382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152894</xdr:rowOff>
    </xdr:from>
    <xdr:to>
      <xdr:col>81</xdr:col>
      <xdr:colOff>50800</xdr:colOff>
      <xdr:row>58</xdr:row>
      <xdr:rowOff>11446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25544"/>
          <a:ext cx="889000" cy="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7592</xdr:rowOff>
    </xdr:from>
    <xdr:to>
      <xdr:col>76</xdr:col>
      <xdr:colOff>114300</xdr:colOff>
      <xdr:row>58</xdr:row>
      <xdr:rowOff>11446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5169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6159</xdr:rowOff>
    </xdr:from>
    <xdr:to>
      <xdr:col>71</xdr:col>
      <xdr:colOff>177800</xdr:colOff>
      <xdr:row>58</xdr:row>
      <xdr:rowOff>7592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50259"/>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122569</xdr:rowOff>
    </xdr:from>
    <xdr:to>
      <xdr:col>85</xdr:col>
      <xdr:colOff>177800</xdr:colOff>
      <xdr:row>58</xdr:row>
      <xdr:rowOff>52719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37496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102094</xdr:rowOff>
    </xdr:from>
    <xdr:to>
      <xdr:col>81</xdr:col>
      <xdr:colOff>101600</xdr:colOff>
      <xdr:row>58</xdr:row>
      <xdr:rowOff>32244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23371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132096</xdr:rowOff>
    </xdr:from>
    <xdr:to>
      <xdr:col>76</xdr:col>
      <xdr:colOff>165100</xdr:colOff>
      <xdr:row>58</xdr:row>
      <xdr:rowOff>62246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53373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128242</xdr:rowOff>
    </xdr:from>
    <xdr:to>
      <xdr:col>72</xdr:col>
      <xdr:colOff>38100</xdr:colOff>
      <xdr:row>58</xdr:row>
      <xdr:rowOff>58392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49519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126809</xdr:rowOff>
    </xdr:from>
    <xdr:to>
      <xdr:col>67</xdr:col>
      <xdr:colOff>101600</xdr:colOff>
      <xdr:row>58</xdr:row>
      <xdr:rowOff>56959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48086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105167</xdr:rowOff>
    </xdr:from>
    <xdr:to>
      <xdr:col>85</xdr:col>
      <xdr:colOff>127000</xdr:colOff>
      <xdr:row>96</xdr:row>
      <xdr:rowOff>127893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64367"/>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127893</xdr:rowOff>
    </xdr:from>
    <xdr:to>
      <xdr:col>81</xdr:col>
      <xdr:colOff>50800</xdr:colOff>
      <xdr:row>96</xdr:row>
      <xdr:rowOff>133626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87093"/>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133626</xdr:rowOff>
    </xdr:from>
    <xdr:to>
      <xdr:col>76</xdr:col>
      <xdr:colOff>114300</xdr:colOff>
      <xdr:row>96</xdr:row>
      <xdr:rowOff>153324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92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153324</xdr:rowOff>
    </xdr:from>
    <xdr:to>
      <xdr:col>71</xdr:col>
      <xdr:colOff>177800</xdr:colOff>
      <xdr:row>97</xdr:row>
      <xdr:rowOff>24240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1252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54367</xdr:rowOff>
    </xdr:from>
    <xdr:to>
      <xdr:col>85</xdr:col>
      <xdr:colOff>177800</xdr:colOff>
      <xdr:row>96</xdr:row>
      <xdr:rowOff>155967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77244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77093</xdr:rowOff>
    </xdr:from>
    <xdr:to>
      <xdr:col>81</xdr:col>
      <xdr:colOff>101600</xdr:colOff>
      <xdr:row>97</xdr:row>
      <xdr:rowOff>7243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23770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82826</xdr:rowOff>
    </xdr:from>
    <xdr:to>
      <xdr:col>76</xdr:col>
      <xdr:colOff>165100</xdr:colOff>
      <xdr:row>97</xdr:row>
      <xdr:rowOff>12976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29503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102524</xdr:rowOff>
    </xdr:from>
    <xdr:to>
      <xdr:col>72</xdr:col>
      <xdr:colOff>38100</xdr:colOff>
      <xdr:row>97</xdr:row>
      <xdr:rowOff>32674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49201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3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144890</xdr:rowOff>
    </xdr:from>
    <xdr:to>
      <xdr:col>67</xdr:col>
      <xdr:colOff>101600</xdr:colOff>
      <xdr:row>97</xdr:row>
      <xdr:rowOff>75040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91567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7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と同水準となっているが、前年大きくを上回っている項目について、まず議会費については、議会タブレット端末導入事業実施によるもの。民生費は、住民税非課税世帯等に対する臨時特別給付金事業の実施によるもの。</a:t>
          </a:r>
        </a:p>
        <a:p>
          <a:r>
            <a:rPr kumimoji="1" lang="ja-JP" altLang="en-US" sz="1300">
              <a:latin typeface="ＭＳ Ｐゴシック" panose="020B0600070205080204" pitchFamily="50" charset="-128"/>
              <a:ea typeface="ＭＳ Ｐゴシック" panose="020B0600070205080204" pitchFamily="50" charset="-128"/>
            </a:rPr>
            <a:t>  土木費については、大雪による町道の除排雪費が大幅に増加したためである。なお、公債費の増加については、平成２８年度の過疎対策事業債に係る元金償還が主なものとなっている。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等について、比率の大部分を占める財政調整基金残高は、平成２９年度に２億４千８百万円、平成３０年度に１億９千５百万円、令和元年度に１億４千６百万円を取り崩していましたが、令和２年度に２千５百万円、令和３年度に５千５百万円積立てし、基金残高は増額となっております。</a:t>
          </a:r>
        </a:p>
        <a:p>
          <a:r>
            <a:rPr kumimoji="1" lang="ja-JP" altLang="en-US" sz="1100">
              <a:latin typeface="ＭＳ ゴシック" pitchFamily="49" charset="-128"/>
              <a:ea typeface="ＭＳ ゴシック" pitchFamily="49" charset="-128"/>
            </a:rPr>
            <a:t>　また、実質単年度収支については、平成２９年度からマイナスで推移しておりましたが、令和２年度、令和３年度はプラスに転じました。引き続き、経費の削減を進めるとともに、地方交付税の推移などを見極めながら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連結実質赤字比率に関しては、各会計とも赤字の発生は無く、それぞれ健全に推移していますが、今後の高齢化による医療費の増大や制度改正による負担増を注視していく必要があります。</a:t>
          </a:r>
        </a:p>
        <a:p>
          <a:r>
            <a:rPr kumimoji="1" lang="ja-JP" altLang="en-US" sz="1200">
              <a:latin typeface="ＭＳ ゴシック" pitchFamily="49" charset="-128"/>
              <a:ea typeface="ＭＳ ゴシック" pitchFamily="49" charset="-128"/>
            </a:rPr>
            <a:t>　また、人口減小に歯止めがかからないことから、特に企業会計については、人口減による収益の悪化も懸念されるところでありますので、健全な財政運営が確保されるよう受益者負担の見直しを検討しながら、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4769849</v>
      </c>
      <c r="BO4" s="489"/>
      <c r="BP4" s="489"/>
      <c r="BQ4" s="489"/>
      <c r="BR4" s="489"/>
      <c r="BS4" s="489"/>
      <c r="BT4" s="489"/>
      <c r="BU4" s="490"/>
      <c r="BV4" s="488">
        <v>4568170</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3.5</v>
      </c>
      <c r="CU4" s="629"/>
      <c r="CV4" s="629"/>
      <c r="CW4" s="629"/>
      <c r="CX4" s="629"/>
      <c r="CY4" s="629"/>
      <c r="CZ4" s="629"/>
      <c r="DA4" s="630"/>
      <c r="DB4" s="628">
        <v>4.0999999999999996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4653494</v>
      </c>
      <c r="BO5" s="460"/>
      <c r="BP5" s="460"/>
      <c r="BQ5" s="460"/>
      <c r="BR5" s="460"/>
      <c r="BS5" s="460"/>
      <c r="BT5" s="460"/>
      <c r="BU5" s="461"/>
      <c r="BV5" s="459">
        <v>4461223</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82.8</v>
      </c>
      <c r="CU5" s="457"/>
      <c r="CV5" s="457"/>
      <c r="CW5" s="457"/>
      <c r="CX5" s="457"/>
      <c r="CY5" s="457"/>
      <c r="CZ5" s="457"/>
      <c r="DA5" s="458"/>
      <c r="DB5" s="456">
        <v>84.7</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116355</v>
      </c>
      <c r="BO6" s="460"/>
      <c r="BP6" s="460"/>
      <c r="BQ6" s="460"/>
      <c r="BR6" s="460"/>
      <c r="BS6" s="460"/>
      <c r="BT6" s="460"/>
      <c r="BU6" s="461"/>
      <c r="BV6" s="459">
        <v>106947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85.6</v>
      </c>
      <c r="CU6" s="603"/>
      <c r="CV6" s="603"/>
      <c r="CW6" s="603"/>
      <c r="CX6" s="603"/>
      <c r="CY6" s="603"/>
      <c r="CZ6" s="603"/>
      <c r="DA6" s="604"/>
      <c r="DB6" s="602">
        <v>87.1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19281</v>
      </c>
      <c r="BO7" s="460"/>
      <c r="BP7" s="460"/>
      <c r="BQ7" s="460"/>
      <c r="BR7" s="460"/>
      <c r="BS7" s="460"/>
      <c r="BT7" s="460"/>
      <c r="BU7" s="461"/>
      <c r="BV7" s="459">
        <v>4882</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2744028</v>
      </c>
      <c r="CU7" s="460"/>
      <c r="CV7" s="460"/>
      <c r="CW7" s="460"/>
      <c r="CX7" s="460"/>
      <c r="CY7" s="460"/>
      <c r="CZ7" s="460"/>
      <c r="DA7" s="461"/>
      <c r="DB7" s="459">
        <v>2467280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97074</v>
      </c>
      <c r="BO8" s="460"/>
      <c r="BP8" s="460"/>
      <c r="BQ8" s="460"/>
      <c r="BR8" s="460"/>
      <c r="BS8" s="460"/>
      <c r="BT8" s="460"/>
      <c r="BU8" s="461"/>
      <c r="BV8" s="459">
        <v>102065</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0.22</v>
      </c>
      <c r="CU8" s="563"/>
      <c r="CV8" s="563"/>
      <c r="CW8" s="563"/>
      <c r="CX8" s="563"/>
      <c r="CY8" s="563"/>
      <c r="CZ8" s="563"/>
      <c r="DA8" s="564"/>
      <c r="DB8" s="562">
        <v>0.23</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3794</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-4991</v>
      </c>
      <c r="BO9" s="460"/>
      <c r="BP9" s="460"/>
      <c r="BQ9" s="460"/>
      <c r="BR9" s="460"/>
      <c r="BS9" s="460"/>
      <c r="BT9" s="460"/>
      <c r="BU9" s="461"/>
      <c r="BV9" s="459">
        <v>12206</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17.899999999999999</v>
      </c>
      <c r="CU9" s="457"/>
      <c r="CV9" s="457"/>
      <c r="CW9" s="457"/>
      <c r="CX9" s="457"/>
      <c r="CY9" s="457"/>
      <c r="CZ9" s="457"/>
      <c r="DA9" s="458"/>
      <c r="DB9" s="456">
        <v>18</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4422</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55121</v>
      </c>
      <c r="BO10" s="460"/>
      <c r="BP10" s="460"/>
      <c r="BQ10" s="460"/>
      <c r="BR10" s="460"/>
      <c r="BS10" s="460"/>
      <c r="BT10" s="460"/>
      <c r="BU10" s="461"/>
      <c r="BV10" s="459">
        <v>50182</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3702</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94</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25000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3672</v>
      </c>
      <c r="S13" s="547"/>
      <c r="T13" s="547"/>
      <c r="U13" s="547"/>
      <c r="V13" s="548"/>
      <c r="W13" s="549" t="s">
        <v>138</v>
      </c>
      <c r="X13" s="445"/>
      <c r="Y13" s="445"/>
      <c r="Z13" s="445"/>
      <c r="AA13" s="445"/>
      <c r="AB13" s="446"/>
      <c r="AC13" s="412">
        <v>241</v>
      </c>
      <c r="AD13" s="413"/>
      <c r="AE13" s="413"/>
      <c r="AF13" s="413"/>
      <c r="AG13" s="414"/>
      <c r="AH13" s="412">
        <v>271</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50130</v>
      </c>
      <c r="BO13" s="460"/>
      <c r="BP13" s="460"/>
      <c r="BQ13" s="460"/>
      <c r="BR13" s="460"/>
      <c r="BS13" s="460"/>
      <c r="BT13" s="460"/>
      <c r="BU13" s="461"/>
      <c r="BV13" s="459">
        <v>37388</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10.4</v>
      </c>
      <c r="CU13" s="457"/>
      <c r="CV13" s="457"/>
      <c r="CW13" s="457"/>
      <c r="CX13" s="457"/>
      <c r="CY13" s="457"/>
      <c r="CZ13" s="457"/>
      <c r="DA13" s="458"/>
      <c r="DB13" s="456">
        <v>11.1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3859</v>
      </c>
      <c r="S14" s="547"/>
      <c r="T14" s="547"/>
      <c r="U14" s="547"/>
      <c r="V14" s="548"/>
      <c r="W14" s="550"/>
      <c r="X14" s="448"/>
      <c r="Y14" s="448"/>
      <c r="Z14" s="448"/>
      <c r="AA14" s="448"/>
      <c r="AB14" s="449"/>
      <c r="AC14" s="539">
        <v>14.9</v>
      </c>
      <c r="AD14" s="540"/>
      <c r="AE14" s="540"/>
      <c r="AF14" s="540"/>
      <c r="AG14" s="541"/>
      <c r="AH14" s="539">
        <v>14.4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7.6</v>
      </c>
      <c r="CU14" s="557"/>
      <c r="CV14" s="557"/>
      <c r="CW14" s="557"/>
      <c r="CX14" s="557"/>
      <c r="CY14" s="557"/>
      <c r="CZ14" s="557"/>
      <c r="DA14" s="558"/>
      <c r="DB14" s="556">
        <v>24.8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3827</v>
      </c>
      <c r="S15" s="547"/>
      <c r="T15" s="547"/>
      <c r="U15" s="547"/>
      <c r="V15" s="548"/>
      <c r="W15" s="549" t="s">
        <v>146</v>
      </c>
      <c r="X15" s="445"/>
      <c r="Y15" s="445"/>
      <c r="Z15" s="445"/>
      <c r="AA15" s="445"/>
      <c r="AB15" s="446"/>
      <c r="AC15" s="412">
        <v>590</v>
      </c>
      <c r="AD15" s="413"/>
      <c r="AE15" s="413"/>
      <c r="AF15" s="413"/>
      <c r="AG15" s="414"/>
      <c r="AH15" s="412">
        <v>729</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544303</v>
      </c>
      <c r="BO15" s="489"/>
      <c r="BP15" s="489"/>
      <c r="BQ15" s="489"/>
      <c r="BR15" s="489"/>
      <c r="BS15" s="489"/>
      <c r="BT15" s="489"/>
      <c r="BU15" s="490"/>
      <c r="BV15" s="488">
        <v>508498</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36.5</v>
      </c>
      <c r="AD16" s="540"/>
      <c r="AE16" s="540"/>
      <c r="AF16" s="540"/>
      <c r="AG16" s="541"/>
      <c r="AH16" s="539">
        <v>38.700000000000003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2501940</v>
      </c>
      <c r="BO16" s="460"/>
      <c r="BP16" s="460"/>
      <c r="BQ16" s="460"/>
      <c r="BR16" s="460"/>
      <c r="BS16" s="460"/>
      <c r="BT16" s="460"/>
      <c r="BU16" s="461"/>
      <c r="BV16" s="459">
        <v>2267571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785</v>
      </c>
      <c r="AD17" s="413"/>
      <c r="AE17" s="413"/>
      <c r="AF17" s="413"/>
      <c r="AG17" s="414"/>
      <c r="AH17" s="412">
        <v>882</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693800</v>
      </c>
      <c r="BO17" s="460"/>
      <c r="BP17" s="460"/>
      <c r="BQ17" s="460"/>
      <c r="BR17" s="460"/>
      <c r="BS17" s="460"/>
      <c r="BT17" s="460"/>
      <c r="BU17" s="461"/>
      <c r="BV17" s="459">
        <v>639842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187.25</v>
      </c>
      <c r="M18" s="512"/>
      <c r="N18" s="512"/>
      <c r="O18" s="512"/>
      <c r="P18" s="512"/>
      <c r="Q18" s="512"/>
      <c r="R18" s="513"/>
      <c r="S18" s="513"/>
      <c r="T18" s="513"/>
      <c r="U18" s="513"/>
      <c r="V18" s="514"/>
      <c r="W18" s="530"/>
      <c r="X18" s="531"/>
      <c r="Y18" s="531"/>
      <c r="Z18" s="531"/>
      <c r="AA18" s="531"/>
      <c r="AB18" s="555"/>
      <c r="AC18" s="429">
        <v>48.6</v>
      </c>
      <c r="AD18" s="430"/>
      <c r="AE18" s="430"/>
      <c r="AF18" s="430"/>
      <c r="AG18" s="515"/>
      <c r="AH18" s="429">
        <v>46.9</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2265600</v>
      </c>
      <c r="BO18" s="460"/>
      <c r="BP18" s="460"/>
      <c r="BQ18" s="460"/>
      <c r="BR18" s="460"/>
      <c r="BS18" s="460"/>
      <c r="BT18" s="460"/>
      <c r="BU18" s="461"/>
      <c r="BV18" s="459">
        <v>2142597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20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3195007</v>
      </c>
      <c r="BO19" s="460"/>
      <c r="BP19" s="460"/>
      <c r="BQ19" s="460"/>
      <c r="BR19" s="460"/>
      <c r="BS19" s="460"/>
      <c r="BT19" s="460"/>
      <c r="BU19" s="461"/>
      <c r="BV19" s="459">
        <v>3097660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1861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4711544</v>
      </c>
      <c r="BO22" s="489"/>
      <c r="BP22" s="489"/>
      <c r="BQ22" s="489"/>
      <c r="BR22" s="489"/>
      <c r="BS22" s="489"/>
      <c r="BT22" s="489"/>
      <c r="BU22" s="490"/>
      <c r="BV22" s="488">
        <v>4649138</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3746079</v>
      </c>
      <c r="BO23" s="460"/>
      <c r="BP23" s="460"/>
      <c r="BQ23" s="460"/>
      <c r="BR23" s="460"/>
      <c r="BS23" s="460"/>
      <c r="BT23" s="460"/>
      <c r="BU23" s="461"/>
      <c r="BV23" s="459">
        <v>3536814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7200</v>
      </c>
      <c r="R24" s="413"/>
      <c r="S24" s="413"/>
      <c r="T24" s="413"/>
      <c r="U24" s="413"/>
      <c r="V24" s="414"/>
      <c r="W24" s="502"/>
      <c r="X24" s="439"/>
      <c r="Y24" s="440"/>
      <c r="Z24" s="415" t="s">
        <v>171</v>
      </c>
      <c r="AA24" s="416"/>
      <c r="AB24" s="416"/>
      <c r="AC24" s="416"/>
      <c r="AD24" s="416"/>
      <c r="AE24" s="416"/>
      <c r="AF24" s="416"/>
      <c r="AG24" s="417"/>
      <c r="AH24" s="412">
        <v>72</v>
      </c>
      <c r="AI24" s="413"/>
      <c r="AJ24" s="413"/>
      <c r="AK24" s="413"/>
      <c r="AL24" s="414"/>
      <c r="AM24" s="412">
        <v>196128</v>
      </c>
      <c r="AN24" s="413"/>
      <c r="AO24" s="413"/>
      <c r="AP24" s="413"/>
      <c r="AQ24" s="413"/>
      <c r="AR24" s="414"/>
      <c r="AS24" s="412">
        <v>2724</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3567324</v>
      </c>
      <c r="BO24" s="460"/>
      <c r="BP24" s="460"/>
      <c r="BQ24" s="460"/>
      <c r="BR24" s="460"/>
      <c r="BS24" s="460"/>
      <c r="BT24" s="460"/>
      <c r="BU24" s="461"/>
      <c r="BV24" s="459">
        <v>3438652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6000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136</v>
      </c>
      <c r="AN25" s="413"/>
      <c r="AO25" s="413"/>
      <c r="AP25" s="413"/>
      <c r="AQ25" s="413"/>
      <c r="AR25" s="414"/>
      <c r="AS25" s="412" t="s">
        <v>175</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47951</v>
      </c>
      <c r="BO25" s="489"/>
      <c r="BP25" s="489"/>
      <c r="BQ25" s="489"/>
      <c r="BR25" s="489"/>
      <c r="BS25" s="489"/>
      <c r="BT25" s="489"/>
      <c r="BU25" s="490"/>
      <c r="BV25" s="488">
        <v>57129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177</v>
      </c>
      <c r="F26" s="416"/>
      <c r="G26" s="416"/>
      <c r="H26" s="416"/>
      <c r="I26" s="416"/>
      <c r="J26" s="416"/>
      <c r="K26" s="417"/>
      <c r="L26" s="412">
        <v>1</v>
      </c>
      <c r="M26" s="413"/>
      <c r="N26" s="413"/>
      <c r="O26" s="413"/>
      <c r="P26" s="414"/>
      <c r="Q26" s="412">
        <v>5600</v>
      </c>
      <c r="R26" s="413"/>
      <c r="S26" s="413"/>
      <c r="T26" s="413"/>
      <c r="U26" s="413"/>
      <c r="V26" s="414"/>
      <c r="W26" s="502"/>
      <c r="X26" s="439"/>
      <c r="Y26" s="440"/>
      <c r="Z26" s="415" t="s">
        <v>178</v>
      </c>
      <c r="AA26" s="470"/>
      <c r="AB26" s="470"/>
      <c r="AC26" s="470"/>
      <c r="AD26" s="470"/>
      <c r="AE26" s="470"/>
      <c r="AF26" s="470"/>
      <c r="AG26" s="471"/>
      <c r="AH26" s="412">
        <v>3</v>
      </c>
      <c r="AI26" s="413"/>
      <c r="AJ26" s="413"/>
      <c r="AK26" s="413"/>
      <c r="AL26" s="414"/>
      <c r="AM26" s="412">
        <v>7395</v>
      </c>
      <c r="AN26" s="413"/>
      <c r="AO26" s="413"/>
      <c r="AP26" s="413"/>
      <c r="AQ26" s="413"/>
      <c r="AR26" s="414"/>
      <c r="AS26" s="412">
        <v>2465</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2780</v>
      </c>
      <c r="R27" s="413"/>
      <c r="S27" s="413"/>
      <c r="T27" s="413"/>
      <c r="U27" s="413"/>
      <c r="V27" s="414"/>
      <c r="W27" s="502"/>
      <c r="X27" s="439"/>
      <c r="Y27" s="440"/>
      <c r="Z27" s="415" t="s">
        <v>181</v>
      </c>
      <c r="AA27" s="416"/>
      <c r="AB27" s="416"/>
      <c r="AC27" s="416"/>
      <c r="AD27" s="416"/>
      <c r="AE27" s="416"/>
      <c r="AF27" s="416"/>
      <c r="AG27" s="417"/>
      <c r="AH27" s="412" t="s">
        <v>136</v>
      </c>
      <c r="AI27" s="413"/>
      <c r="AJ27" s="413"/>
      <c r="AK27" s="413"/>
      <c r="AL27" s="414"/>
      <c r="AM27" s="412" t="s">
        <v>128</v>
      </c>
      <c r="AN27" s="413"/>
      <c r="AO27" s="413"/>
      <c r="AP27" s="413"/>
      <c r="AQ27" s="413"/>
      <c r="AR27" s="414"/>
      <c r="AS27" s="412" t="s">
        <v>128</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136</v>
      </c>
      <c r="BO27" s="494"/>
      <c r="BP27" s="494"/>
      <c r="BQ27" s="494"/>
      <c r="BR27" s="494"/>
      <c r="BS27" s="494"/>
      <c r="BT27" s="494"/>
      <c r="BU27" s="495"/>
      <c r="BV27" s="493" t="s">
        <v>128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2220</v>
      </c>
      <c r="R28" s="413"/>
      <c r="S28" s="413"/>
      <c r="T28" s="413"/>
      <c r="U28" s="413"/>
      <c r="V28" s="414"/>
      <c r="W28" s="502"/>
      <c r="X28" s="439"/>
      <c r="Y28" s="440"/>
      <c r="Z28" s="415" t="s">
        <v>184</v>
      </c>
      <c r="AA28" s="416"/>
      <c r="AB28" s="416"/>
      <c r="AC28" s="416"/>
      <c r="AD28" s="416"/>
      <c r="AE28" s="416"/>
      <c r="AF28" s="416"/>
      <c r="AG28" s="417"/>
      <c r="AH28" s="412" t="s">
        <v>136</v>
      </c>
      <c r="AI28" s="413"/>
      <c r="AJ28" s="413"/>
      <c r="AK28" s="413"/>
      <c r="AL28" s="414"/>
      <c r="AM28" s="412" t="s">
        <v>175</v>
      </c>
      <c r="AN28" s="413"/>
      <c r="AO28" s="413"/>
      <c r="AP28" s="413"/>
      <c r="AQ28" s="413"/>
      <c r="AR28" s="414"/>
      <c r="AS28" s="412" t="s">
        <v>136</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1303462</v>
      </c>
      <c r="BO28" s="489"/>
      <c r="BP28" s="489"/>
      <c r="BQ28" s="489"/>
      <c r="BR28" s="489"/>
      <c r="BS28" s="489"/>
      <c r="BT28" s="489"/>
      <c r="BU28" s="490"/>
      <c r="BV28" s="488">
        <v>1248341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8</v>
      </c>
      <c r="M29" s="413"/>
      <c r="N29" s="413"/>
      <c r="O29" s="413"/>
      <c r="P29" s="414"/>
      <c r="Q29" s="412">
        <v>1870</v>
      </c>
      <c r="R29" s="413"/>
      <c r="S29" s="413"/>
      <c r="T29" s="413"/>
      <c r="U29" s="413"/>
      <c r="V29" s="414"/>
      <c r="W29" s="503"/>
      <c r="X29" s="504"/>
      <c r="Y29" s="505"/>
      <c r="Z29" s="415" t="s">
        <v>187</v>
      </c>
      <c r="AA29" s="416"/>
      <c r="AB29" s="416"/>
      <c r="AC29" s="416"/>
      <c r="AD29" s="416"/>
      <c r="AE29" s="416"/>
      <c r="AF29" s="416"/>
      <c r="AG29" s="417"/>
      <c r="AH29" s="412">
        <v>72</v>
      </c>
      <c r="AI29" s="413"/>
      <c r="AJ29" s="413"/>
      <c r="AK29" s="413"/>
      <c r="AL29" s="414"/>
      <c r="AM29" s="412">
        <v>196128</v>
      </c>
      <c r="AN29" s="413"/>
      <c r="AO29" s="413"/>
      <c r="AP29" s="413"/>
      <c r="AQ29" s="413"/>
      <c r="AR29" s="414"/>
      <c r="AS29" s="412">
        <v>2724</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28019</v>
      </c>
      <c r="BO29" s="460"/>
      <c r="BP29" s="460"/>
      <c r="BQ29" s="460"/>
      <c r="BR29" s="460"/>
      <c r="BS29" s="460"/>
      <c r="BT29" s="460"/>
      <c r="BU29" s="461"/>
      <c r="BV29" s="459">
        <v>2888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97.3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365931</v>
      </c>
      <c r="BO30" s="494"/>
      <c r="BP30" s="494"/>
      <c r="BQ30" s="494"/>
      <c r="BR30" s="494"/>
      <c r="BS30" s="494"/>
      <c r="BT30" s="494"/>
      <c r="BU30" s="495"/>
      <c r="BV30" s="493">
        <v>289845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196</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203</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福島町水道事業会計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福島町浄化槽整備特別会計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渡島西部広域事務組合</v>
      </c>
      <c r="BZ34" s="408"/>
      <c r="CA34" s="408"/>
      <c r="CB34" s="408"/>
      <c r="CC34" s="408"/>
      <c r="CD34" s="408"/>
      <c r="CE34" s="408"/>
      <c r="CF34" s="408"/>
      <c r="CG34" s="408"/>
      <c r="CH34" s="408"/>
      <c r="CI34" s="408"/>
      <c r="CJ34" s="408"/>
      <c r="CK34" s="408"/>
      <c r="CL34" s="408"/>
      <c r="CM34" s="408"/>
      <c r="CN34" s="178"/>
      <c r="CO34" s="407">
        <f>IF(CQ34="","",MAX(C34:D43,U34:V43,AM34:AN43,BE34:BF43,BW34:BX43)+1)</f>
        <v>11</v>
      </c>
      <c r="CP34" s="407"/>
      <c r="CQ34" s="408" t="str">
        <f>IF('各会計、関係団体の財政状況及び健全化判断比率'!BS7="","",'各会計、関係団体の財政状況及び健全化判断比率'!BS7)</f>
        <v>福島町まちづくり工房</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渡島廃棄物処理広域連合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渡島・檜山地方税滞納整理機構</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国民健康保険診療所特別会計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578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6" t="s">
        <v>563</v>
      </c>
      <c r="D34" s="1216"/>
      <c r="E34" s="1217"/>
      <c r="F34" s="32">
        <v>19.079999999999998</v>
      </c>
      <c r="G34" s="33">
        <v>20.39</v>
      </c>
      <c r="H34" s="33">
        <v>22.31</v>
      </c>
      <c r="I34" s="33">
        <v>23.53</v>
      </c>
      <c r="J34" s="34">
        <v>22.48</v>
      </c>
      <c r="K34" s="22"/>
      <c r="L34" s="22"/>
      <c r="M34" s="22"/>
      <c r="N34" s="22"/>
      <c r="O34" s="22"/>
      <c r="P34" s="22"/>
    </row>
    <row r="35" spans="1:16" ht="39" customHeight="1" x14ac:dyDescent="0.15">
      <c r="A35" s="22"/>
      <c r="B35" s="35"/>
      <c r="C35" s="1210" t="s">
        <v>564</v>
      </c>
      <c r="D35" s="1211"/>
      <c r="E35" s="1212"/>
      <c r="F35" s="36">
        <v>4.62</v>
      </c>
      <c r="G35" s="37">
        <v>2.77</v>
      </c>
      <c r="H35" s="37">
        <v>3.82</v>
      </c>
      <c r="I35" s="37">
        <v>4.13</v>
      </c>
      <c r="J35" s="38">
        <v>3.53</v>
      </c>
      <c r="K35" s="22"/>
      <c r="L35" s="22"/>
      <c r="M35" s="22"/>
      <c r="N35" s="22"/>
      <c r="O35" s="22"/>
      <c r="P35" s="22"/>
    </row>
    <row r="36" spans="1:16" ht="39" customHeight="1" x14ac:dyDescent="0.15">
      <c r="A36" s="22"/>
      <c r="B36" s="35"/>
      <c r="C36" s="1210" t="s">
        <v>565</v>
      </c>
      <c r="D36" s="1211"/>
      <c r="E36" s="1212"/>
      <c r="F36" s="36">
        <v>4.0999999999999996</v>
      </c>
      <c r="G36" s="37">
        <v>1.3</v>
      </c>
      <c r="H36" s="37">
        <v>0.55000000000000004</v>
      </c>
      <c r="I36" s="37">
        <v>1.27</v>
      </c>
      <c r="J36" s="38">
        <v>1.59</v>
      </c>
      <c r="K36" s="22"/>
      <c r="L36" s="22"/>
      <c r="M36" s="22"/>
      <c r="N36" s="22"/>
      <c r="O36" s="22"/>
      <c r="P36" s="22"/>
    </row>
    <row r="37" spans="1:16" ht="39" customHeight="1" x14ac:dyDescent="0.15">
      <c r="A37" s="22"/>
      <c r="B37" s="35"/>
      <c r="C37" s="1210" t="s">
        <v>566</v>
      </c>
      <c r="D37" s="1211"/>
      <c r="E37" s="1212"/>
      <c r="F37" s="36">
        <v>2.0499999999999998</v>
      </c>
      <c r="G37" s="37">
        <v>1</v>
      </c>
      <c r="H37" s="37">
        <v>0.66</v>
      </c>
      <c r="I37" s="37">
        <v>0.37</v>
      </c>
      <c r="J37" s="38">
        <v>1.1200000000000001</v>
      </c>
      <c r="K37" s="22"/>
      <c r="L37" s="22"/>
      <c r="M37" s="22"/>
      <c r="N37" s="22"/>
      <c r="O37" s="22"/>
      <c r="P37" s="22"/>
    </row>
    <row r="38" spans="1:16" ht="39" customHeight="1" x14ac:dyDescent="0.15">
      <c r="A38" s="22"/>
      <c r="B38" s="35"/>
      <c r="C38" s="1210" t="s">
        <v>567</v>
      </c>
      <c r="D38" s="1211"/>
      <c r="E38" s="1212"/>
      <c r="F38" s="36" t="s">
        <v>513</v>
      </c>
      <c r="G38" s="37">
        <v>0.27</v>
      </c>
      <c r="H38" s="37">
        <v>0.2</v>
      </c>
      <c r="I38" s="37">
        <v>0.36</v>
      </c>
      <c r="J38" s="38">
        <v>0.53</v>
      </c>
      <c r="K38" s="22"/>
      <c r="L38" s="22"/>
      <c r="M38" s="22"/>
      <c r="N38" s="22"/>
      <c r="O38" s="22"/>
      <c r="P38" s="22"/>
    </row>
    <row r="39" spans="1:16" ht="39" customHeight="1" x14ac:dyDescent="0.15">
      <c r="A39" s="22"/>
      <c r="B39" s="35"/>
      <c r="C39" s="1210" t="s">
        <v>568</v>
      </c>
      <c r="D39" s="1211"/>
      <c r="E39" s="1212"/>
      <c r="F39" s="36">
        <v>0</v>
      </c>
      <c r="G39" s="37">
        <v>0.04</v>
      </c>
      <c r="H39" s="37">
        <v>0</v>
      </c>
      <c r="I39" s="37">
        <v>0</v>
      </c>
      <c r="J39" s="38">
        <v>0</v>
      </c>
      <c r="K39" s="22"/>
      <c r="L39" s="22"/>
      <c r="M39" s="22"/>
      <c r="N39" s="22"/>
      <c r="O39" s="22"/>
      <c r="P39" s="22"/>
    </row>
    <row r="40" spans="1:16" ht="39" customHeight="1" x14ac:dyDescent="0.15">
      <c r="A40" s="22"/>
      <c r="B40" s="35"/>
      <c r="C40" s="1210" t="s">
        <v>569</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570</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571</v>
      </c>
      <c r="D43" s="1214"/>
      <c r="E43" s="121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0m43lHhDLs1OnTLGqaQ5sXhQ9OIaByhUueNtRCL49dTAJmdVtsvEcoUKmwqLcd32kRzGpL8uuVcMcWRcR8zRQ==" saltValue="cDcVWd8J1tiHB2XuHVT1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530</v>
      </c>
      <c r="L45" s="60">
        <v>591</v>
      </c>
      <c r="M45" s="60">
        <v>605</v>
      </c>
      <c r="N45" s="60">
        <v>598</v>
      </c>
      <c r="O45" s="61">
        <v>611</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x14ac:dyDescent="0.15">
      <c r="A48" s="48"/>
      <c r="B48" s="1238"/>
      <c r="C48" s="1239"/>
      <c r="D48" s="62"/>
      <c r="E48" s="1220" t="s">
        <v>15</v>
      </c>
      <c r="F48" s="1220"/>
      <c r="G48" s="1220"/>
      <c r="H48" s="1220"/>
      <c r="I48" s="1220"/>
      <c r="J48" s="1221"/>
      <c r="K48" s="63">
        <v>4</v>
      </c>
      <c r="L48" s="64">
        <v>6</v>
      </c>
      <c r="M48" s="64">
        <v>7</v>
      </c>
      <c r="N48" s="64">
        <v>9</v>
      </c>
      <c r="O48" s="65">
        <v>10</v>
      </c>
      <c r="P48" s="48"/>
      <c r="Q48" s="48"/>
      <c r="R48" s="48"/>
      <c r="S48" s="48"/>
      <c r="T48" s="48"/>
      <c r="U48" s="48"/>
    </row>
    <row r="49" spans="1:21" ht="30.75" customHeight="1" x14ac:dyDescent="0.15">
      <c r="A49" s="48"/>
      <c r="B49" s="1238"/>
      <c r="C49" s="1239"/>
      <c r="D49" s="62"/>
      <c r="E49" s="1220" t="s">
        <v>16</v>
      </c>
      <c r="F49" s="1220"/>
      <c r="G49" s="1220"/>
      <c r="H49" s="1220"/>
      <c r="I49" s="1220"/>
      <c r="J49" s="1221"/>
      <c r="K49" s="63">
        <v>83</v>
      </c>
      <c r="L49" s="64">
        <v>58</v>
      </c>
      <c r="M49" s="64">
        <v>58</v>
      </c>
      <c r="N49" s="64">
        <v>66</v>
      </c>
      <c r="O49" s="65">
        <v>77</v>
      </c>
      <c r="P49" s="48"/>
      <c r="Q49" s="48"/>
      <c r="R49" s="48"/>
      <c r="S49" s="48"/>
      <c r="T49" s="48"/>
      <c r="U49" s="48"/>
    </row>
    <row r="50" spans="1:21" ht="30.75" customHeight="1" x14ac:dyDescent="0.15">
      <c r="A50" s="48"/>
      <c r="B50" s="1238"/>
      <c r="C50" s="1239"/>
      <c r="D50" s="62"/>
      <c r="E50" s="1220" t="s">
        <v>17</v>
      </c>
      <c r="F50" s="1220"/>
      <c r="G50" s="1220"/>
      <c r="H50" s="1220"/>
      <c r="I50" s="1220"/>
      <c r="J50" s="1221"/>
      <c r="K50" s="63">
        <v>1</v>
      </c>
      <c r="L50" s="64">
        <v>0</v>
      </c>
      <c r="M50" s="64">
        <v>0</v>
      </c>
      <c r="N50" s="64">
        <v>0</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1</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423</v>
      </c>
      <c r="L52" s="64">
        <v>421</v>
      </c>
      <c r="M52" s="64">
        <v>445</v>
      </c>
      <c r="N52" s="64">
        <v>470</v>
      </c>
      <c r="O52" s="65">
        <v>472</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195</v>
      </c>
      <c r="L53" s="69">
        <v>234</v>
      </c>
      <c r="M53" s="69">
        <v>226</v>
      </c>
      <c r="N53" s="69">
        <v>203</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8gQIkYzZ1nmPbHkjJlKp3BjIzOPVCQoYB7FN0+jia6hXBf6kwWv2j5mzPZCgdhQFc0uuUIOe8Fes0XAzrzg==" saltValue="ENK4YTmJ+q9z5q5Xb+M6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6" t="s">
        <v>30</v>
      </c>
      <c r="C41" s="1257"/>
      <c r="D41" s="102"/>
      <c r="E41" s="1258" t="s">
        <v>31</v>
      </c>
      <c r="F41" s="1258"/>
      <c r="G41" s="1258"/>
      <c r="H41" s="1259"/>
      <c r="I41" s="358">
        <v>4865</v>
      </c>
      <c r="J41" s="359">
        <v>4943</v>
      </c>
      <c r="K41" s="359">
        <v>4809</v>
      </c>
      <c r="L41" s="359">
        <v>4649</v>
      </c>
      <c r="M41" s="360">
        <v>4712</v>
      </c>
    </row>
    <row r="42" spans="2:13" ht="27.75" customHeight="1" x14ac:dyDescent="0.15">
      <c r="B42" s="1246"/>
      <c r="C42" s="1247"/>
      <c r="D42" s="103"/>
      <c r="E42" s="1250" t="s">
        <v>32</v>
      </c>
      <c r="F42" s="1250"/>
      <c r="G42" s="1250"/>
      <c r="H42" s="1251"/>
      <c r="I42" s="361">
        <v>85</v>
      </c>
      <c r="J42" s="362">
        <v>126</v>
      </c>
      <c r="K42" s="362">
        <v>97</v>
      </c>
      <c r="L42" s="362">
        <v>56</v>
      </c>
      <c r="M42" s="363">
        <v>47</v>
      </c>
    </row>
    <row r="43" spans="2:13" ht="27.75" customHeight="1" x14ac:dyDescent="0.15">
      <c r="B43" s="1246"/>
      <c r="C43" s="1247"/>
      <c r="D43" s="103"/>
      <c r="E43" s="1250" t="s">
        <v>33</v>
      </c>
      <c r="F43" s="1250"/>
      <c r="G43" s="1250"/>
      <c r="H43" s="1251"/>
      <c r="I43" s="361">
        <v>120</v>
      </c>
      <c r="J43" s="362">
        <v>129</v>
      </c>
      <c r="K43" s="362">
        <v>138</v>
      </c>
      <c r="L43" s="362">
        <v>149</v>
      </c>
      <c r="M43" s="363">
        <v>167</v>
      </c>
    </row>
    <row r="44" spans="2:13" ht="27.75" customHeight="1" x14ac:dyDescent="0.15">
      <c r="B44" s="1246"/>
      <c r="C44" s="1247"/>
      <c r="D44" s="103"/>
      <c r="E44" s="1250" t="s">
        <v>34</v>
      </c>
      <c r="F44" s="1250"/>
      <c r="G44" s="1250"/>
      <c r="H44" s="1251"/>
      <c r="I44" s="361">
        <v>661</v>
      </c>
      <c r="J44" s="362">
        <v>636</v>
      </c>
      <c r="K44" s="362">
        <v>640</v>
      </c>
      <c r="L44" s="362">
        <v>706</v>
      </c>
      <c r="M44" s="363">
        <v>626</v>
      </c>
    </row>
    <row r="45" spans="2:13" ht="27.75" customHeight="1" x14ac:dyDescent="0.15">
      <c r="B45" s="1246"/>
      <c r="C45" s="1247"/>
      <c r="D45" s="103"/>
      <c r="E45" s="1250" t="s">
        <v>35</v>
      </c>
      <c r="F45" s="1250"/>
      <c r="G45" s="1250"/>
      <c r="H45" s="1251"/>
      <c r="I45" s="361">
        <v>814</v>
      </c>
      <c r="J45" s="362">
        <v>754</v>
      </c>
      <c r="K45" s="362">
        <v>696</v>
      </c>
      <c r="L45" s="362">
        <v>737</v>
      </c>
      <c r="M45" s="363">
        <v>711</v>
      </c>
    </row>
    <row r="46" spans="2:13" ht="27.75" customHeight="1" x14ac:dyDescent="0.15">
      <c r="B46" s="1246"/>
      <c r="C46" s="1247"/>
      <c r="D46" s="104"/>
      <c r="E46" s="1250" t="s">
        <v>36</v>
      </c>
      <c r="F46" s="1250"/>
      <c r="G46" s="1250"/>
      <c r="H46" s="1251"/>
      <c r="I46" s="361" t="s">
        <v>513</v>
      </c>
      <c r="J46" s="362" t="s">
        <v>513</v>
      </c>
      <c r="K46" s="362" t="s">
        <v>513</v>
      </c>
      <c r="L46" s="362" t="s">
        <v>513</v>
      </c>
      <c r="M46" s="363" t="s">
        <v>513</v>
      </c>
    </row>
    <row r="47" spans="2:13" ht="27.75" customHeight="1" x14ac:dyDescent="0.15">
      <c r="B47" s="1246"/>
      <c r="C47" s="1247"/>
      <c r="D47" s="105"/>
      <c r="E47" s="1260" t="s">
        <v>37</v>
      </c>
      <c r="F47" s="1261"/>
      <c r="G47" s="1261"/>
      <c r="H47" s="1262"/>
      <c r="I47" s="361" t="s">
        <v>513</v>
      </c>
      <c r="J47" s="362" t="s">
        <v>513</v>
      </c>
      <c r="K47" s="362" t="s">
        <v>513</v>
      </c>
      <c r="L47" s="362" t="s">
        <v>513</v>
      </c>
      <c r="M47" s="363" t="s">
        <v>513</v>
      </c>
    </row>
    <row r="48" spans="2:13" ht="27.75" customHeight="1" x14ac:dyDescent="0.15">
      <c r="B48" s="1246"/>
      <c r="C48" s="1247"/>
      <c r="D48" s="103"/>
      <c r="E48" s="1250" t="s">
        <v>38</v>
      </c>
      <c r="F48" s="1250"/>
      <c r="G48" s="1250"/>
      <c r="H48" s="1251"/>
      <c r="I48" s="361" t="s">
        <v>513</v>
      </c>
      <c r="J48" s="362" t="s">
        <v>513</v>
      </c>
      <c r="K48" s="362" t="s">
        <v>513</v>
      </c>
      <c r="L48" s="362" t="s">
        <v>513</v>
      </c>
      <c r="M48" s="363" t="s">
        <v>513</v>
      </c>
    </row>
    <row r="49" spans="2:13" ht="27.75" customHeight="1" x14ac:dyDescent="0.15">
      <c r="B49" s="1248"/>
      <c r="C49" s="1249"/>
      <c r="D49" s="103"/>
      <c r="E49" s="1250" t="s">
        <v>39</v>
      </c>
      <c r="F49" s="1250"/>
      <c r="G49" s="1250"/>
      <c r="H49" s="1251"/>
      <c r="I49" s="361" t="s">
        <v>513</v>
      </c>
      <c r="J49" s="362" t="s">
        <v>513</v>
      </c>
      <c r="K49" s="362" t="s">
        <v>513</v>
      </c>
      <c r="L49" s="362" t="s">
        <v>513</v>
      </c>
      <c r="M49" s="363" t="s">
        <v>513</v>
      </c>
    </row>
    <row r="50" spans="2:13" ht="27.75" customHeight="1" x14ac:dyDescent="0.15">
      <c r="B50" s="1244" t="s">
        <v>40</v>
      </c>
      <c r="C50" s="1245"/>
      <c r="D50" s="106"/>
      <c r="E50" s="1250" t="s">
        <v>41</v>
      </c>
      <c r="F50" s="1250"/>
      <c r="G50" s="1250"/>
      <c r="H50" s="1251"/>
      <c r="I50" s="361">
        <v>1844</v>
      </c>
      <c r="J50" s="362">
        <v>1659</v>
      </c>
      <c r="K50" s="362">
        <v>1452</v>
      </c>
      <c r="L50" s="362">
        <v>1491</v>
      </c>
      <c r="M50" s="363">
        <v>1644</v>
      </c>
    </row>
    <row r="51" spans="2:13" ht="27.75" customHeight="1" x14ac:dyDescent="0.15">
      <c r="B51" s="1246"/>
      <c r="C51" s="1247"/>
      <c r="D51" s="103"/>
      <c r="E51" s="1250" t="s">
        <v>42</v>
      </c>
      <c r="F51" s="1250"/>
      <c r="G51" s="1250"/>
      <c r="H51" s="1251"/>
      <c r="I51" s="361">
        <v>403</v>
      </c>
      <c r="J51" s="362">
        <v>453</v>
      </c>
      <c r="K51" s="362">
        <v>489</v>
      </c>
      <c r="L51" s="362">
        <v>541</v>
      </c>
      <c r="M51" s="363">
        <v>534</v>
      </c>
    </row>
    <row r="52" spans="2:13" ht="27.75" customHeight="1" x14ac:dyDescent="0.15">
      <c r="B52" s="1248"/>
      <c r="C52" s="1249"/>
      <c r="D52" s="103"/>
      <c r="E52" s="1250" t="s">
        <v>43</v>
      </c>
      <c r="F52" s="1250"/>
      <c r="G52" s="1250"/>
      <c r="H52" s="1251"/>
      <c r="I52" s="361">
        <v>3984</v>
      </c>
      <c r="J52" s="362">
        <v>3971</v>
      </c>
      <c r="K52" s="362">
        <v>3989</v>
      </c>
      <c r="L52" s="362">
        <v>3758</v>
      </c>
      <c r="M52" s="363">
        <v>3908</v>
      </c>
    </row>
    <row r="53" spans="2:13" ht="27.75" customHeight="1" thickBot="1" x14ac:dyDescent="0.2">
      <c r="B53" s="1252" t="s">
        <v>44</v>
      </c>
      <c r="C53" s="1253"/>
      <c r="D53" s="107"/>
      <c r="E53" s="1254" t="s">
        <v>45</v>
      </c>
      <c r="F53" s="1254"/>
      <c r="G53" s="1254"/>
      <c r="H53" s="1255"/>
      <c r="I53" s="364">
        <v>313</v>
      </c>
      <c r="J53" s="365">
        <v>505</v>
      </c>
      <c r="K53" s="365">
        <v>450</v>
      </c>
      <c r="L53" s="365">
        <v>507</v>
      </c>
      <c r="M53" s="366">
        <v>177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NqIIu6y5d0MugYTkpjWRumuXsULjWuXzdhEmpA41BEWBWjzFHJUy49XSIMEDYnaTczsokFSK4VExl+a1Ug9rg==" saltValue="AtV7LluZjDMX1TWMnQW3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1" t="s">
        <v>48</v>
      </c>
      <c r="D55" s="1271"/>
      <c r="E55" s="1272"/>
      <c r="F55" s="119">
        <v>1223</v>
      </c>
      <c r="G55" s="119">
        <v>1248</v>
      </c>
      <c r="H55" s="120">
        <v>1303</v>
      </c>
    </row>
    <row r="56" spans="2:8" ht="52.5" customHeight="1" x14ac:dyDescent="0.15">
      <c r="B56" s="121"/>
      <c r="C56" s="1273" t="s">
        <v>49</v>
      </c>
      <c r="D56" s="1273"/>
      <c r="E56" s="1274"/>
      <c r="F56" s="122">
        <v>3</v>
      </c>
      <c r="G56" s="122">
        <v>3</v>
      </c>
      <c r="H56" s="123">
        <v>28</v>
      </c>
    </row>
    <row r="57" spans="2:8" ht="53.25" customHeight="1" x14ac:dyDescent="0.15">
      <c r="B57" s="121"/>
      <c r="C57" s="1275" t="s">
        <v>50</v>
      </c>
      <c r="D57" s="1275"/>
      <c r="E57" s="1276"/>
      <c r="F57" s="124">
        <v>278</v>
      </c>
      <c r="G57" s="124">
        <v>290</v>
      </c>
      <c r="H57" s="125">
        <v>366</v>
      </c>
    </row>
    <row r="58" spans="2:8" ht="45.75" customHeight="1" x14ac:dyDescent="0.15">
      <c r="B58" s="126"/>
      <c r="C58" s="1263" t="s">
        <v>583</v>
      </c>
      <c r="D58" s="1264"/>
      <c r="E58" s="1265"/>
      <c r="F58" s="127">
        <v>117</v>
      </c>
      <c r="G58" s="127">
        <v>123</v>
      </c>
      <c r="H58" s="128">
        <v>141</v>
      </c>
    </row>
    <row r="59" spans="2:8" ht="45.75" customHeight="1" x14ac:dyDescent="0.15">
      <c r="B59" s="126"/>
      <c r="C59" s="1263" t="s">
        <v>584</v>
      </c>
      <c r="D59" s="1264"/>
      <c r="E59" s="1265"/>
      <c r="F59" s="127">
        <v>63</v>
      </c>
      <c r="G59" s="127">
        <v>56</v>
      </c>
      <c r="H59" s="128">
        <v>86</v>
      </c>
    </row>
    <row r="60" spans="2:8" ht="45.75" customHeight="1" x14ac:dyDescent="0.15">
      <c r="B60" s="126"/>
      <c r="C60" s="1263" t="s">
        <v>585</v>
      </c>
      <c r="D60" s="1264"/>
      <c r="E60" s="1265"/>
      <c r="F60" s="127">
        <v>25</v>
      </c>
      <c r="G60" s="127">
        <v>44</v>
      </c>
      <c r="H60" s="128">
        <v>71</v>
      </c>
    </row>
    <row r="61" spans="2:8" ht="45.75" customHeight="1" x14ac:dyDescent="0.15">
      <c r="B61" s="126"/>
      <c r="C61" s="1263" t="s">
        <v>586</v>
      </c>
      <c r="D61" s="1264"/>
      <c r="E61" s="1265"/>
      <c r="F61" s="127">
        <v>50</v>
      </c>
      <c r="G61" s="127">
        <v>50</v>
      </c>
      <c r="H61" s="128">
        <v>50</v>
      </c>
    </row>
    <row r="62" spans="2:8" ht="45.75" customHeight="1" thickBot="1" x14ac:dyDescent="0.2">
      <c r="B62" s="129"/>
      <c r="C62" s="1266" t="s">
        <v>587</v>
      </c>
      <c r="D62" s="1267"/>
      <c r="E62" s="1268"/>
      <c r="F62" s="130">
        <v>13</v>
      </c>
      <c r="G62" s="130">
        <v>11</v>
      </c>
      <c r="H62" s="131">
        <v>9</v>
      </c>
    </row>
    <row r="63" spans="2:8" ht="52.5" customHeight="1" thickBot="1" x14ac:dyDescent="0.2">
      <c r="B63" s="132"/>
      <c r="C63" s="1269" t="s">
        <v>51</v>
      </c>
      <c r="D63" s="1269"/>
      <c r="E63" s="1270"/>
      <c r="F63" s="133">
        <v>1504</v>
      </c>
      <c r="G63" s="133">
        <v>1541</v>
      </c>
      <c r="H63" s="134">
        <v>1697</v>
      </c>
    </row>
    <row r="64" spans="2:8" x14ac:dyDescent="0.15"/>
  </sheetData>
  <sheetProtection algorithmName="SHA-512" hashValue="TCYq+z0E+4RMqeJb8Agztxryi56fidwfgvRBIdm0xWkVE2XXMrydOhTPZcf5NGXT7E5dfhZRrLXZ2jecfv+Ccg==" saltValue="0ODnvJXCQkZ1NGWNxfI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102C8-B2E2-4D0B-92C7-607DBE86FC4D}">
  <sheetPr>
    <pageSetUpPr fitToPage="1"/>
  </sheetPr>
  <dimension ref="A1:DE85"/>
  <sheetViews>
    <sheetView showGridLines="0" zoomScaleNormal="100" zoomScaleSheetLayoutView="55" workbookViewId="0">
      <selection activeCell="BA70" sqref="BA70"/>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77">
        <v>15.9</v>
      </c>
      <c r="BQ51" s="1277"/>
      <c r="BR51" s="1277"/>
      <c r="BS51" s="1277"/>
      <c r="BT51" s="1277"/>
      <c r="BU51" s="1277"/>
      <c r="BV51" s="1277"/>
      <c r="BW51" s="1277"/>
      <c r="BX51" s="1277">
        <v>25.4</v>
      </c>
      <c r="BY51" s="1277"/>
      <c r="BZ51" s="1277"/>
      <c r="CA51" s="1277"/>
      <c r="CB51" s="1277"/>
      <c r="CC51" s="1277"/>
      <c r="CD51" s="1277"/>
      <c r="CE51" s="1277"/>
      <c r="CF51" s="1277">
        <v>23.2</v>
      </c>
      <c r="CG51" s="1277"/>
      <c r="CH51" s="1277"/>
      <c r="CI51" s="1277"/>
      <c r="CJ51" s="1277"/>
      <c r="CK51" s="1277"/>
      <c r="CL51" s="1277"/>
      <c r="CM51" s="1277"/>
      <c r="CN51" s="1277">
        <v>24.8</v>
      </c>
      <c r="CO51" s="1277"/>
      <c r="CP51" s="1277"/>
      <c r="CQ51" s="1277"/>
      <c r="CR51" s="1277"/>
      <c r="CS51" s="1277"/>
      <c r="CT51" s="1277"/>
      <c r="CU51" s="1277"/>
      <c r="CV51" s="1277">
        <v>7.6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77">
        <v>67</v>
      </c>
      <c r="BQ53" s="1277"/>
      <c r="BR53" s="1277"/>
      <c r="BS53" s="1277"/>
      <c r="BT53" s="1277"/>
      <c r="BU53" s="1277"/>
      <c r="BV53" s="1277"/>
      <c r="BW53" s="1277"/>
      <c r="BX53" s="1277">
        <v>68.900000000000006</v>
      </c>
      <c r="BY53" s="1277"/>
      <c r="BZ53" s="1277"/>
      <c r="CA53" s="1277"/>
      <c r="CB53" s="1277"/>
      <c r="CC53" s="1277"/>
      <c r="CD53" s="1277"/>
      <c r="CE53" s="1277"/>
      <c r="CF53" s="1277">
        <v>64.099999999999994</v>
      </c>
      <c r="CG53" s="1277"/>
      <c r="CH53" s="1277"/>
      <c r="CI53" s="1277"/>
      <c r="CJ53" s="1277"/>
      <c r="CK53" s="1277"/>
      <c r="CL53" s="1277"/>
      <c r="CM53" s="1277"/>
      <c r="CN53" s="1277">
        <v>66.599999999999994</v>
      </c>
      <c r="CO53" s="1277"/>
      <c r="CP53" s="1277"/>
      <c r="CQ53" s="1277"/>
      <c r="CR53" s="1277"/>
      <c r="CS53" s="1277"/>
      <c r="CT53" s="1277"/>
      <c r="CU53" s="1277"/>
      <c r="CV53" s="1277">
        <v>68.400000000000006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595</v>
      </c>
      <c r="AO55" s="1282"/>
      <c r="AP55" s="1282"/>
      <c r="AQ55" s="1282"/>
      <c r="AR55" s="1282"/>
      <c r="AS55" s="1282"/>
      <c r="AT55" s="1282"/>
      <c r="AU55" s="1282"/>
      <c r="AV55" s="1282"/>
      <c r="AW55" s="1282"/>
      <c r="AX55" s="1282"/>
      <c r="AY55" s="1282"/>
      <c r="AZ55" s="1282"/>
      <c r="BA55" s="1282"/>
      <c r="BB55" s="1280" t="s">
        <v>593</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594</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61.8</v>
      </c>
      <c r="BY57" s="1277"/>
      <c r="BZ57" s="1277"/>
      <c r="CA57" s="1277"/>
      <c r="CB57" s="1277"/>
      <c r="CC57" s="1277"/>
      <c r="CD57" s="1277"/>
      <c r="CE57" s="1277"/>
      <c r="CF57" s="1277">
        <v>63.1</v>
      </c>
      <c r="CG57" s="1277"/>
      <c r="CH57" s="1277"/>
      <c r="CI57" s="1277"/>
      <c r="CJ57" s="1277"/>
      <c r="CK57" s="1277"/>
      <c r="CL57" s="1277"/>
      <c r="CM57" s="1277"/>
      <c r="CN57" s="1277">
        <v>62.2</v>
      </c>
      <c r="CO57" s="1277"/>
      <c r="CP57" s="1277"/>
      <c r="CQ57" s="1277"/>
      <c r="CR57" s="1277"/>
      <c r="CS57" s="1277"/>
      <c r="CT57" s="1277"/>
      <c r="CU57" s="1277"/>
      <c r="CV57" s="1277">
        <v>48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596</v>
      </c>
    </row>
    <row r="64" spans="1:109" x14ac:dyDescent="0.15">
      <c r="B64" s="376"/>
      <c r="G64" s="383"/>
      <c r="I64" s="396"/>
      <c r="J64" s="396"/>
      <c r="K64" s="396"/>
      <c r="L64" s="396"/>
      <c r="M64" s="396"/>
      <c r="N64" s="397"/>
      <c r="AM64" s="383"/>
      <c r="AN64" s="383" t="s">
        <v>590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15.9</v>
      </c>
      <c r="BQ73" s="1277"/>
      <c r="BR73" s="1277"/>
      <c r="BS73" s="1277"/>
      <c r="BT73" s="1277"/>
      <c r="BU73" s="1277"/>
      <c r="BV73" s="1277"/>
      <c r="BW73" s="1277"/>
      <c r="BX73" s="1277">
        <v>25.4</v>
      </c>
      <c r="BY73" s="1277"/>
      <c r="BZ73" s="1277"/>
      <c r="CA73" s="1277"/>
      <c r="CB73" s="1277"/>
      <c r="CC73" s="1277"/>
      <c r="CD73" s="1277"/>
      <c r="CE73" s="1277"/>
      <c r="CF73" s="1277">
        <v>23.2</v>
      </c>
      <c r="CG73" s="1277"/>
      <c r="CH73" s="1277"/>
      <c r="CI73" s="1277"/>
      <c r="CJ73" s="1277"/>
      <c r="CK73" s="1277"/>
      <c r="CL73" s="1277"/>
      <c r="CM73" s="1277"/>
      <c r="CN73" s="1277">
        <v>24.8</v>
      </c>
      <c r="CO73" s="1277"/>
      <c r="CP73" s="1277"/>
      <c r="CQ73" s="1277"/>
      <c r="CR73" s="1277"/>
      <c r="CS73" s="1277"/>
      <c r="CT73" s="1277"/>
      <c r="CU73" s="1277"/>
      <c r="CV73" s="1277">
        <v>7.6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9.8000000000000007</v>
      </c>
      <c r="BQ75" s="1277"/>
      <c r="BR75" s="1277"/>
      <c r="BS75" s="1277"/>
      <c r="BT75" s="1277"/>
      <c r="BU75" s="1277"/>
      <c r="BV75" s="1277"/>
      <c r="BW75" s="1277"/>
      <c r="BX75" s="1277">
        <v>11</v>
      </c>
      <c r="BY75" s="1277"/>
      <c r="BZ75" s="1277"/>
      <c r="CA75" s="1277"/>
      <c r="CB75" s="1277"/>
      <c r="CC75" s="1277"/>
      <c r="CD75" s="1277"/>
      <c r="CE75" s="1277"/>
      <c r="CF75" s="1277">
        <v>11</v>
      </c>
      <c r="CG75" s="1277"/>
      <c r="CH75" s="1277"/>
      <c r="CI75" s="1277"/>
      <c r="CJ75" s="1277"/>
      <c r="CK75" s="1277"/>
      <c r="CL75" s="1277"/>
      <c r="CM75" s="1277"/>
      <c r="CN75" s="1277">
        <v>11.1</v>
      </c>
      <c r="CO75" s="1277"/>
      <c r="CP75" s="1277"/>
      <c r="CQ75" s="1277"/>
      <c r="CR75" s="1277"/>
      <c r="CS75" s="1277"/>
      <c r="CT75" s="1277"/>
      <c r="CU75" s="1277"/>
      <c r="CV75" s="1277">
        <v>10.4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595</v>
      </c>
      <c r="AO77" s="1282"/>
      <c r="AP77" s="1282"/>
      <c r="AQ77" s="1282"/>
      <c r="AR77" s="1282"/>
      <c r="AS77" s="1282"/>
      <c r="AT77" s="1282"/>
      <c r="AU77" s="1282"/>
      <c r="AV77" s="1282"/>
      <c r="AW77" s="1282"/>
      <c r="AX77" s="1282"/>
      <c r="AY77" s="1282"/>
      <c r="AZ77" s="1282"/>
      <c r="BA77" s="1282"/>
      <c r="BB77" s="1280" t="s">
        <v>593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597</v>
      </c>
      <c r="BC79" s="1280"/>
      <c r="BD79" s="1280"/>
      <c r="BE79" s="1280"/>
      <c r="BF79" s="1280"/>
      <c r="BG79" s="1280"/>
      <c r="BH79" s="1280"/>
      <c r="BI79" s="1280"/>
      <c r="BJ79" s="1280"/>
      <c r="BK79" s="1280"/>
      <c r="BL79" s="1280"/>
      <c r="BM79" s="1280"/>
      <c r="BN79" s="1280"/>
      <c r="BO79" s="1280"/>
      <c r="BP79" s="1277">
        <v>5.6</v>
      </c>
      <c r="BQ79" s="1277"/>
      <c r="BR79" s="1277"/>
      <c r="BS79" s="1277"/>
      <c r="BT79" s="1277"/>
      <c r="BU79" s="1277"/>
      <c r="BV79" s="1277"/>
      <c r="BW79" s="1277"/>
      <c r="BX79" s="1277">
        <v>5.3</v>
      </c>
      <c r="BY79" s="1277"/>
      <c r="BZ79" s="1277"/>
      <c r="CA79" s="1277"/>
      <c r="CB79" s="1277"/>
      <c r="CC79" s="1277"/>
      <c r="CD79" s="1277"/>
      <c r="CE79" s="1277"/>
      <c r="CF79" s="1277">
        <v>5.8</v>
      </c>
      <c r="CG79" s="1277"/>
      <c r="CH79" s="1277"/>
      <c r="CI79" s="1277"/>
      <c r="CJ79" s="1277"/>
      <c r="CK79" s="1277"/>
      <c r="CL79" s="1277"/>
      <c r="CM79" s="1277"/>
      <c r="CN79" s="1277">
        <v>5.8</v>
      </c>
      <c r="CO79" s="1277"/>
      <c r="CP79" s="1277"/>
      <c r="CQ79" s="1277"/>
      <c r="CR79" s="1277"/>
      <c r="CS79" s="1277"/>
      <c r="CT79" s="1277"/>
      <c r="CU79" s="1277"/>
      <c r="CV79" s="1277">
        <v>6.1</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439x1XjrsECfn+IXSgTXX21Hf0DUnGycRy+kEEFUlQy2ovoYZMWHx3aPWJCdlIcp0IYGDTwu63NWQgd/ipdL6g==" saltValue="BLsApMba2vtYh3MhmihE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98DC0-8BE6-4FD0-B592-89D624B91F0E}">
  <sheetPr>
    <pageSetUpPr fitToPage="1"/>
  </sheetPr>
  <dimension ref="A1:DR125"/>
  <sheetViews>
    <sheetView showGridLines="0" zoomScaleNormal="100" zoomScaleSheetLayoutView="70" workbookViewId="0">
      <selection activeCell="BK110" sqref="BK11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wECi6OHL8ZZ0uGaVNy7iD+bwVnBtUDliXtmhYSC8I2H/NCz5mS1RPCMhs64oqLf6w31Xzv/cbvnIMS6Nk2yhVQ==" saltValue="aNutArz4nTAmr/z5elR5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61D4B-D2D9-435F-851D-CA5EFD0FB9DB}">
  <sheetPr>
    <pageSetUpPr fitToPage="1"/>
  </sheetPr>
  <dimension ref="A1:DR125"/>
  <sheetViews>
    <sheetView showGridLines="0" topLeftCell="A22" zoomScaleNormal="100" zoomScaleSheetLayoutView="55" workbookViewId="0">
      <selection activeCell="AH111" sqref="AH11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ciYlDEh3aDnA6wxjXYjSInXFe8cOdDUO2CDLOXKxUASeJIHa70NOqMmrWhcYHlBLGAGfLfJDDeOprKEY6FP6nw==" saltValue="B9wJnyZfB/xREpO1vxOY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203079</v>
      </c>
      <c r="E3" s="153"/>
      <c r="F3" s="154">
        <v>267911</v>
      </c>
      <c r="G3" s="155"/>
      <c r="H3" s="156"/>
    </row>
    <row r="4" spans="1:8" x14ac:dyDescent="0.15">
      <c r="A4" s="157"/>
      <c r="B4" s="158"/>
      <c r="C4" s="159"/>
      <c r="D4" s="160">
        <v>70442</v>
      </c>
      <c r="E4" s="161"/>
      <c r="F4" s="162">
        <v>106425</v>
      </c>
      <c r="G4" s="163"/>
      <c r="H4" s="164"/>
    </row>
    <row r="5" spans="1:8" x14ac:dyDescent="0.15">
      <c r="A5" s="145" t="s">
        <v>547</v>
      </c>
      <c r="B5" s="150"/>
      <c r="C5" s="151"/>
      <c r="D5" s="152">
        <v>189053</v>
      </c>
      <c r="E5" s="153"/>
      <c r="F5" s="154">
        <v>228215</v>
      </c>
      <c r="G5" s="155"/>
      <c r="H5" s="156"/>
    </row>
    <row r="6" spans="1:8" x14ac:dyDescent="0.15">
      <c r="A6" s="157"/>
      <c r="B6" s="158"/>
      <c r="C6" s="159"/>
      <c r="D6" s="160">
        <v>75428</v>
      </c>
      <c r="E6" s="161"/>
      <c r="F6" s="162">
        <v>117571</v>
      </c>
      <c r="G6" s="163"/>
      <c r="H6" s="164"/>
    </row>
    <row r="7" spans="1:8" x14ac:dyDescent="0.15">
      <c r="A7" s="145" t="s">
        <v>548</v>
      </c>
      <c r="B7" s="150"/>
      <c r="C7" s="151"/>
      <c r="D7" s="152">
        <v>133860</v>
      </c>
      <c r="E7" s="153"/>
      <c r="F7" s="154">
        <v>264232</v>
      </c>
      <c r="G7" s="155"/>
      <c r="H7" s="156"/>
    </row>
    <row r="8" spans="1:8" x14ac:dyDescent="0.15">
      <c r="A8" s="157"/>
      <c r="B8" s="158"/>
      <c r="C8" s="159"/>
      <c r="D8" s="160">
        <v>75959</v>
      </c>
      <c r="E8" s="161"/>
      <c r="F8" s="162">
        <v>133959</v>
      </c>
      <c r="G8" s="163"/>
      <c r="H8" s="164"/>
    </row>
    <row r="9" spans="1:8" x14ac:dyDescent="0.15">
      <c r="A9" s="145" t="s">
        <v>549</v>
      </c>
      <c r="B9" s="150"/>
      <c r="C9" s="151"/>
      <c r="D9" s="152">
        <v>134982</v>
      </c>
      <c r="E9" s="153"/>
      <c r="F9" s="154">
        <v>263613</v>
      </c>
      <c r="G9" s="155"/>
      <c r="H9" s="156"/>
    </row>
    <row r="10" spans="1:8" x14ac:dyDescent="0.15">
      <c r="A10" s="157"/>
      <c r="B10" s="158"/>
      <c r="C10" s="159"/>
      <c r="D10" s="160">
        <v>84072</v>
      </c>
      <c r="E10" s="161"/>
      <c r="F10" s="162">
        <v>128823</v>
      </c>
      <c r="G10" s="163"/>
      <c r="H10" s="164"/>
    </row>
    <row r="11" spans="1:8" x14ac:dyDescent="0.15">
      <c r="A11" s="145" t="s">
        <v>550</v>
      </c>
      <c r="B11" s="150"/>
      <c r="C11" s="151"/>
      <c r="D11" s="152">
        <v>231566</v>
      </c>
      <c r="E11" s="153"/>
      <c r="F11" s="154">
        <v>330026</v>
      </c>
      <c r="G11" s="155"/>
      <c r="H11" s="156"/>
    </row>
    <row r="12" spans="1:8" x14ac:dyDescent="0.15">
      <c r="A12" s="157"/>
      <c r="B12" s="158"/>
      <c r="C12" s="165"/>
      <c r="D12" s="160">
        <v>149429</v>
      </c>
      <c r="E12" s="161"/>
      <c r="F12" s="162">
        <v>141075</v>
      </c>
      <c r="G12" s="163"/>
      <c r="H12" s="164"/>
    </row>
    <row r="13" spans="1:8" x14ac:dyDescent="0.15">
      <c r="A13" s="145"/>
      <c r="B13" s="150"/>
      <c r="C13" s="166"/>
      <c r="D13" s="167">
        <v>178508</v>
      </c>
      <c r="E13" s="168"/>
      <c r="F13" s="169">
        <v>270799</v>
      </c>
      <c r="G13" s="170"/>
      <c r="H13" s="156"/>
    </row>
    <row r="14" spans="1:8" x14ac:dyDescent="0.15">
      <c r="A14" s="157"/>
      <c r="B14" s="158"/>
      <c r="C14" s="159"/>
      <c r="D14" s="160">
        <v>91066</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4.63</v>
      </c>
      <c r="C19" s="171">
        <f>ROUND(VALUE(SUBSTITUTE(実質収支比率等に係る経年分析!G$48,"▲","-")),2)</f>
        <v>2.77</v>
      </c>
      <c r="D19" s="171">
        <f>ROUND(VALUE(SUBSTITUTE(実質収支比率等に係る経年分析!H$48,"▲","-")),2)</f>
        <v>3.83</v>
      </c>
      <c r="E19" s="171">
        <f>ROUND(VALUE(SUBSTITUTE(実質収支比率等に係る経年分析!I$48,"▲","-")),2)</f>
        <v>4.1399999999999997</v>
      </c>
      <c r="F19" s="171">
        <f>ROUND(VALUE(SUBSTITUTE(実質収支比率等に係る経年分析!J$48,"▲","-")),2)</f>
        <v>3.54</v>
      </c>
    </row>
    <row r="20" spans="1:11" x14ac:dyDescent="0.15">
      <c r="A20" s="171" t="s">
        <v>55</v>
      </c>
      <c r="B20" s="171">
        <f>ROUND(VALUE(SUBSTITUTE(実質収支比率等に係る経年分析!F$47,"▲","-")),2)</f>
        <v>64.36</v>
      </c>
      <c r="C20" s="171">
        <f>ROUND(VALUE(SUBSTITUTE(実質収支比率等に係る経年分析!G$47,"▲","-")),2)</f>
        <v>58.06</v>
      </c>
      <c r="D20" s="171">
        <f>ROUND(VALUE(SUBSTITUTE(実質収支比率等に係る経年分析!H$47,"▲","-")),2)</f>
        <v>52.09</v>
      </c>
      <c r="E20" s="171">
        <f>ROUND(VALUE(SUBSTITUTE(実質収支比率等に係る経年分析!I$47,"▲","-")),2)</f>
        <v>50.6</v>
      </c>
      <c r="F20" s="171">
        <f>ROUND(VALUE(SUBSTITUTE(実質収支比率等に係る経年分析!J$47,"▲","-")),2)</f>
        <v>47.5</v>
      </c>
    </row>
    <row r="21" spans="1:11" x14ac:dyDescent="0.15">
      <c r="A21" s="171" t="s">
        <v>56</v>
      </c>
      <c r="B21" s="171">
        <f>IF(ISNUMBER(VALUE(SUBSTITUTE(実質収支比率等に係る経年分析!F$49,"▲","-"))),ROUND(VALUE(SUBSTITUTE(実質収支比率等に係る経年分析!F$49,"▲","-")),2),NA())</f>
        <v>-7.38</v>
      </c>
      <c r="C21" s="171">
        <f>IF(ISNUMBER(VALUE(SUBSTITUTE(実質収支比率等に係る経年分析!G$49,"▲","-"))),ROUND(VALUE(SUBSTITUTE(実質収支比率等に係る経年分析!G$49,"▲","-")),2),NA())</f>
        <v>-7.68</v>
      </c>
      <c r="D21" s="171">
        <f>IF(ISNUMBER(VALUE(SUBSTITUTE(実質収支比率等に係る経年分析!H$49,"▲","-"))),ROUND(VALUE(SUBSTITUTE(実質収支比率等に係る経年分析!H$49,"▲","-")),2),NA())</f>
        <v>-5.18</v>
      </c>
      <c r="E21" s="171">
        <f>IF(ISNUMBER(VALUE(SUBSTITUTE(実質収支比率等に係る経年分析!I$49,"▲","-"))),ROUND(VALUE(SUBSTITUTE(実質収支比率等に係る経年分析!I$49,"▲","-")),2),NA())</f>
        <v>1.52</v>
      </c>
      <c r="F21" s="171">
        <f>IF(ISNUMBER(VALUE(SUBSTITUTE(実質収支比率等に係る経年分析!J$49,"▲","-"))),ROUND(VALUE(SUBSTITUTE(実質収支比率等に係る経年分析!J$49,"▲","-")),2),NA())</f>
        <v>1.83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福島町浄化槽整備特別会計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国民健康保険診療所特別会計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4.0999999999999996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0.55000000000000004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3.53</v>
      </c>
    </row>
    <row r="36" spans="1:16" x14ac:dyDescent="0.15">
      <c r="A36" s="172" t="str">
        <f>IF(連結実質赤字比率に係る赤字・黒字の構成分析!C$34="",NA(),連結実質赤字比率に係る赤字・黒字の構成分析!C$34)</f>
        <v>福島町水道事業会計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19.079999999999998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23.53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423</v>
      </c>
      <c r="E42" s="173"/>
      <c r="F42" s="173"/>
      <c r="G42" s="173">
        <f>'実質公債費比率（分子）の構造'!L$52</f>
        <v>421</v>
      </c>
      <c r="H42" s="173"/>
      <c r="I42" s="173"/>
      <c r="J42" s="173">
        <f>'実質公債費比率（分子）の構造'!M$52</f>
        <v>445</v>
      </c>
      <c r="K42" s="173"/>
      <c r="L42" s="173"/>
      <c r="M42" s="173">
        <f>'実質公債費比率（分子）の構造'!N$52</f>
        <v>470</v>
      </c>
      <c r="N42" s="173"/>
      <c r="O42" s="173"/>
      <c r="P42" s="173">
        <f>'実質公債費比率（分子）の構造'!O$52</f>
        <v>472</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83</v>
      </c>
      <c r="C45" s="173"/>
      <c r="D45" s="173"/>
      <c r="E45" s="173">
        <f>'実質公債費比率（分子）の構造'!L$49</f>
        <v>58</v>
      </c>
      <c r="F45" s="173"/>
      <c r="G45" s="173"/>
      <c r="H45" s="173">
        <f>'実質公債費比率（分子）の構造'!M$49</f>
        <v>58</v>
      </c>
      <c r="I45" s="173"/>
      <c r="J45" s="173"/>
      <c r="K45" s="173">
        <f>'実質公債費比率（分子）の構造'!N$49</f>
        <v>66</v>
      </c>
      <c r="L45" s="173"/>
      <c r="M45" s="173"/>
      <c r="N45" s="173">
        <f>'実質公債費比率（分子）の構造'!O$49</f>
        <v>77</v>
      </c>
      <c r="O45" s="173"/>
      <c r="P45" s="173"/>
    </row>
    <row r="46" spans="1:16" x14ac:dyDescent="0.15">
      <c r="A46" s="173" t="s">
        <v>67</v>
      </c>
      <c r="B46" s="173">
        <f>'実質公債費比率（分子）の構造'!K$48</f>
        <v>4</v>
      </c>
      <c r="C46" s="173"/>
      <c r="D46" s="173"/>
      <c r="E46" s="173">
        <f>'実質公債費比率（分子）の構造'!L$48</f>
        <v>6</v>
      </c>
      <c r="F46" s="173"/>
      <c r="G46" s="173"/>
      <c r="H46" s="173">
        <f>'実質公債費比率（分子）の構造'!M$48</f>
        <v>7</v>
      </c>
      <c r="I46" s="173"/>
      <c r="J46" s="173"/>
      <c r="K46" s="173">
        <f>'実質公債費比率（分子）の構造'!N$48</f>
        <v>9</v>
      </c>
      <c r="L46" s="173"/>
      <c r="M46" s="173"/>
      <c r="N46" s="173">
        <f>'実質公債費比率（分子）の構造'!O$48</f>
        <v>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530</v>
      </c>
      <c r="C49" s="173"/>
      <c r="D49" s="173"/>
      <c r="E49" s="173">
        <f>'実質公債費比率（分子）の構造'!L$45</f>
        <v>591</v>
      </c>
      <c r="F49" s="173"/>
      <c r="G49" s="173"/>
      <c r="H49" s="173">
        <f>'実質公債費比率（分子）の構造'!M$45</f>
        <v>605</v>
      </c>
      <c r="I49" s="173"/>
      <c r="J49" s="173"/>
      <c r="K49" s="173">
        <f>'実質公債費比率（分子）の構造'!N$45</f>
        <v>598</v>
      </c>
      <c r="L49" s="173"/>
      <c r="M49" s="173"/>
      <c r="N49" s="173">
        <f>'実質公債費比率（分子）の構造'!O$45</f>
        <v>611</v>
      </c>
      <c r="O49" s="173"/>
      <c r="P49" s="173"/>
    </row>
    <row r="50" spans="1:16" x14ac:dyDescent="0.15">
      <c r="A50" s="173" t="s">
        <v>71</v>
      </c>
      <c r="B50" s="173" t="e">
        <f>NA()</f>
        <v>#N/A</v>
      </c>
      <c r="C50" s="173">
        <f>IF(ISNUMBER('実質公債費比率（分子）の構造'!K$53),'実質公債費比率（分子）の構造'!K$53,NA())</f>
        <v>195</v>
      </c>
      <c r="D50" s="173" t="e">
        <f>NA()</f>
        <v>#N/A</v>
      </c>
      <c r="E50" s="173" t="e">
        <f>NA()</f>
        <v>#N/A</v>
      </c>
      <c r="F50" s="173">
        <f>IF(ISNUMBER('実質公債費比率（分子）の構造'!L$53),'実質公債費比率（分子）の構造'!L$53,NA())</f>
        <v>234</v>
      </c>
      <c r="G50" s="173" t="e">
        <f>NA()</f>
        <v>#N/A</v>
      </c>
      <c r="H50" s="173" t="e">
        <f>NA()</f>
        <v>#N/A</v>
      </c>
      <c r="I50" s="173">
        <f>IF(ISNUMBER('実質公債費比率（分子）の構造'!M$53),'実質公債費比率（分子）の構造'!M$53,NA())</f>
        <v>226</v>
      </c>
      <c r="J50" s="173" t="e">
        <f>NA()</f>
        <v>#N/A</v>
      </c>
      <c r="K50" s="173" t="e">
        <f>NA()</f>
        <v>#N/A</v>
      </c>
      <c r="L50" s="173">
        <f>IF(ISNUMBER('実質公債費比率（分子）の構造'!N$53),'実質公債費比率（分子）の構造'!N$53,NA())</f>
        <v>203</v>
      </c>
      <c r="M50" s="173" t="e">
        <f>NA()</f>
        <v>#N/A</v>
      </c>
      <c r="N50" s="173" t="e">
        <f>NA()</f>
        <v>#N/A</v>
      </c>
      <c r="O50" s="173">
        <f>IF(ISNUMBER('実質公債費比率（分子）の構造'!O$53),'実質公債費比率（分子）の構造'!O$53,NA())</f>
        <v>226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3984</v>
      </c>
      <c r="E56" s="172"/>
      <c r="F56" s="172"/>
      <c r="G56" s="172">
        <f>'将来負担比率（分子）の構造'!J$52</f>
        <v>3971</v>
      </c>
      <c r="H56" s="172"/>
      <c r="I56" s="172"/>
      <c r="J56" s="172">
        <f>'将来負担比率（分子）の構造'!K$52</f>
        <v>3989</v>
      </c>
      <c r="K56" s="172"/>
      <c r="L56" s="172"/>
      <c r="M56" s="172">
        <f>'将来負担比率（分子）の構造'!L$52</f>
        <v>3758</v>
      </c>
      <c r="N56" s="172"/>
      <c r="O56" s="172"/>
      <c r="P56" s="172">
        <f>'将来負担比率（分子）の構造'!M$52</f>
        <v>3908</v>
      </c>
    </row>
    <row r="57" spans="1:16" x14ac:dyDescent="0.15">
      <c r="A57" s="172" t="s">
        <v>42</v>
      </c>
      <c r="B57" s="172"/>
      <c r="C57" s="172"/>
      <c r="D57" s="172">
        <f>'将来負担比率（分子）の構造'!I$51</f>
        <v>403</v>
      </c>
      <c r="E57" s="172"/>
      <c r="F57" s="172"/>
      <c r="G57" s="172">
        <f>'将来負担比率（分子）の構造'!J$51</f>
        <v>453</v>
      </c>
      <c r="H57" s="172"/>
      <c r="I57" s="172"/>
      <c r="J57" s="172">
        <f>'将来負担比率（分子）の構造'!K$51</f>
        <v>489</v>
      </c>
      <c r="K57" s="172"/>
      <c r="L57" s="172"/>
      <c r="M57" s="172">
        <f>'将来負担比率（分子）の構造'!L$51</f>
        <v>541</v>
      </c>
      <c r="N57" s="172"/>
      <c r="O57" s="172"/>
      <c r="P57" s="172">
        <f>'将来負担比率（分子）の構造'!M$51</f>
        <v>534</v>
      </c>
    </row>
    <row r="58" spans="1:16" x14ac:dyDescent="0.15">
      <c r="A58" s="172" t="s">
        <v>41</v>
      </c>
      <c r="B58" s="172"/>
      <c r="C58" s="172"/>
      <c r="D58" s="172">
        <f>'将来負担比率（分子）の構造'!I$50</f>
        <v>1844</v>
      </c>
      <c r="E58" s="172"/>
      <c r="F58" s="172"/>
      <c r="G58" s="172">
        <f>'将来負担比率（分子）の構造'!J$50</f>
        <v>1659</v>
      </c>
      <c r="H58" s="172"/>
      <c r="I58" s="172"/>
      <c r="J58" s="172">
        <f>'将来負担比率（分子）の構造'!K$50</f>
        <v>1452</v>
      </c>
      <c r="K58" s="172"/>
      <c r="L58" s="172"/>
      <c r="M58" s="172">
        <f>'将来負担比率（分子）の構造'!L$50</f>
        <v>1491</v>
      </c>
      <c r="N58" s="172"/>
      <c r="O58" s="172"/>
      <c r="P58" s="172">
        <f>'将来負担比率（分子）の構造'!M$50</f>
        <v>1644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814</v>
      </c>
      <c r="C62" s="172"/>
      <c r="D62" s="172"/>
      <c r="E62" s="172">
        <f>'将来負担比率（分子）の構造'!J$45</f>
        <v>754</v>
      </c>
      <c r="F62" s="172"/>
      <c r="G62" s="172"/>
      <c r="H62" s="172">
        <f>'将来負担比率（分子）の構造'!K$45</f>
        <v>696</v>
      </c>
      <c r="I62" s="172"/>
      <c r="J62" s="172"/>
      <c r="K62" s="172">
        <f>'将来負担比率（分子）の構造'!L$45</f>
        <v>737</v>
      </c>
      <c r="L62" s="172"/>
      <c r="M62" s="172"/>
      <c r="N62" s="172">
        <f>'将来負担比率（分子）の構造'!M$45</f>
        <v>711</v>
      </c>
      <c r="O62" s="172"/>
      <c r="P62" s="172"/>
    </row>
    <row r="63" spans="1:16" x14ac:dyDescent="0.15">
      <c r="A63" s="172" t="s">
        <v>34</v>
      </c>
      <c r="B63" s="172">
        <f>'将来負担比率（分子）の構造'!I$44</f>
        <v>661</v>
      </c>
      <c r="C63" s="172"/>
      <c r="D63" s="172"/>
      <c r="E63" s="172">
        <f>'将来負担比率（分子）の構造'!J$44</f>
        <v>636</v>
      </c>
      <c r="F63" s="172"/>
      <c r="G63" s="172"/>
      <c r="H63" s="172">
        <f>'将来負担比率（分子）の構造'!K$44</f>
        <v>640</v>
      </c>
      <c r="I63" s="172"/>
      <c r="J63" s="172"/>
      <c r="K63" s="172">
        <f>'将来負担比率（分子）の構造'!L$44</f>
        <v>706</v>
      </c>
      <c r="L63" s="172"/>
      <c r="M63" s="172"/>
      <c r="N63" s="172">
        <f>'将来負担比率（分子）の構造'!M$44</f>
        <v>626</v>
      </c>
      <c r="O63" s="172"/>
      <c r="P63" s="172"/>
    </row>
    <row r="64" spans="1:16" x14ac:dyDescent="0.15">
      <c r="A64" s="172" t="s">
        <v>33</v>
      </c>
      <c r="B64" s="172">
        <f>'将来負担比率（分子）の構造'!I$43</f>
        <v>120</v>
      </c>
      <c r="C64" s="172"/>
      <c r="D64" s="172"/>
      <c r="E64" s="172">
        <f>'将来負担比率（分子）の構造'!J$43</f>
        <v>129</v>
      </c>
      <c r="F64" s="172"/>
      <c r="G64" s="172"/>
      <c r="H64" s="172">
        <f>'将来負担比率（分子）の構造'!K$43</f>
        <v>138</v>
      </c>
      <c r="I64" s="172"/>
      <c r="J64" s="172"/>
      <c r="K64" s="172">
        <f>'将来負担比率（分子）の構造'!L$43</f>
        <v>149</v>
      </c>
      <c r="L64" s="172"/>
      <c r="M64" s="172"/>
      <c r="N64" s="172">
        <f>'将来負担比率（分子）の構造'!M$43</f>
        <v>167</v>
      </c>
      <c r="O64" s="172"/>
      <c r="P64" s="172"/>
    </row>
    <row r="65" spans="1:16" x14ac:dyDescent="0.15">
      <c r="A65" s="172" t="s">
        <v>32</v>
      </c>
      <c r="B65" s="172">
        <f>'将来負担比率（分子）の構造'!I$42</f>
        <v>85</v>
      </c>
      <c r="C65" s="172"/>
      <c r="D65" s="172"/>
      <c r="E65" s="172">
        <f>'将来負担比率（分子）の構造'!J$42</f>
        <v>126</v>
      </c>
      <c r="F65" s="172"/>
      <c r="G65" s="172"/>
      <c r="H65" s="172">
        <f>'将来負担比率（分子）の構造'!K$42</f>
        <v>97</v>
      </c>
      <c r="I65" s="172"/>
      <c r="J65" s="172"/>
      <c r="K65" s="172">
        <f>'将来負担比率（分子）の構造'!L$42</f>
        <v>56</v>
      </c>
      <c r="L65" s="172"/>
      <c r="M65" s="172"/>
      <c r="N65" s="172">
        <f>'将来負担比率（分子）の構造'!M$42</f>
        <v>47</v>
      </c>
      <c r="O65" s="172"/>
      <c r="P65" s="172"/>
    </row>
    <row r="66" spans="1:16" x14ac:dyDescent="0.15">
      <c r="A66" s="172" t="s">
        <v>31</v>
      </c>
      <c r="B66" s="172">
        <f>'将来負担比率（分子）の構造'!I$41</f>
        <v>4865</v>
      </c>
      <c r="C66" s="172"/>
      <c r="D66" s="172"/>
      <c r="E66" s="172">
        <f>'将来負担比率（分子）の構造'!J$41</f>
        <v>4943</v>
      </c>
      <c r="F66" s="172"/>
      <c r="G66" s="172"/>
      <c r="H66" s="172">
        <f>'将来負担比率（分子）の構造'!K$41</f>
        <v>4809</v>
      </c>
      <c r="I66" s="172"/>
      <c r="J66" s="172"/>
      <c r="K66" s="172">
        <f>'将来負担比率（分子）の構造'!L$41</f>
        <v>4649</v>
      </c>
      <c r="L66" s="172"/>
      <c r="M66" s="172"/>
      <c r="N66" s="172">
        <f>'将来負担比率（分子）の構造'!M$41</f>
        <v>4712</v>
      </c>
      <c r="O66" s="172"/>
      <c r="P66" s="172"/>
    </row>
    <row r="67" spans="1:16" x14ac:dyDescent="0.15">
      <c r="A67" s="172" t="s">
        <v>75</v>
      </c>
      <c r="B67" s="172" t="e">
        <f>NA()</f>
        <v>#N/A</v>
      </c>
      <c r="C67" s="172">
        <f>IF(ISNUMBER('将来負担比率（分子）の構造'!I$53), IF('将来負担比率（分子）の構造'!I$53 &lt; 0, 0, '将来負担比率（分子）の構造'!I$53), NA())</f>
        <v>313</v>
      </c>
      <c r="D67" s="172" t="e">
        <f>NA()</f>
        <v>#N/A</v>
      </c>
      <c r="E67" s="172" t="e">
        <f>NA()</f>
        <v>#N/A</v>
      </c>
      <c r="F67" s="172">
        <f>IF(ISNUMBER('将来負担比率（分子）の構造'!J$53), IF('将来負担比率（分子）の構造'!J$53 &lt; 0, 0, '将来負担比率（分子）の構造'!J$53), NA())</f>
        <v>505</v>
      </c>
      <c r="G67" s="172" t="e">
        <f>NA()</f>
        <v>#N/A</v>
      </c>
      <c r="H67" s="172" t="e">
        <f>NA()</f>
        <v>#N/A</v>
      </c>
      <c r="I67" s="172">
        <f>IF(ISNUMBER('将来負担比率（分子）の構造'!K$53), IF('将来負担比率（分子）の構造'!K$53 &lt; 0, 0, '将来負担比率（分子）の構造'!K$53), NA())</f>
        <v>450</v>
      </c>
      <c r="J67" s="172" t="e">
        <f>NA()</f>
        <v>#N/A</v>
      </c>
      <c r="K67" s="172" t="e">
        <f>NA()</f>
        <v>#N/A</v>
      </c>
      <c r="L67" s="172">
        <f>IF(ISNUMBER('将来負担比率（分子）の構造'!L$53), IF('将来負担比率（分子）の構造'!L$53 &lt; 0, 0, '将来負担比率（分子）の構造'!L$53), NA())</f>
        <v>507</v>
      </c>
      <c r="M67" s="172" t="e">
        <f>NA()</f>
        <v>#N/A</v>
      </c>
      <c r="N67" s="172" t="e">
        <f>NA()</f>
        <v>#N/A</v>
      </c>
      <c r="O67" s="172">
        <f>IF(ISNUMBER('将来負担比率（分子）の構造'!M$53), IF('将来負担比率（分子）の構造'!M$53 &lt; 0, 0, '将来負担比率（分子）の構造'!M$53), NA())</f>
        <v>177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1223</v>
      </c>
      <c r="C72" s="176">
        <f>基金残高に係る経年分析!G55</f>
        <v>1248</v>
      </c>
      <c r="D72" s="176">
        <f>基金残高に係る経年分析!H55</f>
        <v>1303</v>
      </c>
    </row>
    <row r="73" spans="1:16" x14ac:dyDescent="0.15">
      <c r="A73" s="175" t="s">
        <v>78</v>
      </c>
      <c r="B73" s="176">
        <f>基金残高に係る経年分析!F56</f>
        <v>3</v>
      </c>
      <c r="C73" s="176">
        <f>基金残高に係る経年分析!G56</f>
        <v>3</v>
      </c>
      <c r="D73" s="176">
        <f>基金残高に係る経年分析!H56</f>
        <v>28</v>
      </c>
    </row>
    <row r="74" spans="1:16" x14ac:dyDescent="0.15">
      <c r="A74" s="175" t="s">
        <v>79</v>
      </c>
      <c r="B74" s="176">
        <f>基金残高に係る経年分析!F57</f>
        <v>278</v>
      </c>
      <c r="C74" s="176">
        <f>基金残高に係る経年分析!G57</f>
        <v>290</v>
      </c>
      <c r="D74" s="176">
        <f>基金残高に係る経年分析!H57</f>
        <v>366</v>
      </c>
    </row>
  </sheetData>
  <sheetProtection algorithmName="SHA-512" hashValue="h6nRDZY2raguYwwlE7yfinroN1BISjf/LLpjwQBZW3kaQKEM7KElS8tgs/lflX/wQaSILpyUBn8bZKaspA0k9A==" saltValue="kFHJBP//Uo9DIBH4nYdU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227</v>
      </c>
      <c r="C5" s="732"/>
      <c r="D5" s="732"/>
      <c r="E5" s="732"/>
      <c r="F5" s="732"/>
      <c r="G5" s="732"/>
      <c r="H5" s="732"/>
      <c r="I5" s="732"/>
      <c r="J5" s="732"/>
      <c r="K5" s="732"/>
      <c r="L5" s="732"/>
      <c r="M5" s="732"/>
      <c r="N5" s="732"/>
      <c r="O5" s="732"/>
      <c r="P5" s="732"/>
      <c r="Q5" s="733"/>
      <c r="R5" s="718">
        <v>528131</v>
      </c>
      <c r="S5" s="719"/>
      <c r="T5" s="719"/>
      <c r="U5" s="719"/>
      <c r="V5" s="719"/>
      <c r="W5" s="719"/>
      <c r="X5" s="719"/>
      <c r="Y5" s="762"/>
      <c r="Z5" s="780">
        <v>11.1</v>
      </c>
      <c r="AA5" s="780"/>
      <c r="AB5" s="780"/>
      <c r="AC5" s="780"/>
      <c r="AD5" s="781">
        <v>528131</v>
      </c>
      <c r="AE5" s="781"/>
      <c r="AF5" s="781"/>
      <c r="AG5" s="781"/>
      <c r="AH5" s="781"/>
      <c r="AI5" s="781"/>
      <c r="AJ5" s="781"/>
      <c r="AK5" s="781"/>
      <c r="AL5" s="763">
        <v>20</v>
      </c>
      <c r="AM5" s="736"/>
      <c r="AN5" s="736"/>
      <c r="AO5" s="764"/>
      <c r="AP5" s="731" t="s">
        <v>228</v>
      </c>
      <c r="AQ5" s="732"/>
      <c r="AR5" s="732"/>
      <c r="AS5" s="732"/>
      <c r="AT5" s="732"/>
      <c r="AU5" s="732"/>
      <c r="AV5" s="732"/>
      <c r="AW5" s="732"/>
      <c r="AX5" s="732"/>
      <c r="AY5" s="732"/>
      <c r="AZ5" s="732"/>
      <c r="BA5" s="732"/>
      <c r="BB5" s="732"/>
      <c r="BC5" s="732"/>
      <c r="BD5" s="732"/>
      <c r="BE5" s="732"/>
      <c r="BF5" s="733"/>
      <c r="BG5" s="665">
        <v>520658</v>
      </c>
      <c r="BH5" s="666"/>
      <c r="BI5" s="666"/>
      <c r="BJ5" s="666"/>
      <c r="BK5" s="666"/>
      <c r="BL5" s="666"/>
      <c r="BM5" s="666"/>
      <c r="BN5" s="667"/>
      <c r="BO5" s="692">
        <v>98.6</v>
      </c>
      <c r="BP5" s="692"/>
      <c r="BQ5" s="692"/>
      <c r="BR5" s="692"/>
      <c r="BS5" s="693">
        <v>5457</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232</v>
      </c>
      <c r="C6" s="663"/>
      <c r="D6" s="663"/>
      <c r="E6" s="663"/>
      <c r="F6" s="663"/>
      <c r="G6" s="663"/>
      <c r="H6" s="663"/>
      <c r="I6" s="663"/>
      <c r="J6" s="663"/>
      <c r="K6" s="663"/>
      <c r="L6" s="663"/>
      <c r="M6" s="663"/>
      <c r="N6" s="663"/>
      <c r="O6" s="663"/>
      <c r="P6" s="663"/>
      <c r="Q6" s="664"/>
      <c r="R6" s="665">
        <v>30540</v>
      </c>
      <c r="S6" s="666"/>
      <c r="T6" s="666"/>
      <c r="U6" s="666"/>
      <c r="V6" s="666"/>
      <c r="W6" s="666"/>
      <c r="X6" s="666"/>
      <c r="Y6" s="667"/>
      <c r="Z6" s="692">
        <v>0.6</v>
      </c>
      <c r="AA6" s="692"/>
      <c r="AB6" s="692"/>
      <c r="AC6" s="692"/>
      <c r="AD6" s="693">
        <v>30540</v>
      </c>
      <c r="AE6" s="693"/>
      <c r="AF6" s="693"/>
      <c r="AG6" s="693"/>
      <c r="AH6" s="693"/>
      <c r="AI6" s="693"/>
      <c r="AJ6" s="693"/>
      <c r="AK6" s="693"/>
      <c r="AL6" s="668">
        <v>1.2</v>
      </c>
      <c r="AM6" s="669"/>
      <c r="AN6" s="669"/>
      <c r="AO6" s="694"/>
      <c r="AP6" s="662" t="s">
        <v>233</v>
      </c>
      <c r="AQ6" s="663"/>
      <c r="AR6" s="663"/>
      <c r="AS6" s="663"/>
      <c r="AT6" s="663"/>
      <c r="AU6" s="663"/>
      <c r="AV6" s="663"/>
      <c r="AW6" s="663"/>
      <c r="AX6" s="663"/>
      <c r="AY6" s="663"/>
      <c r="AZ6" s="663"/>
      <c r="BA6" s="663"/>
      <c r="BB6" s="663"/>
      <c r="BC6" s="663"/>
      <c r="BD6" s="663"/>
      <c r="BE6" s="663"/>
      <c r="BF6" s="664"/>
      <c r="BG6" s="665">
        <v>520658</v>
      </c>
      <c r="BH6" s="666"/>
      <c r="BI6" s="666"/>
      <c r="BJ6" s="666"/>
      <c r="BK6" s="666"/>
      <c r="BL6" s="666"/>
      <c r="BM6" s="666"/>
      <c r="BN6" s="667"/>
      <c r="BO6" s="692">
        <v>98.6</v>
      </c>
      <c r="BP6" s="692"/>
      <c r="BQ6" s="692"/>
      <c r="BR6" s="692"/>
      <c r="BS6" s="693">
        <v>5457</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74069</v>
      </c>
      <c r="CS6" s="666"/>
      <c r="CT6" s="666"/>
      <c r="CU6" s="666"/>
      <c r="CV6" s="666"/>
      <c r="CW6" s="666"/>
      <c r="CX6" s="666"/>
      <c r="CY6" s="667"/>
      <c r="CZ6" s="763">
        <v>1.6</v>
      </c>
      <c r="DA6" s="736"/>
      <c r="DB6" s="736"/>
      <c r="DC6" s="766"/>
      <c r="DD6" s="671">
        <v>5152</v>
      </c>
      <c r="DE6" s="666"/>
      <c r="DF6" s="666"/>
      <c r="DG6" s="666"/>
      <c r="DH6" s="666"/>
      <c r="DI6" s="666"/>
      <c r="DJ6" s="666"/>
      <c r="DK6" s="666"/>
      <c r="DL6" s="666"/>
      <c r="DM6" s="666"/>
      <c r="DN6" s="666"/>
      <c r="DO6" s="666"/>
      <c r="DP6" s="667"/>
      <c r="DQ6" s="671">
        <v>73754</v>
      </c>
      <c r="DR6" s="666"/>
      <c r="DS6" s="666"/>
      <c r="DT6" s="666"/>
      <c r="DU6" s="666"/>
      <c r="DV6" s="666"/>
      <c r="DW6" s="666"/>
      <c r="DX6" s="666"/>
      <c r="DY6" s="666"/>
      <c r="DZ6" s="666"/>
      <c r="EA6" s="666"/>
      <c r="EB6" s="666"/>
      <c r="EC6" s="706"/>
    </row>
    <row r="7" spans="2:143" ht="11.25" customHeight="1" x14ac:dyDescent="0.15">
      <c r="B7" s="662" t="s">
        <v>235</v>
      </c>
      <c r="C7" s="663"/>
      <c r="D7" s="663"/>
      <c r="E7" s="663"/>
      <c r="F7" s="663"/>
      <c r="G7" s="663"/>
      <c r="H7" s="663"/>
      <c r="I7" s="663"/>
      <c r="J7" s="663"/>
      <c r="K7" s="663"/>
      <c r="L7" s="663"/>
      <c r="M7" s="663"/>
      <c r="N7" s="663"/>
      <c r="O7" s="663"/>
      <c r="P7" s="663"/>
      <c r="Q7" s="664"/>
      <c r="R7" s="665">
        <v>218</v>
      </c>
      <c r="S7" s="666"/>
      <c r="T7" s="666"/>
      <c r="U7" s="666"/>
      <c r="V7" s="666"/>
      <c r="W7" s="666"/>
      <c r="X7" s="666"/>
      <c r="Y7" s="667"/>
      <c r="Z7" s="692">
        <v>0</v>
      </c>
      <c r="AA7" s="692"/>
      <c r="AB7" s="692"/>
      <c r="AC7" s="692"/>
      <c r="AD7" s="693">
        <v>218</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161536</v>
      </c>
      <c r="BH7" s="666"/>
      <c r="BI7" s="666"/>
      <c r="BJ7" s="666"/>
      <c r="BK7" s="666"/>
      <c r="BL7" s="666"/>
      <c r="BM7" s="666"/>
      <c r="BN7" s="667"/>
      <c r="BO7" s="692">
        <v>30.6</v>
      </c>
      <c r="BP7" s="692"/>
      <c r="BQ7" s="692"/>
      <c r="BR7" s="692"/>
      <c r="BS7" s="693">
        <v>5457</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874418</v>
      </c>
      <c r="CS7" s="666"/>
      <c r="CT7" s="666"/>
      <c r="CU7" s="666"/>
      <c r="CV7" s="666"/>
      <c r="CW7" s="666"/>
      <c r="CX7" s="666"/>
      <c r="CY7" s="667"/>
      <c r="CZ7" s="692">
        <v>18.8</v>
      </c>
      <c r="DA7" s="692"/>
      <c r="DB7" s="692"/>
      <c r="DC7" s="692"/>
      <c r="DD7" s="671">
        <v>220033</v>
      </c>
      <c r="DE7" s="666"/>
      <c r="DF7" s="666"/>
      <c r="DG7" s="666"/>
      <c r="DH7" s="666"/>
      <c r="DI7" s="666"/>
      <c r="DJ7" s="666"/>
      <c r="DK7" s="666"/>
      <c r="DL7" s="666"/>
      <c r="DM7" s="666"/>
      <c r="DN7" s="666"/>
      <c r="DO7" s="666"/>
      <c r="DP7" s="667"/>
      <c r="DQ7" s="671">
        <v>564803</v>
      </c>
      <c r="DR7" s="666"/>
      <c r="DS7" s="666"/>
      <c r="DT7" s="666"/>
      <c r="DU7" s="666"/>
      <c r="DV7" s="666"/>
      <c r="DW7" s="666"/>
      <c r="DX7" s="666"/>
      <c r="DY7" s="666"/>
      <c r="DZ7" s="666"/>
      <c r="EA7" s="666"/>
      <c r="EB7" s="666"/>
      <c r="EC7" s="706"/>
    </row>
    <row r="8" spans="2:143" ht="11.25" customHeight="1" x14ac:dyDescent="0.15">
      <c r="B8" s="662" t="s">
        <v>238</v>
      </c>
      <c r="C8" s="663"/>
      <c r="D8" s="663"/>
      <c r="E8" s="663"/>
      <c r="F8" s="663"/>
      <c r="G8" s="663"/>
      <c r="H8" s="663"/>
      <c r="I8" s="663"/>
      <c r="J8" s="663"/>
      <c r="K8" s="663"/>
      <c r="L8" s="663"/>
      <c r="M8" s="663"/>
      <c r="N8" s="663"/>
      <c r="O8" s="663"/>
      <c r="P8" s="663"/>
      <c r="Q8" s="664"/>
      <c r="R8" s="665">
        <v>1118</v>
      </c>
      <c r="S8" s="666"/>
      <c r="T8" s="666"/>
      <c r="U8" s="666"/>
      <c r="V8" s="666"/>
      <c r="W8" s="666"/>
      <c r="X8" s="666"/>
      <c r="Y8" s="667"/>
      <c r="Z8" s="692">
        <v>0</v>
      </c>
      <c r="AA8" s="692"/>
      <c r="AB8" s="692"/>
      <c r="AC8" s="692"/>
      <c r="AD8" s="693">
        <v>1118</v>
      </c>
      <c r="AE8" s="693"/>
      <c r="AF8" s="693"/>
      <c r="AG8" s="693"/>
      <c r="AH8" s="693"/>
      <c r="AI8" s="693"/>
      <c r="AJ8" s="693"/>
      <c r="AK8" s="693"/>
      <c r="AL8" s="668">
        <v>0</v>
      </c>
      <c r="AM8" s="669"/>
      <c r="AN8" s="669"/>
      <c r="AO8" s="694"/>
      <c r="AP8" s="662" t="s">
        <v>239</v>
      </c>
      <c r="AQ8" s="663"/>
      <c r="AR8" s="663"/>
      <c r="AS8" s="663"/>
      <c r="AT8" s="663"/>
      <c r="AU8" s="663"/>
      <c r="AV8" s="663"/>
      <c r="AW8" s="663"/>
      <c r="AX8" s="663"/>
      <c r="AY8" s="663"/>
      <c r="AZ8" s="663"/>
      <c r="BA8" s="663"/>
      <c r="BB8" s="663"/>
      <c r="BC8" s="663"/>
      <c r="BD8" s="663"/>
      <c r="BE8" s="663"/>
      <c r="BF8" s="664"/>
      <c r="BG8" s="665">
        <v>5528</v>
      </c>
      <c r="BH8" s="666"/>
      <c r="BI8" s="666"/>
      <c r="BJ8" s="666"/>
      <c r="BK8" s="666"/>
      <c r="BL8" s="666"/>
      <c r="BM8" s="666"/>
      <c r="BN8" s="667"/>
      <c r="BO8" s="692">
        <v>1</v>
      </c>
      <c r="BP8" s="692"/>
      <c r="BQ8" s="692"/>
      <c r="BR8" s="692"/>
      <c r="BS8" s="693" t="s">
        <v>240</v>
      </c>
      <c r="BT8" s="693"/>
      <c r="BU8" s="693"/>
      <c r="BV8" s="693"/>
      <c r="BW8" s="693"/>
      <c r="BX8" s="693"/>
      <c r="BY8" s="693"/>
      <c r="BZ8" s="693"/>
      <c r="CA8" s="693"/>
      <c r="CB8" s="751"/>
      <c r="CD8" s="707" t="s">
        <v>241</v>
      </c>
      <c r="CE8" s="704"/>
      <c r="CF8" s="704"/>
      <c r="CG8" s="704"/>
      <c r="CH8" s="704"/>
      <c r="CI8" s="704"/>
      <c r="CJ8" s="704"/>
      <c r="CK8" s="704"/>
      <c r="CL8" s="704"/>
      <c r="CM8" s="704"/>
      <c r="CN8" s="704"/>
      <c r="CO8" s="704"/>
      <c r="CP8" s="704"/>
      <c r="CQ8" s="705"/>
      <c r="CR8" s="665">
        <v>987679</v>
      </c>
      <c r="CS8" s="666"/>
      <c r="CT8" s="666"/>
      <c r="CU8" s="666"/>
      <c r="CV8" s="666"/>
      <c r="CW8" s="666"/>
      <c r="CX8" s="666"/>
      <c r="CY8" s="667"/>
      <c r="CZ8" s="692">
        <v>21.2</v>
      </c>
      <c r="DA8" s="692"/>
      <c r="DB8" s="692"/>
      <c r="DC8" s="692"/>
      <c r="DD8" s="671">
        <v>173030</v>
      </c>
      <c r="DE8" s="666"/>
      <c r="DF8" s="666"/>
      <c r="DG8" s="666"/>
      <c r="DH8" s="666"/>
      <c r="DI8" s="666"/>
      <c r="DJ8" s="666"/>
      <c r="DK8" s="666"/>
      <c r="DL8" s="666"/>
      <c r="DM8" s="666"/>
      <c r="DN8" s="666"/>
      <c r="DO8" s="666"/>
      <c r="DP8" s="667"/>
      <c r="DQ8" s="671">
        <v>448037</v>
      </c>
      <c r="DR8" s="666"/>
      <c r="DS8" s="666"/>
      <c r="DT8" s="666"/>
      <c r="DU8" s="666"/>
      <c r="DV8" s="666"/>
      <c r="DW8" s="666"/>
      <c r="DX8" s="666"/>
      <c r="DY8" s="666"/>
      <c r="DZ8" s="666"/>
      <c r="EA8" s="666"/>
      <c r="EB8" s="666"/>
      <c r="EC8" s="706"/>
    </row>
    <row r="9" spans="2:143" ht="11.25" customHeight="1" x14ac:dyDescent="0.15">
      <c r="B9" s="662" t="s">
        <v>242</v>
      </c>
      <c r="C9" s="663"/>
      <c r="D9" s="663"/>
      <c r="E9" s="663"/>
      <c r="F9" s="663"/>
      <c r="G9" s="663"/>
      <c r="H9" s="663"/>
      <c r="I9" s="663"/>
      <c r="J9" s="663"/>
      <c r="K9" s="663"/>
      <c r="L9" s="663"/>
      <c r="M9" s="663"/>
      <c r="N9" s="663"/>
      <c r="O9" s="663"/>
      <c r="P9" s="663"/>
      <c r="Q9" s="664"/>
      <c r="R9" s="665">
        <v>1361</v>
      </c>
      <c r="S9" s="666"/>
      <c r="T9" s="666"/>
      <c r="U9" s="666"/>
      <c r="V9" s="666"/>
      <c r="W9" s="666"/>
      <c r="X9" s="666"/>
      <c r="Y9" s="667"/>
      <c r="Z9" s="692">
        <v>0</v>
      </c>
      <c r="AA9" s="692"/>
      <c r="AB9" s="692"/>
      <c r="AC9" s="692"/>
      <c r="AD9" s="693">
        <v>1361</v>
      </c>
      <c r="AE9" s="693"/>
      <c r="AF9" s="693"/>
      <c r="AG9" s="693"/>
      <c r="AH9" s="693"/>
      <c r="AI9" s="693"/>
      <c r="AJ9" s="693"/>
      <c r="AK9" s="693"/>
      <c r="AL9" s="668">
        <v>0.1</v>
      </c>
      <c r="AM9" s="669"/>
      <c r="AN9" s="669"/>
      <c r="AO9" s="694"/>
      <c r="AP9" s="662" t="s">
        <v>243</v>
      </c>
      <c r="AQ9" s="663"/>
      <c r="AR9" s="663"/>
      <c r="AS9" s="663"/>
      <c r="AT9" s="663"/>
      <c r="AU9" s="663"/>
      <c r="AV9" s="663"/>
      <c r="AW9" s="663"/>
      <c r="AX9" s="663"/>
      <c r="AY9" s="663"/>
      <c r="AZ9" s="663"/>
      <c r="BA9" s="663"/>
      <c r="BB9" s="663"/>
      <c r="BC9" s="663"/>
      <c r="BD9" s="663"/>
      <c r="BE9" s="663"/>
      <c r="BF9" s="664"/>
      <c r="BG9" s="665">
        <v>132445</v>
      </c>
      <c r="BH9" s="666"/>
      <c r="BI9" s="666"/>
      <c r="BJ9" s="666"/>
      <c r="BK9" s="666"/>
      <c r="BL9" s="666"/>
      <c r="BM9" s="666"/>
      <c r="BN9" s="667"/>
      <c r="BO9" s="692">
        <v>25.1</v>
      </c>
      <c r="BP9" s="692"/>
      <c r="BQ9" s="692"/>
      <c r="BR9" s="692"/>
      <c r="BS9" s="693" t="s">
        <v>128</v>
      </c>
      <c r="BT9" s="693"/>
      <c r="BU9" s="693"/>
      <c r="BV9" s="693"/>
      <c r="BW9" s="693"/>
      <c r="BX9" s="693"/>
      <c r="BY9" s="693"/>
      <c r="BZ9" s="693"/>
      <c r="CA9" s="693"/>
      <c r="CB9" s="751"/>
      <c r="CD9" s="707" t="s">
        <v>244</v>
      </c>
      <c r="CE9" s="704"/>
      <c r="CF9" s="704"/>
      <c r="CG9" s="704"/>
      <c r="CH9" s="704"/>
      <c r="CI9" s="704"/>
      <c r="CJ9" s="704"/>
      <c r="CK9" s="704"/>
      <c r="CL9" s="704"/>
      <c r="CM9" s="704"/>
      <c r="CN9" s="704"/>
      <c r="CO9" s="704"/>
      <c r="CP9" s="704"/>
      <c r="CQ9" s="705"/>
      <c r="CR9" s="665">
        <v>511086</v>
      </c>
      <c r="CS9" s="666"/>
      <c r="CT9" s="666"/>
      <c r="CU9" s="666"/>
      <c r="CV9" s="666"/>
      <c r="CW9" s="666"/>
      <c r="CX9" s="666"/>
      <c r="CY9" s="667"/>
      <c r="CZ9" s="692">
        <v>11</v>
      </c>
      <c r="DA9" s="692"/>
      <c r="DB9" s="692"/>
      <c r="DC9" s="692"/>
      <c r="DD9" s="671">
        <v>1581</v>
      </c>
      <c r="DE9" s="666"/>
      <c r="DF9" s="666"/>
      <c r="DG9" s="666"/>
      <c r="DH9" s="666"/>
      <c r="DI9" s="666"/>
      <c r="DJ9" s="666"/>
      <c r="DK9" s="666"/>
      <c r="DL9" s="666"/>
      <c r="DM9" s="666"/>
      <c r="DN9" s="666"/>
      <c r="DO9" s="666"/>
      <c r="DP9" s="667"/>
      <c r="DQ9" s="671">
        <v>413518</v>
      </c>
      <c r="DR9" s="666"/>
      <c r="DS9" s="666"/>
      <c r="DT9" s="666"/>
      <c r="DU9" s="666"/>
      <c r="DV9" s="666"/>
      <c r="DW9" s="666"/>
      <c r="DX9" s="666"/>
      <c r="DY9" s="666"/>
      <c r="DZ9" s="666"/>
      <c r="EA9" s="666"/>
      <c r="EB9" s="666"/>
      <c r="EC9" s="706"/>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136</v>
      </c>
      <c r="AA10" s="692"/>
      <c r="AB10" s="692"/>
      <c r="AC10" s="692"/>
      <c r="AD10" s="693" t="s">
        <v>128</v>
      </c>
      <c r="AE10" s="693"/>
      <c r="AF10" s="693"/>
      <c r="AG10" s="693"/>
      <c r="AH10" s="693"/>
      <c r="AI10" s="693"/>
      <c r="AJ10" s="693"/>
      <c r="AK10" s="693"/>
      <c r="AL10" s="668" t="s">
        <v>240</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10710</v>
      </c>
      <c r="BH10" s="666"/>
      <c r="BI10" s="666"/>
      <c r="BJ10" s="666"/>
      <c r="BK10" s="666"/>
      <c r="BL10" s="666"/>
      <c r="BM10" s="666"/>
      <c r="BN10" s="667"/>
      <c r="BO10" s="692">
        <v>2</v>
      </c>
      <c r="BP10" s="692"/>
      <c r="BQ10" s="692"/>
      <c r="BR10" s="692"/>
      <c r="BS10" s="693">
        <v>1785</v>
      </c>
      <c r="BT10" s="693"/>
      <c r="BU10" s="693"/>
      <c r="BV10" s="693"/>
      <c r="BW10" s="693"/>
      <c r="BX10" s="693"/>
      <c r="BY10" s="693"/>
      <c r="BZ10" s="693"/>
      <c r="CA10" s="693"/>
      <c r="CB10" s="751"/>
      <c r="CD10" s="707" t="s">
        <v>247</v>
      </c>
      <c r="CE10" s="704"/>
      <c r="CF10" s="704"/>
      <c r="CG10" s="704"/>
      <c r="CH10" s="704"/>
      <c r="CI10" s="704"/>
      <c r="CJ10" s="704"/>
      <c r="CK10" s="704"/>
      <c r="CL10" s="704"/>
      <c r="CM10" s="704"/>
      <c r="CN10" s="704"/>
      <c r="CO10" s="704"/>
      <c r="CP10" s="704"/>
      <c r="CQ10" s="705"/>
      <c r="CR10" s="665">
        <v>5850</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5850</v>
      </c>
      <c r="DR10" s="666"/>
      <c r="DS10" s="666"/>
      <c r="DT10" s="666"/>
      <c r="DU10" s="666"/>
      <c r="DV10" s="666"/>
      <c r="DW10" s="666"/>
      <c r="DX10" s="666"/>
      <c r="DY10" s="666"/>
      <c r="DZ10" s="666"/>
      <c r="EA10" s="666"/>
      <c r="EB10" s="666"/>
      <c r="EC10" s="706"/>
    </row>
    <row r="11" spans="2:143" ht="11.25" customHeight="1" x14ac:dyDescent="0.15">
      <c r="B11" s="662" t="s">
        <v>248</v>
      </c>
      <c r="C11" s="663"/>
      <c r="D11" s="663"/>
      <c r="E11" s="663"/>
      <c r="F11" s="663"/>
      <c r="G11" s="663"/>
      <c r="H11" s="663"/>
      <c r="I11" s="663"/>
      <c r="J11" s="663"/>
      <c r="K11" s="663"/>
      <c r="L11" s="663"/>
      <c r="M11" s="663"/>
      <c r="N11" s="663"/>
      <c r="O11" s="663"/>
      <c r="P11" s="663"/>
      <c r="Q11" s="664"/>
      <c r="R11" s="665">
        <v>106692</v>
      </c>
      <c r="S11" s="666"/>
      <c r="T11" s="666"/>
      <c r="U11" s="666"/>
      <c r="V11" s="666"/>
      <c r="W11" s="666"/>
      <c r="X11" s="666"/>
      <c r="Y11" s="667"/>
      <c r="Z11" s="668">
        <v>2.2000000000000002</v>
      </c>
      <c r="AA11" s="669"/>
      <c r="AB11" s="669"/>
      <c r="AC11" s="670"/>
      <c r="AD11" s="671">
        <v>106692</v>
      </c>
      <c r="AE11" s="666"/>
      <c r="AF11" s="666"/>
      <c r="AG11" s="666"/>
      <c r="AH11" s="666"/>
      <c r="AI11" s="666"/>
      <c r="AJ11" s="666"/>
      <c r="AK11" s="667"/>
      <c r="AL11" s="668">
        <v>4</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12853</v>
      </c>
      <c r="BH11" s="666"/>
      <c r="BI11" s="666"/>
      <c r="BJ11" s="666"/>
      <c r="BK11" s="666"/>
      <c r="BL11" s="666"/>
      <c r="BM11" s="666"/>
      <c r="BN11" s="667"/>
      <c r="BO11" s="692">
        <v>2.4</v>
      </c>
      <c r="BP11" s="692"/>
      <c r="BQ11" s="692"/>
      <c r="BR11" s="692"/>
      <c r="BS11" s="693">
        <v>3672</v>
      </c>
      <c r="BT11" s="693"/>
      <c r="BU11" s="693"/>
      <c r="BV11" s="693"/>
      <c r="BW11" s="693"/>
      <c r="BX11" s="693"/>
      <c r="BY11" s="693"/>
      <c r="BZ11" s="693"/>
      <c r="CA11" s="693"/>
      <c r="CB11" s="751"/>
      <c r="CD11" s="707" t="s">
        <v>250</v>
      </c>
      <c r="CE11" s="704"/>
      <c r="CF11" s="704"/>
      <c r="CG11" s="704"/>
      <c r="CH11" s="704"/>
      <c r="CI11" s="704"/>
      <c r="CJ11" s="704"/>
      <c r="CK11" s="704"/>
      <c r="CL11" s="704"/>
      <c r="CM11" s="704"/>
      <c r="CN11" s="704"/>
      <c r="CO11" s="704"/>
      <c r="CP11" s="704"/>
      <c r="CQ11" s="705"/>
      <c r="CR11" s="665">
        <v>275098</v>
      </c>
      <c r="CS11" s="666"/>
      <c r="CT11" s="666"/>
      <c r="CU11" s="666"/>
      <c r="CV11" s="666"/>
      <c r="CW11" s="666"/>
      <c r="CX11" s="666"/>
      <c r="CY11" s="667"/>
      <c r="CZ11" s="692">
        <v>5.9</v>
      </c>
      <c r="DA11" s="692"/>
      <c r="DB11" s="692"/>
      <c r="DC11" s="692"/>
      <c r="DD11" s="671">
        <v>79299</v>
      </c>
      <c r="DE11" s="666"/>
      <c r="DF11" s="666"/>
      <c r="DG11" s="666"/>
      <c r="DH11" s="666"/>
      <c r="DI11" s="666"/>
      <c r="DJ11" s="666"/>
      <c r="DK11" s="666"/>
      <c r="DL11" s="666"/>
      <c r="DM11" s="666"/>
      <c r="DN11" s="666"/>
      <c r="DO11" s="666"/>
      <c r="DP11" s="667"/>
      <c r="DQ11" s="671">
        <v>110113</v>
      </c>
      <c r="DR11" s="666"/>
      <c r="DS11" s="666"/>
      <c r="DT11" s="666"/>
      <c r="DU11" s="666"/>
      <c r="DV11" s="666"/>
      <c r="DW11" s="666"/>
      <c r="DX11" s="666"/>
      <c r="DY11" s="666"/>
      <c r="DZ11" s="666"/>
      <c r="EA11" s="666"/>
      <c r="EB11" s="666"/>
      <c r="EC11" s="706"/>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136</v>
      </c>
      <c r="AE12" s="693"/>
      <c r="AF12" s="693"/>
      <c r="AG12" s="693"/>
      <c r="AH12" s="693"/>
      <c r="AI12" s="693"/>
      <c r="AJ12" s="693"/>
      <c r="AK12" s="693"/>
      <c r="AL12" s="668" t="s">
        <v>128</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313451</v>
      </c>
      <c r="BH12" s="666"/>
      <c r="BI12" s="666"/>
      <c r="BJ12" s="666"/>
      <c r="BK12" s="666"/>
      <c r="BL12" s="666"/>
      <c r="BM12" s="666"/>
      <c r="BN12" s="667"/>
      <c r="BO12" s="692">
        <v>59.4</v>
      </c>
      <c r="BP12" s="692"/>
      <c r="BQ12" s="692"/>
      <c r="BR12" s="692"/>
      <c r="BS12" s="693" t="s">
        <v>128</v>
      </c>
      <c r="BT12" s="693"/>
      <c r="BU12" s="693"/>
      <c r="BV12" s="693"/>
      <c r="BW12" s="693"/>
      <c r="BX12" s="693"/>
      <c r="BY12" s="693"/>
      <c r="BZ12" s="693"/>
      <c r="CA12" s="693"/>
      <c r="CB12" s="751"/>
      <c r="CD12" s="707" t="s">
        <v>253</v>
      </c>
      <c r="CE12" s="704"/>
      <c r="CF12" s="704"/>
      <c r="CG12" s="704"/>
      <c r="CH12" s="704"/>
      <c r="CI12" s="704"/>
      <c r="CJ12" s="704"/>
      <c r="CK12" s="704"/>
      <c r="CL12" s="704"/>
      <c r="CM12" s="704"/>
      <c r="CN12" s="704"/>
      <c r="CO12" s="704"/>
      <c r="CP12" s="704"/>
      <c r="CQ12" s="705"/>
      <c r="CR12" s="665">
        <v>145869</v>
      </c>
      <c r="CS12" s="666"/>
      <c r="CT12" s="666"/>
      <c r="CU12" s="666"/>
      <c r="CV12" s="666"/>
      <c r="CW12" s="666"/>
      <c r="CX12" s="666"/>
      <c r="CY12" s="667"/>
      <c r="CZ12" s="692">
        <v>3.1</v>
      </c>
      <c r="DA12" s="692"/>
      <c r="DB12" s="692"/>
      <c r="DC12" s="692"/>
      <c r="DD12" s="671">
        <v>750</v>
      </c>
      <c r="DE12" s="666"/>
      <c r="DF12" s="666"/>
      <c r="DG12" s="666"/>
      <c r="DH12" s="666"/>
      <c r="DI12" s="666"/>
      <c r="DJ12" s="666"/>
      <c r="DK12" s="666"/>
      <c r="DL12" s="666"/>
      <c r="DM12" s="666"/>
      <c r="DN12" s="666"/>
      <c r="DO12" s="666"/>
      <c r="DP12" s="667"/>
      <c r="DQ12" s="671">
        <v>126431</v>
      </c>
      <c r="DR12" s="666"/>
      <c r="DS12" s="666"/>
      <c r="DT12" s="666"/>
      <c r="DU12" s="666"/>
      <c r="DV12" s="666"/>
      <c r="DW12" s="666"/>
      <c r="DX12" s="666"/>
      <c r="DY12" s="666"/>
      <c r="DZ12" s="666"/>
      <c r="EA12" s="666"/>
      <c r="EB12" s="666"/>
      <c r="EC12" s="706"/>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240</v>
      </c>
      <c r="AE13" s="693"/>
      <c r="AF13" s="693"/>
      <c r="AG13" s="693"/>
      <c r="AH13" s="693"/>
      <c r="AI13" s="693"/>
      <c r="AJ13" s="693"/>
      <c r="AK13" s="693"/>
      <c r="AL13" s="668" t="s">
        <v>136</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310109</v>
      </c>
      <c r="BH13" s="666"/>
      <c r="BI13" s="666"/>
      <c r="BJ13" s="666"/>
      <c r="BK13" s="666"/>
      <c r="BL13" s="666"/>
      <c r="BM13" s="666"/>
      <c r="BN13" s="667"/>
      <c r="BO13" s="692">
        <v>58.7</v>
      </c>
      <c r="BP13" s="692"/>
      <c r="BQ13" s="692"/>
      <c r="BR13" s="692"/>
      <c r="BS13" s="693" t="s">
        <v>128</v>
      </c>
      <c r="BT13" s="693"/>
      <c r="BU13" s="693"/>
      <c r="BV13" s="693"/>
      <c r="BW13" s="693"/>
      <c r="BX13" s="693"/>
      <c r="BY13" s="693"/>
      <c r="BZ13" s="693"/>
      <c r="CA13" s="693"/>
      <c r="CB13" s="751"/>
      <c r="CD13" s="707" t="s">
        <v>256</v>
      </c>
      <c r="CE13" s="704"/>
      <c r="CF13" s="704"/>
      <c r="CG13" s="704"/>
      <c r="CH13" s="704"/>
      <c r="CI13" s="704"/>
      <c r="CJ13" s="704"/>
      <c r="CK13" s="704"/>
      <c r="CL13" s="704"/>
      <c r="CM13" s="704"/>
      <c r="CN13" s="704"/>
      <c r="CO13" s="704"/>
      <c r="CP13" s="704"/>
      <c r="CQ13" s="705"/>
      <c r="CR13" s="665">
        <v>636431</v>
      </c>
      <c r="CS13" s="666"/>
      <c r="CT13" s="666"/>
      <c r="CU13" s="666"/>
      <c r="CV13" s="666"/>
      <c r="CW13" s="666"/>
      <c r="CX13" s="666"/>
      <c r="CY13" s="667"/>
      <c r="CZ13" s="692">
        <v>13.7</v>
      </c>
      <c r="DA13" s="692"/>
      <c r="DB13" s="692"/>
      <c r="DC13" s="692"/>
      <c r="DD13" s="671">
        <v>340910</v>
      </c>
      <c r="DE13" s="666"/>
      <c r="DF13" s="666"/>
      <c r="DG13" s="666"/>
      <c r="DH13" s="666"/>
      <c r="DI13" s="666"/>
      <c r="DJ13" s="666"/>
      <c r="DK13" s="666"/>
      <c r="DL13" s="666"/>
      <c r="DM13" s="666"/>
      <c r="DN13" s="666"/>
      <c r="DO13" s="666"/>
      <c r="DP13" s="667"/>
      <c r="DQ13" s="671">
        <v>283361</v>
      </c>
      <c r="DR13" s="666"/>
      <c r="DS13" s="666"/>
      <c r="DT13" s="666"/>
      <c r="DU13" s="666"/>
      <c r="DV13" s="666"/>
      <c r="DW13" s="666"/>
      <c r="DX13" s="666"/>
      <c r="DY13" s="666"/>
      <c r="DZ13" s="666"/>
      <c r="EA13" s="666"/>
      <c r="EB13" s="666"/>
      <c r="EC13" s="706"/>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240</v>
      </c>
      <c r="AE14" s="693"/>
      <c r="AF14" s="693"/>
      <c r="AG14" s="693"/>
      <c r="AH14" s="693"/>
      <c r="AI14" s="693"/>
      <c r="AJ14" s="693"/>
      <c r="AK14" s="693"/>
      <c r="AL14" s="668" t="s">
        <v>258</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9556</v>
      </c>
      <c r="BH14" s="666"/>
      <c r="BI14" s="666"/>
      <c r="BJ14" s="666"/>
      <c r="BK14" s="666"/>
      <c r="BL14" s="666"/>
      <c r="BM14" s="666"/>
      <c r="BN14" s="667"/>
      <c r="BO14" s="692">
        <v>1.8</v>
      </c>
      <c r="BP14" s="692"/>
      <c r="BQ14" s="692"/>
      <c r="BR14" s="692"/>
      <c r="BS14" s="693" t="s">
        <v>258</v>
      </c>
      <c r="BT14" s="693"/>
      <c r="BU14" s="693"/>
      <c r="BV14" s="693"/>
      <c r="BW14" s="693"/>
      <c r="BX14" s="693"/>
      <c r="BY14" s="693"/>
      <c r="BZ14" s="693"/>
      <c r="CA14" s="693"/>
      <c r="CB14" s="751"/>
      <c r="CD14" s="707" t="s">
        <v>260</v>
      </c>
      <c r="CE14" s="704"/>
      <c r="CF14" s="704"/>
      <c r="CG14" s="704"/>
      <c r="CH14" s="704"/>
      <c r="CI14" s="704"/>
      <c r="CJ14" s="704"/>
      <c r="CK14" s="704"/>
      <c r="CL14" s="704"/>
      <c r="CM14" s="704"/>
      <c r="CN14" s="704"/>
      <c r="CO14" s="704"/>
      <c r="CP14" s="704"/>
      <c r="CQ14" s="705"/>
      <c r="CR14" s="665">
        <v>227504</v>
      </c>
      <c r="CS14" s="666"/>
      <c r="CT14" s="666"/>
      <c r="CU14" s="666"/>
      <c r="CV14" s="666"/>
      <c r="CW14" s="666"/>
      <c r="CX14" s="666"/>
      <c r="CY14" s="667"/>
      <c r="CZ14" s="692">
        <v>4.9000000000000004</v>
      </c>
      <c r="DA14" s="692"/>
      <c r="DB14" s="692"/>
      <c r="DC14" s="692"/>
      <c r="DD14" s="671" t="s">
        <v>136</v>
      </c>
      <c r="DE14" s="666"/>
      <c r="DF14" s="666"/>
      <c r="DG14" s="666"/>
      <c r="DH14" s="666"/>
      <c r="DI14" s="666"/>
      <c r="DJ14" s="666"/>
      <c r="DK14" s="666"/>
      <c r="DL14" s="666"/>
      <c r="DM14" s="666"/>
      <c r="DN14" s="666"/>
      <c r="DO14" s="666"/>
      <c r="DP14" s="667"/>
      <c r="DQ14" s="671">
        <v>227204</v>
      </c>
      <c r="DR14" s="666"/>
      <c r="DS14" s="666"/>
      <c r="DT14" s="666"/>
      <c r="DU14" s="666"/>
      <c r="DV14" s="666"/>
      <c r="DW14" s="666"/>
      <c r="DX14" s="666"/>
      <c r="DY14" s="666"/>
      <c r="DZ14" s="666"/>
      <c r="EA14" s="666"/>
      <c r="EB14" s="666"/>
      <c r="EC14" s="706"/>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240</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240</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36115</v>
      </c>
      <c r="BH15" s="666"/>
      <c r="BI15" s="666"/>
      <c r="BJ15" s="666"/>
      <c r="BK15" s="666"/>
      <c r="BL15" s="666"/>
      <c r="BM15" s="666"/>
      <c r="BN15" s="667"/>
      <c r="BO15" s="692">
        <v>6.8</v>
      </c>
      <c r="BP15" s="692"/>
      <c r="BQ15" s="692"/>
      <c r="BR15" s="692"/>
      <c r="BS15" s="693" t="s">
        <v>128</v>
      </c>
      <c r="BT15" s="693"/>
      <c r="BU15" s="693"/>
      <c r="BV15" s="693"/>
      <c r="BW15" s="693"/>
      <c r="BX15" s="693"/>
      <c r="BY15" s="693"/>
      <c r="BZ15" s="693"/>
      <c r="CA15" s="693"/>
      <c r="CB15" s="751"/>
      <c r="CD15" s="707" t="s">
        <v>263</v>
      </c>
      <c r="CE15" s="704"/>
      <c r="CF15" s="704"/>
      <c r="CG15" s="704"/>
      <c r="CH15" s="704"/>
      <c r="CI15" s="704"/>
      <c r="CJ15" s="704"/>
      <c r="CK15" s="704"/>
      <c r="CL15" s="704"/>
      <c r="CM15" s="704"/>
      <c r="CN15" s="704"/>
      <c r="CO15" s="704"/>
      <c r="CP15" s="704"/>
      <c r="CQ15" s="705"/>
      <c r="CR15" s="665">
        <v>304267</v>
      </c>
      <c r="CS15" s="666"/>
      <c r="CT15" s="666"/>
      <c r="CU15" s="666"/>
      <c r="CV15" s="666"/>
      <c r="CW15" s="666"/>
      <c r="CX15" s="666"/>
      <c r="CY15" s="667"/>
      <c r="CZ15" s="692">
        <v>6.5</v>
      </c>
      <c r="DA15" s="692"/>
      <c r="DB15" s="692"/>
      <c r="DC15" s="692"/>
      <c r="DD15" s="671">
        <v>36502</v>
      </c>
      <c r="DE15" s="666"/>
      <c r="DF15" s="666"/>
      <c r="DG15" s="666"/>
      <c r="DH15" s="666"/>
      <c r="DI15" s="666"/>
      <c r="DJ15" s="666"/>
      <c r="DK15" s="666"/>
      <c r="DL15" s="666"/>
      <c r="DM15" s="666"/>
      <c r="DN15" s="666"/>
      <c r="DO15" s="666"/>
      <c r="DP15" s="667"/>
      <c r="DQ15" s="671">
        <v>254178</v>
      </c>
      <c r="DR15" s="666"/>
      <c r="DS15" s="666"/>
      <c r="DT15" s="666"/>
      <c r="DU15" s="666"/>
      <c r="DV15" s="666"/>
      <c r="DW15" s="666"/>
      <c r="DX15" s="666"/>
      <c r="DY15" s="666"/>
      <c r="DZ15" s="666"/>
      <c r="EA15" s="666"/>
      <c r="EB15" s="666"/>
      <c r="EC15" s="706"/>
    </row>
    <row r="16" spans="2:143" ht="11.25" customHeight="1" x14ac:dyDescent="0.15">
      <c r="B16" s="662" t="s">
        <v>264</v>
      </c>
      <c r="C16" s="663"/>
      <c r="D16" s="663"/>
      <c r="E16" s="663"/>
      <c r="F16" s="663"/>
      <c r="G16" s="663"/>
      <c r="H16" s="663"/>
      <c r="I16" s="663"/>
      <c r="J16" s="663"/>
      <c r="K16" s="663"/>
      <c r="L16" s="663"/>
      <c r="M16" s="663"/>
      <c r="N16" s="663"/>
      <c r="O16" s="663"/>
      <c r="P16" s="663"/>
      <c r="Q16" s="664"/>
      <c r="R16" s="665">
        <v>1873</v>
      </c>
      <c r="S16" s="666"/>
      <c r="T16" s="666"/>
      <c r="U16" s="666"/>
      <c r="V16" s="666"/>
      <c r="W16" s="666"/>
      <c r="X16" s="666"/>
      <c r="Y16" s="667"/>
      <c r="Z16" s="692">
        <v>0</v>
      </c>
      <c r="AA16" s="692"/>
      <c r="AB16" s="692"/>
      <c r="AC16" s="692"/>
      <c r="AD16" s="693">
        <v>1873</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266</v>
      </c>
      <c r="CE16" s="704"/>
      <c r="CF16" s="704"/>
      <c r="CG16" s="704"/>
      <c r="CH16" s="704"/>
      <c r="CI16" s="704"/>
      <c r="CJ16" s="704"/>
      <c r="CK16" s="704"/>
      <c r="CL16" s="704"/>
      <c r="CM16" s="704"/>
      <c r="CN16" s="704"/>
      <c r="CO16" s="704"/>
      <c r="CP16" s="704"/>
      <c r="CQ16" s="705"/>
      <c r="CR16" s="665" t="s">
        <v>240</v>
      </c>
      <c r="CS16" s="666"/>
      <c r="CT16" s="666"/>
      <c r="CU16" s="666"/>
      <c r="CV16" s="666"/>
      <c r="CW16" s="666"/>
      <c r="CX16" s="666"/>
      <c r="CY16" s="667"/>
      <c r="CZ16" s="692" t="s">
        <v>240</v>
      </c>
      <c r="DA16" s="692"/>
      <c r="DB16" s="692"/>
      <c r="DC16" s="692"/>
      <c r="DD16" s="671" t="s">
        <v>240</v>
      </c>
      <c r="DE16" s="666"/>
      <c r="DF16" s="666"/>
      <c r="DG16" s="666"/>
      <c r="DH16" s="666"/>
      <c r="DI16" s="666"/>
      <c r="DJ16" s="666"/>
      <c r="DK16" s="666"/>
      <c r="DL16" s="666"/>
      <c r="DM16" s="666"/>
      <c r="DN16" s="666"/>
      <c r="DO16" s="666"/>
      <c r="DP16" s="667"/>
      <c r="DQ16" s="671" t="s">
        <v>136</v>
      </c>
      <c r="DR16" s="666"/>
      <c r="DS16" s="666"/>
      <c r="DT16" s="666"/>
      <c r="DU16" s="666"/>
      <c r="DV16" s="666"/>
      <c r="DW16" s="666"/>
      <c r="DX16" s="666"/>
      <c r="DY16" s="666"/>
      <c r="DZ16" s="666"/>
      <c r="EA16" s="666"/>
      <c r="EB16" s="666"/>
      <c r="EC16" s="706"/>
    </row>
    <row r="17" spans="2:133" ht="11.25" customHeight="1" x14ac:dyDescent="0.15">
      <c r="B17" s="662" t="s">
        <v>267</v>
      </c>
      <c r="C17" s="663"/>
      <c r="D17" s="663"/>
      <c r="E17" s="663"/>
      <c r="F17" s="663"/>
      <c r="G17" s="663"/>
      <c r="H17" s="663"/>
      <c r="I17" s="663"/>
      <c r="J17" s="663"/>
      <c r="K17" s="663"/>
      <c r="L17" s="663"/>
      <c r="M17" s="663"/>
      <c r="N17" s="663"/>
      <c r="O17" s="663"/>
      <c r="P17" s="663"/>
      <c r="Q17" s="664"/>
      <c r="R17" s="665">
        <v>4857</v>
      </c>
      <c r="S17" s="666"/>
      <c r="T17" s="666"/>
      <c r="U17" s="666"/>
      <c r="V17" s="666"/>
      <c r="W17" s="666"/>
      <c r="X17" s="666"/>
      <c r="Y17" s="667"/>
      <c r="Z17" s="692">
        <v>0.1</v>
      </c>
      <c r="AA17" s="692"/>
      <c r="AB17" s="692"/>
      <c r="AC17" s="692"/>
      <c r="AD17" s="693">
        <v>4857</v>
      </c>
      <c r="AE17" s="693"/>
      <c r="AF17" s="693"/>
      <c r="AG17" s="693"/>
      <c r="AH17" s="693"/>
      <c r="AI17" s="693"/>
      <c r="AJ17" s="693"/>
      <c r="AK17" s="693"/>
      <c r="AL17" s="668">
        <v>0.2</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240</v>
      </c>
      <c r="BH17" s="666"/>
      <c r="BI17" s="666"/>
      <c r="BJ17" s="666"/>
      <c r="BK17" s="666"/>
      <c r="BL17" s="666"/>
      <c r="BM17" s="666"/>
      <c r="BN17" s="667"/>
      <c r="BO17" s="692" t="s">
        <v>240</v>
      </c>
      <c r="BP17" s="692"/>
      <c r="BQ17" s="692"/>
      <c r="BR17" s="692"/>
      <c r="BS17" s="693" t="s">
        <v>128</v>
      </c>
      <c r="BT17" s="693"/>
      <c r="BU17" s="693"/>
      <c r="BV17" s="693"/>
      <c r="BW17" s="693"/>
      <c r="BX17" s="693"/>
      <c r="BY17" s="693"/>
      <c r="BZ17" s="693"/>
      <c r="CA17" s="693"/>
      <c r="CB17" s="751"/>
      <c r="CD17" s="707" t="s">
        <v>269</v>
      </c>
      <c r="CE17" s="704"/>
      <c r="CF17" s="704"/>
      <c r="CG17" s="704"/>
      <c r="CH17" s="704"/>
      <c r="CI17" s="704"/>
      <c r="CJ17" s="704"/>
      <c r="CK17" s="704"/>
      <c r="CL17" s="704"/>
      <c r="CM17" s="704"/>
      <c r="CN17" s="704"/>
      <c r="CO17" s="704"/>
      <c r="CP17" s="704"/>
      <c r="CQ17" s="705"/>
      <c r="CR17" s="665">
        <v>611223</v>
      </c>
      <c r="CS17" s="666"/>
      <c r="CT17" s="666"/>
      <c r="CU17" s="666"/>
      <c r="CV17" s="666"/>
      <c r="CW17" s="666"/>
      <c r="CX17" s="666"/>
      <c r="CY17" s="667"/>
      <c r="CZ17" s="692">
        <v>13.1</v>
      </c>
      <c r="DA17" s="692"/>
      <c r="DB17" s="692"/>
      <c r="DC17" s="692"/>
      <c r="DD17" s="671" t="s">
        <v>128</v>
      </c>
      <c r="DE17" s="666"/>
      <c r="DF17" s="666"/>
      <c r="DG17" s="666"/>
      <c r="DH17" s="666"/>
      <c r="DI17" s="666"/>
      <c r="DJ17" s="666"/>
      <c r="DK17" s="666"/>
      <c r="DL17" s="666"/>
      <c r="DM17" s="666"/>
      <c r="DN17" s="666"/>
      <c r="DO17" s="666"/>
      <c r="DP17" s="667"/>
      <c r="DQ17" s="671">
        <v>571403</v>
      </c>
      <c r="DR17" s="666"/>
      <c r="DS17" s="666"/>
      <c r="DT17" s="666"/>
      <c r="DU17" s="666"/>
      <c r="DV17" s="666"/>
      <c r="DW17" s="666"/>
      <c r="DX17" s="666"/>
      <c r="DY17" s="666"/>
      <c r="DZ17" s="666"/>
      <c r="EA17" s="666"/>
      <c r="EB17" s="666"/>
      <c r="EC17" s="706"/>
    </row>
    <row r="18" spans="2:133" ht="11.25" customHeight="1" x14ac:dyDescent="0.15">
      <c r="B18" s="662" t="s">
        <v>270</v>
      </c>
      <c r="C18" s="663"/>
      <c r="D18" s="663"/>
      <c r="E18" s="663"/>
      <c r="F18" s="663"/>
      <c r="G18" s="663"/>
      <c r="H18" s="663"/>
      <c r="I18" s="663"/>
      <c r="J18" s="663"/>
      <c r="K18" s="663"/>
      <c r="L18" s="663"/>
      <c r="M18" s="663"/>
      <c r="N18" s="663"/>
      <c r="O18" s="663"/>
      <c r="P18" s="663"/>
      <c r="Q18" s="664"/>
      <c r="R18" s="665">
        <v>4660</v>
      </c>
      <c r="S18" s="666"/>
      <c r="T18" s="666"/>
      <c r="U18" s="666"/>
      <c r="V18" s="666"/>
      <c r="W18" s="666"/>
      <c r="X18" s="666"/>
      <c r="Y18" s="667"/>
      <c r="Z18" s="692">
        <v>0.1</v>
      </c>
      <c r="AA18" s="692"/>
      <c r="AB18" s="692"/>
      <c r="AC18" s="692"/>
      <c r="AD18" s="693">
        <v>4660</v>
      </c>
      <c r="AE18" s="693"/>
      <c r="AF18" s="693"/>
      <c r="AG18" s="693"/>
      <c r="AH18" s="693"/>
      <c r="AI18" s="693"/>
      <c r="AJ18" s="693"/>
      <c r="AK18" s="693"/>
      <c r="AL18" s="668">
        <v>0.20000000298023224</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240</v>
      </c>
      <c r="BH18" s="666"/>
      <c r="BI18" s="666"/>
      <c r="BJ18" s="666"/>
      <c r="BK18" s="666"/>
      <c r="BL18" s="666"/>
      <c r="BM18" s="666"/>
      <c r="BN18" s="667"/>
      <c r="BO18" s="692" t="s">
        <v>240</v>
      </c>
      <c r="BP18" s="692"/>
      <c r="BQ18" s="692"/>
      <c r="BR18" s="692"/>
      <c r="BS18" s="693" t="s">
        <v>128</v>
      </c>
      <c r="BT18" s="693"/>
      <c r="BU18" s="693"/>
      <c r="BV18" s="693"/>
      <c r="BW18" s="693"/>
      <c r="BX18" s="693"/>
      <c r="BY18" s="693"/>
      <c r="BZ18" s="693"/>
      <c r="CA18" s="693"/>
      <c r="CB18" s="751"/>
      <c r="CD18" s="707" t="s">
        <v>272</v>
      </c>
      <c r="CE18" s="704"/>
      <c r="CF18" s="704"/>
      <c r="CG18" s="704"/>
      <c r="CH18" s="704"/>
      <c r="CI18" s="704"/>
      <c r="CJ18" s="704"/>
      <c r="CK18" s="704"/>
      <c r="CL18" s="704"/>
      <c r="CM18" s="704"/>
      <c r="CN18" s="704"/>
      <c r="CO18" s="704"/>
      <c r="CP18" s="704"/>
      <c r="CQ18" s="705"/>
      <c r="CR18" s="665" t="s">
        <v>240</v>
      </c>
      <c r="CS18" s="666"/>
      <c r="CT18" s="666"/>
      <c r="CU18" s="666"/>
      <c r="CV18" s="666"/>
      <c r="CW18" s="666"/>
      <c r="CX18" s="666"/>
      <c r="CY18" s="667"/>
      <c r="CZ18" s="692" t="s">
        <v>240</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273</v>
      </c>
      <c r="C19" s="663"/>
      <c r="D19" s="663"/>
      <c r="E19" s="663"/>
      <c r="F19" s="663"/>
      <c r="G19" s="663"/>
      <c r="H19" s="663"/>
      <c r="I19" s="663"/>
      <c r="J19" s="663"/>
      <c r="K19" s="663"/>
      <c r="L19" s="663"/>
      <c r="M19" s="663"/>
      <c r="N19" s="663"/>
      <c r="O19" s="663"/>
      <c r="P19" s="663"/>
      <c r="Q19" s="664"/>
      <c r="R19" s="665">
        <v>465</v>
      </c>
      <c r="S19" s="666"/>
      <c r="T19" s="666"/>
      <c r="U19" s="666"/>
      <c r="V19" s="666"/>
      <c r="W19" s="666"/>
      <c r="X19" s="666"/>
      <c r="Y19" s="667"/>
      <c r="Z19" s="692">
        <v>0</v>
      </c>
      <c r="AA19" s="692"/>
      <c r="AB19" s="692"/>
      <c r="AC19" s="692"/>
      <c r="AD19" s="693">
        <v>465</v>
      </c>
      <c r="AE19" s="693"/>
      <c r="AF19" s="693"/>
      <c r="AG19" s="693"/>
      <c r="AH19" s="693"/>
      <c r="AI19" s="693"/>
      <c r="AJ19" s="693"/>
      <c r="AK19" s="693"/>
      <c r="AL19" s="668">
        <v>0</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v>7473</v>
      </c>
      <c r="BH19" s="666"/>
      <c r="BI19" s="666"/>
      <c r="BJ19" s="666"/>
      <c r="BK19" s="666"/>
      <c r="BL19" s="666"/>
      <c r="BM19" s="666"/>
      <c r="BN19" s="667"/>
      <c r="BO19" s="692">
        <v>1.4</v>
      </c>
      <c r="BP19" s="692"/>
      <c r="BQ19" s="692"/>
      <c r="BR19" s="692"/>
      <c r="BS19" s="693" t="s">
        <v>128</v>
      </c>
      <c r="BT19" s="693"/>
      <c r="BU19" s="693"/>
      <c r="BV19" s="693"/>
      <c r="BW19" s="693"/>
      <c r="BX19" s="693"/>
      <c r="BY19" s="693"/>
      <c r="BZ19" s="693"/>
      <c r="CA19" s="693"/>
      <c r="CB19" s="751"/>
      <c r="CD19" s="707" t="s">
        <v>275</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240</v>
      </c>
      <c r="DE19" s="666"/>
      <c r="DF19" s="666"/>
      <c r="DG19" s="666"/>
      <c r="DH19" s="666"/>
      <c r="DI19" s="666"/>
      <c r="DJ19" s="666"/>
      <c r="DK19" s="666"/>
      <c r="DL19" s="666"/>
      <c r="DM19" s="666"/>
      <c r="DN19" s="666"/>
      <c r="DO19" s="666"/>
      <c r="DP19" s="667"/>
      <c r="DQ19" s="671" t="s">
        <v>240</v>
      </c>
      <c r="DR19" s="666"/>
      <c r="DS19" s="666"/>
      <c r="DT19" s="666"/>
      <c r="DU19" s="666"/>
      <c r="DV19" s="666"/>
      <c r="DW19" s="666"/>
      <c r="DX19" s="666"/>
      <c r="DY19" s="666"/>
      <c r="DZ19" s="666"/>
      <c r="EA19" s="666"/>
      <c r="EB19" s="666"/>
      <c r="EC19" s="706"/>
    </row>
    <row r="20" spans="2:133" ht="11.25" customHeight="1" x14ac:dyDescent="0.15">
      <c r="B20" s="662" t="s">
        <v>276</v>
      </c>
      <c r="C20" s="663"/>
      <c r="D20" s="663"/>
      <c r="E20" s="663"/>
      <c r="F20" s="663"/>
      <c r="G20" s="663"/>
      <c r="H20" s="663"/>
      <c r="I20" s="663"/>
      <c r="J20" s="663"/>
      <c r="K20" s="663"/>
      <c r="L20" s="663"/>
      <c r="M20" s="663"/>
      <c r="N20" s="663"/>
      <c r="O20" s="663"/>
      <c r="P20" s="663"/>
      <c r="Q20" s="664"/>
      <c r="R20" s="665">
        <v>521</v>
      </c>
      <c r="S20" s="666"/>
      <c r="T20" s="666"/>
      <c r="U20" s="666"/>
      <c r="V20" s="666"/>
      <c r="W20" s="666"/>
      <c r="X20" s="666"/>
      <c r="Y20" s="667"/>
      <c r="Z20" s="692">
        <v>0</v>
      </c>
      <c r="AA20" s="692"/>
      <c r="AB20" s="692"/>
      <c r="AC20" s="692"/>
      <c r="AD20" s="693">
        <v>521</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v>7473</v>
      </c>
      <c r="BH20" s="666"/>
      <c r="BI20" s="666"/>
      <c r="BJ20" s="666"/>
      <c r="BK20" s="666"/>
      <c r="BL20" s="666"/>
      <c r="BM20" s="666"/>
      <c r="BN20" s="667"/>
      <c r="BO20" s="692">
        <v>1.4</v>
      </c>
      <c r="BP20" s="692"/>
      <c r="BQ20" s="692"/>
      <c r="BR20" s="692"/>
      <c r="BS20" s="693" t="s">
        <v>128</v>
      </c>
      <c r="BT20" s="693"/>
      <c r="BU20" s="693"/>
      <c r="BV20" s="693"/>
      <c r="BW20" s="693"/>
      <c r="BX20" s="693"/>
      <c r="BY20" s="693"/>
      <c r="BZ20" s="693"/>
      <c r="CA20" s="693"/>
      <c r="CB20" s="751"/>
      <c r="CD20" s="707" t="s">
        <v>278</v>
      </c>
      <c r="CE20" s="704"/>
      <c r="CF20" s="704"/>
      <c r="CG20" s="704"/>
      <c r="CH20" s="704"/>
      <c r="CI20" s="704"/>
      <c r="CJ20" s="704"/>
      <c r="CK20" s="704"/>
      <c r="CL20" s="704"/>
      <c r="CM20" s="704"/>
      <c r="CN20" s="704"/>
      <c r="CO20" s="704"/>
      <c r="CP20" s="704"/>
      <c r="CQ20" s="705"/>
      <c r="CR20" s="665">
        <v>4653494</v>
      </c>
      <c r="CS20" s="666"/>
      <c r="CT20" s="666"/>
      <c r="CU20" s="666"/>
      <c r="CV20" s="666"/>
      <c r="CW20" s="666"/>
      <c r="CX20" s="666"/>
      <c r="CY20" s="667"/>
      <c r="CZ20" s="692">
        <v>100</v>
      </c>
      <c r="DA20" s="692"/>
      <c r="DB20" s="692"/>
      <c r="DC20" s="692"/>
      <c r="DD20" s="671">
        <v>857257</v>
      </c>
      <c r="DE20" s="666"/>
      <c r="DF20" s="666"/>
      <c r="DG20" s="666"/>
      <c r="DH20" s="666"/>
      <c r="DI20" s="666"/>
      <c r="DJ20" s="666"/>
      <c r="DK20" s="666"/>
      <c r="DL20" s="666"/>
      <c r="DM20" s="666"/>
      <c r="DN20" s="666"/>
      <c r="DO20" s="666"/>
      <c r="DP20" s="667"/>
      <c r="DQ20" s="671">
        <v>3078652</v>
      </c>
      <c r="DR20" s="666"/>
      <c r="DS20" s="666"/>
      <c r="DT20" s="666"/>
      <c r="DU20" s="666"/>
      <c r="DV20" s="666"/>
      <c r="DW20" s="666"/>
      <c r="DX20" s="666"/>
      <c r="DY20" s="666"/>
      <c r="DZ20" s="666"/>
      <c r="EA20" s="666"/>
      <c r="EB20" s="666"/>
      <c r="EC20" s="706"/>
    </row>
    <row r="21" spans="2:133" ht="11.25" customHeight="1" x14ac:dyDescent="0.15">
      <c r="B21" s="662" t="s">
        <v>279</v>
      </c>
      <c r="C21" s="663"/>
      <c r="D21" s="663"/>
      <c r="E21" s="663"/>
      <c r="F21" s="663"/>
      <c r="G21" s="663"/>
      <c r="H21" s="663"/>
      <c r="I21" s="663"/>
      <c r="J21" s="663"/>
      <c r="K21" s="663"/>
      <c r="L21" s="663"/>
      <c r="M21" s="663"/>
      <c r="N21" s="663"/>
      <c r="O21" s="663"/>
      <c r="P21" s="663"/>
      <c r="Q21" s="664"/>
      <c r="R21" s="665">
        <v>239</v>
      </c>
      <c r="S21" s="666"/>
      <c r="T21" s="666"/>
      <c r="U21" s="666"/>
      <c r="V21" s="666"/>
      <c r="W21" s="666"/>
      <c r="X21" s="666"/>
      <c r="Y21" s="667"/>
      <c r="Z21" s="692">
        <v>0</v>
      </c>
      <c r="AA21" s="692"/>
      <c r="AB21" s="692"/>
      <c r="AC21" s="692"/>
      <c r="AD21" s="693">
        <v>239</v>
      </c>
      <c r="AE21" s="693"/>
      <c r="AF21" s="693"/>
      <c r="AG21" s="693"/>
      <c r="AH21" s="693"/>
      <c r="AI21" s="693"/>
      <c r="AJ21" s="693"/>
      <c r="AK21" s="693"/>
      <c r="AL21" s="668">
        <v>0</v>
      </c>
      <c r="AM21" s="669"/>
      <c r="AN21" s="669"/>
      <c r="AO21" s="694"/>
      <c r="AP21" s="758" t="s">
        <v>280</v>
      </c>
      <c r="AQ21" s="765"/>
      <c r="AR21" s="765"/>
      <c r="AS21" s="765"/>
      <c r="AT21" s="765"/>
      <c r="AU21" s="765"/>
      <c r="AV21" s="765"/>
      <c r="AW21" s="765"/>
      <c r="AX21" s="765"/>
      <c r="AY21" s="765"/>
      <c r="AZ21" s="765"/>
      <c r="BA21" s="765"/>
      <c r="BB21" s="765"/>
      <c r="BC21" s="765"/>
      <c r="BD21" s="765"/>
      <c r="BE21" s="765"/>
      <c r="BF21" s="760"/>
      <c r="BG21" s="665">
        <v>7473</v>
      </c>
      <c r="BH21" s="666"/>
      <c r="BI21" s="666"/>
      <c r="BJ21" s="666"/>
      <c r="BK21" s="666"/>
      <c r="BL21" s="666"/>
      <c r="BM21" s="666"/>
      <c r="BN21" s="667"/>
      <c r="BO21" s="692">
        <v>1.4</v>
      </c>
      <c r="BP21" s="692"/>
      <c r="BQ21" s="692"/>
      <c r="BR21" s="692"/>
      <c r="BS21" s="693" t="s">
        <v>240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281</v>
      </c>
      <c r="C22" s="729"/>
      <c r="D22" s="729"/>
      <c r="E22" s="729"/>
      <c r="F22" s="729"/>
      <c r="G22" s="729"/>
      <c r="H22" s="729"/>
      <c r="I22" s="729"/>
      <c r="J22" s="729"/>
      <c r="K22" s="729"/>
      <c r="L22" s="729"/>
      <c r="M22" s="729"/>
      <c r="N22" s="729"/>
      <c r="O22" s="729"/>
      <c r="P22" s="729"/>
      <c r="Q22" s="730"/>
      <c r="R22" s="665">
        <v>3435</v>
      </c>
      <c r="S22" s="666"/>
      <c r="T22" s="666"/>
      <c r="U22" s="666"/>
      <c r="V22" s="666"/>
      <c r="W22" s="666"/>
      <c r="X22" s="666"/>
      <c r="Y22" s="667"/>
      <c r="Z22" s="692">
        <v>0.1</v>
      </c>
      <c r="AA22" s="692"/>
      <c r="AB22" s="692"/>
      <c r="AC22" s="692"/>
      <c r="AD22" s="693">
        <v>3435</v>
      </c>
      <c r="AE22" s="693"/>
      <c r="AF22" s="693"/>
      <c r="AG22" s="693"/>
      <c r="AH22" s="693"/>
      <c r="AI22" s="693"/>
      <c r="AJ22" s="693"/>
      <c r="AK22" s="693"/>
      <c r="AL22" s="668">
        <v>0.10000000149011612</v>
      </c>
      <c r="AM22" s="669"/>
      <c r="AN22" s="669"/>
      <c r="AO22" s="694"/>
      <c r="AP22" s="758" t="s">
        <v>282</v>
      </c>
      <c r="AQ22" s="765"/>
      <c r="AR22" s="765"/>
      <c r="AS22" s="765"/>
      <c r="AT22" s="765"/>
      <c r="AU22" s="765"/>
      <c r="AV22" s="765"/>
      <c r="AW22" s="765"/>
      <c r="AX22" s="765"/>
      <c r="AY22" s="765"/>
      <c r="AZ22" s="765"/>
      <c r="BA22" s="765"/>
      <c r="BB22" s="765"/>
      <c r="BC22" s="765"/>
      <c r="BD22" s="765"/>
      <c r="BE22" s="765"/>
      <c r="BF22" s="760"/>
      <c r="BG22" s="665" t="s">
        <v>240</v>
      </c>
      <c r="BH22" s="666"/>
      <c r="BI22" s="666"/>
      <c r="BJ22" s="666"/>
      <c r="BK22" s="666"/>
      <c r="BL22" s="666"/>
      <c r="BM22" s="666"/>
      <c r="BN22" s="667"/>
      <c r="BO22" s="692" t="s">
        <v>240</v>
      </c>
      <c r="BP22" s="692"/>
      <c r="BQ22" s="692"/>
      <c r="BR22" s="692"/>
      <c r="BS22" s="693" t="s">
        <v>240</v>
      </c>
      <c r="BT22" s="693"/>
      <c r="BU22" s="693"/>
      <c r="BV22" s="693"/>
      <c r="BW22" s="693"/>
      <c r="BX22" s="693"/>
      <c r="BY22" s="693"/>
      <c r="BZ22" s="693"/>
      <c r="CA22" s="693"/>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2179687</v>
      </c>
      <c r="S23" s="666"/>
      <c r="T23" s="666"/>
      <c r="U23" s="666"/>
      <c r="V23" s="666"/>
      <c r="W23" s="666"/>
      <c r="X23" s="666"/>
      <c r="Y23" s="667"/>
      <c r="Z23" s="692">
        <v>45.7</v>
      </c>
      <c r="AA23" s="692"/>
      <c r="AB23" s="692"/>
      <c r="AC23" s="692"/>
      <c r="AD23" s="693">
        <v>1958514</v>
      </c>
      <c r="AE23" s="693"/>
      <c r="AF23" s="693"/>
      <c r="AG23" s="693"/>
      <c r="AH23" s="693"/>
      <c r="AI23" s="693"/>
      <c r="AJ23" s="693"/>
      <c r="AK23" s="693"/>
      <c r="AL23" s="668">
        <v>74</v>
      </c>
      <c r="AM23" s="669"/>
      <c r="AN23" s="669"/>
      <c r="AO23" s="694"/>
      <c r="AP23" s="758" t="s">
        <v>285</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136</v>
      </c>
      <c r="BP23" s="692"/>
      <c r="BQ23" s="692"/>
      <c r="BR23" s="692"/>
      <c r="BS23" s="693" t="s">
        <v>240</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1958514</v>
      </c>
      <c r="S24" s="666"/>
      <c r="T24" s="666"/>
      <c r="U24" s="666"/>
      <c r="V24" s="666"/>
      <c r="W24" s="666"/>
      <c r="X24" s="666"/>
      <c r="Y24" s="667"/>
      <c r="Z24" s="692">
        <v>41.1</v>
      </c>
      <c r="AA24" s="692"/>
      <c r="AB24" s="692"/>
      <c r="AC24" s="692"/>
      <c r="AD24" s="693">
        <v>1958514</v>
      </c>
      <c r="AE24" s="693"/>
      <c r="AF24" s="693"/>
      <c r="AG24" s="693"/>
      <c r="AH24" s="693"/>
      <c r="AI24" s="693"/>
      <c r="AJ24" s="693"/>
      <c r="AK24" s="693"/>
      <c r="AL24" s="668">
        <v>74</v>
      </c>
      <c r="AM24" s="669"/>
      <c r="AN24" s="669"/>
      <c r="AO24" s="694"/>
      <c r="AP24" s="758" t="s">
        <v>292</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293</v>
      </c>
      <c r="CE24" s="722"/>
      <c r="CF24" s="722"/>
      <c r="CG24" s="722"/>
      <c r="CH24" s="722"/>
      <c r="CI24" s="722"/>
      <c r="CJ24" s="722"/>
      <c r="CK24" s="722"/>
      <c r="CL24" s="722"/>
      <c r="CM24" s="722"/>
      <c r="CN24" s="722"/>
      <c r="CO24" s="722"/>
      <c r="CP24" s="722"/>
      <c r="CQ24" s="723"/>
      <c r="CR24" s="718">
        <v>1625515</v>
      </c>
      <c r="CS24" s="719"/>
      <c r="CT24" s="719"/>
      <c r="CU24" s="719"/>
      <c r="CV24" s="719"/>
      <c r="CW24" s="719"/>
      <c r="CX24" s="719"/>
      <c r="CY24" s="762"/>
      <c r="CZ24" s="763">
        <v>34.9</v>
      </c>
      <c r="DA24" s="736"/>
      <c r="DB24" s="736"/>
      <c r="DC24" s="766"/>
      <c r="DD24" s="761">
        <v>1235284</v>
      </c>
      <c r="DE24" s="719"/>
      <c r="DF24" s="719"/>
      <c r="DG24" s="719"/>
      <c r="DH24" s="719"/>
      <c r="DI24" s="719"/>
      <c r="DJ24" s="719"/>
      <c r="DK24" s="762"/>
      <c r="DL24" s="761">
        <v>1197554</v>
      </c>
      <c r="DM24" s="719"/>
      <c r="DN24" s="719"/>
      <c r="DO24" s="719"/>
      <c r="DP24" s="719"/>
      <c r="DQ24" s="719"/>
      <c r="DR24" s="719"/>
      <c r="DS24" s="719"/>
      <c r="DT24" s="719"/>
      <c r="DU24" s="719"/>
      <c r="DV24" s="762"/>
      <c r="DW24" s="763">
        <v>43.7</v>
      </c>
      <c r="DX24" s="736"/>
      <c r="DY24" s="736"/>
      <c r="DZ24" s="736"/>
      <c r="EA24" s="736"/>
      <c r="EB24" s="736"/>
      <c r="EC24" s="764"/>
    </row>
    <row r="25" spans="2:133" ht="11.25" customHeight="1" x14ac:dyDescent="0.15">
      <c r="B25" s="662" t="s">
        <v>294</v>
      </c>
      <c r="C25" s="663"/>
      <c r="D25" s="663"/>
      <c r="E25" s="663"/>
      <c r="F25" s="663"/>
      <c r="G25" s="663"/>
      <c r="H25" s="663"/>
      <c r="I25" s="663"/>
      <c r="J25" s="663"/>
      <c r="K25" s="663"/>
      <c r="L25" s="663"/>
      <c r="M25" s="663"/>
      <c r="N25" s="663"/>
      <c r="O25" s="663"/>
      <c r="P25" s="663"/>
      <c r="Q25" s="664"/>
      <c r="R25" s="665">
        <v>221173</v>
      </c>
      <c r="S25" s="666"/>
      <c r="T25" s="666"/>
      <c r="U25" s="666"/>
      <c r="V25" s="666"/>
      <c r="W25" s="666"/>
      <c r="X25" s="666"/>
      <c r="Y25" s="667"/>
      <c r="Z25" s="692">
        <v>4.5999999999999996</v>
      </c>
      <c r="AA25" s="692"/>
      <c r="AB25" s="692"/>
      <c r="AC25" s="692"/>
      <c r="AD25" s="693" t="s">
        <v>128</v>
      </c>
      <c r="AE25" s="693"/>
      <c r="AF25" s="693"/>
      <c r="AG25" s="693"/>
      <c r="AH25" s="693"/>
      <c r="AI25" s="693"/>
      <c r="AJ25" s="693"/>
      <c r="AK25" s="693"/>
      <c r="AL25" s="668" t="s">
        <v>240</v>
      </c>
      <c r="AM25" s="669"/>
      <c r="AN25" s="669"/>
      <c r="AO25" s="694"/>
      <c r="AP25" s="758" t="s">
        <v>295</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240</v>
      </c>
      <c r="BP25" s="692"/>
      <c r="BQ25" s="692"/>
      <c r="BR25" s="692"/>
      <c r="BS25" s="693" t="s">
        <v>240</v>
      </c>
      <c r="BT25" s="693"/>
      <c r="BU25" s="693"/>
      <c r="BV25" s="693"/>
      <c r="BW25" s="693"/>
      <c r="BX25" s="693"/>
      <c r="BY25" s="693"/>
      <c r="BZ25" s="693"/>
      <c r="CA25" s="693"/>
      <c r="CB25" s="751"/>
      <c r="CD25" s="707" t="s">
        <v>296</v>
      </c>
      <c r="CE25" s="704"/>
      <c r="CF25" s="704"/>
      <c r="CG25" s="704"/>
      <c r="CH25" s="704"/>
      <c r="CI25" s="704"/>
      <c r="CJ25" s="704"/>
      <c r="CK25" s="704"/>
      <c r="CL25" s="704"/>
      <c r="CM25" s="704"/>
      <c r="CN25" s="704"/>
      <c r="CO25" s="704"/>
      <c r="CP25" s="704"/>
      <c r="CQ25" s="705"/>
      <c r="CR25" s="665">
        <v>672073</v>
      </c>
      <c r="CS25" s="676"/>
      <c r="CT25" s="676"/>
      <c r="CU25" s="676"/>
      <c r="CV25" s="676"/>
      <c r="CW25" s="676"/>
      <c r="CX25" s="676"/>
      <c r="CY25" s="677"/>
      <c r="CZ25" s="668">
        <v>14.4</v>
      </c>
      <c r="DA25" s="678"/>
      <c r="DB25" s="678"/>
      <c r="DC25" s="679"/>
      <c r="DD25" s="671">
        <v>602654</v>
      </c>
      <c r="DE25" s="676"/>
      <c r="DF25" s="676"/>
      <c r="DG25" s="676"/>
      <c r="DH25" s="676"/>
      <c r="DI25" s="676"/>
      <c r="DJ25" s="676"/>
      <c r="DK25" s="677"/>
      <c r="DL25" s="671">
        <v>572400</v>
      </c>
      <c r="DM25" s="676"/>
      <c r="DN25" s="676"/>
      <c r="DO25" s="676"/>
      <c r="DP25" s="676"/>
      <c r="DQ25" s="676"/>
      <c r="DR25" s="676"/>
      <c r="DS25" s="676"/>
      <c r="DT25" s="676"/>
      <c r="DU25" s="676"/>
      <c r="DV25" s="677"/>
      <c r="DW25" s="668">
        <v>20.9</v>
      </c>
      <c r="DX25" s="678"/>
      <c r="DY25" s="678"/>
      <c r="DZ25" s="678"/>
      <c r="EA25" s="678"/>
      <c r="EB25" s="678"/>
      <c r="EC25" s="699"/>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258</v>
      </c>
      <c r="AA26" s="692"/>
      <c r="AB26" s="692"/>
      <c r="AC26" s="692"/>
      <c r="AD26" s="693" t="s">
        <v>240</v>
      </c>
      <c r="AE26" s="693"/>
      <c r="AF26" s="693"/>
      <c r="AG26" s="693"/>
      <c r="AH26" s="693"/>
      <c r="AI26" s="693"/>
      <c r="AJ26" s="693"/>
      <c r="AK26" s="693"/>
      <c r="AL26" s="668" t="s">
        <v>128</v>
      </c>
      <c r="AM26" s="669"/>
      <c r="AN26" s="669"/>
      <c r="AO26" s="694"/>
      <c r="AP26" s="758" t="s">
        <v>298</v>
      </c>
      <c r="AQ26" s="759"/>
      <c r="AR26" s="759"/>
      <c r="AS26" s="759"/>
      <c r="AT26" s="759"/>
      <c r="AU26" s="759"/>
      <c r="AV26" s="759"/>
      <c r="AW26" s="759"/>
      <c r="AX26" s="759"/>
      <c r="AY26" s="759"/>
      <c r="AZ26" s="759"/>
      <c r="BA26" s="759"/>
      <c r="BB26" s="759"/>
      <c r="BC26" s="759"/>
      <c r="BD26" s="759"/>
      <c r="BE26" s="759"/>
      <c r="BF26" s="760"/>
      <c r="BG26" s="665" t="s">
        <v>240</v>
      </c>
      <c r="BH26" s="666"/>
      <c r="BI26" s="666"/>
      <c r="BJ26" s="666"/>
      <c r="BK26" s="666"/>
      <c r="BL26" s="666"/>
      <c r="BM26" s="666"/>
      <c r="BN26" s="667"/>
      <c r="BO26" s="692" t="s">
        <v>240</v>
      </c>
      <c r="BP26" s="692"/>
      <c r="BQ26" s="692"/>
      <c r="BR26" s="692"/>
      <c r="BS26" s="693" t="s">
        <v>128</v>
      </c>
      <c r="BT26" s="693"/>
      <c r="BU26" s="693"/>
      <c r="BV26" s="693"/>
      <c r="BW26" s="693"/>
      <c r="BX26" s="693"/>
      <c r="BY26" s="693"/>
      <c r="BZ26" s="693"/>
      <c r="CA26" s="693"/>
      <c r="CB26" s="751"/>
      <c r="CD26" s="707" t="s">
        <v>299</v>
      </c>
      <c r="CE26" s="704"/>
      <c r="CF26" s="704"/>
      <c r="CG26" s="704"/>
      <c r="CH26" s="704"/>
      <c r="CI26" s="704"/>
      <c r="CJ26" s="704"/>
      <c r="CK26" s="704"/>
      <c r="CL26" s="704"/>
      <c r="CM26" s="704"/>
      <c r="CN26" s="704"/>
      <c r="CO26" s="704"/>
      <c r="CP26" s="704"/>
      <c r="CQ26" s="705"/>
      <c r="CR26" s="665">
        <v>404095</v>
      </c>
      <c r="CS26" s="666"/>
      <c r="CT26" s="666"/>
      <c r="CU26" s="666"/>
      <c r="CV26" s="666"/>
      <c r="CW26" s="666"/>
      <c r="CX26" s="666"/>
      <c r="CY26" s="667"/>
      <c r="CZ26" s="668">
        <v>8.6999999999999993</v>
      </c>
      <c r="DA26" s="678"/>
      <c r="DB26" s="678"/>
      <c r="DC26" s="679"/>
      <c r="DD26" s="671">
        <v>346972</v>
      </c>
      <c r="DE26" s="666"/>
      <c r="DF26" s="666"/>
      <c r="DG26" s="666"/>
      <c r="DH26" s="666"/>
      <c r="DI26" s="666"/>
      <c r="DJ26" s="666"/>
      <c r="DK26" s="667"/>
      <c r="DL26" s="671" t="s">
        <v>240</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300</v>
      </c>
      <c r="C27" s="663"/>
      <c r="D27" s="663"/>
      <c r="E27" s="663"/>
      <c r="F27" s="663"/>
      <c r="G27" s="663"/>
      <c r="H27" s="663"/>
      <c r="I27" s="663"/>
      <c r="J27" s="663"/>
      <c r="K27" s="663"/>
      <c r="L27" s="663"/>
      <c r="M27" s="663"/>
      <c r="N27" s="663"/>
      <c r="O27" s="663"/>
      <c r="P27" s="663"/>
      <c r="Q27" s="664"/>
      <c r="R27" s="665">
        <v>2859137</v>
      </c>
      <c r="S27" s="666"/>
      <c r="T27" s="666"/>
      <c r="U27" s="666"/>
      <c r="V27" s="666"/>
      <c r="W27" s="666"/>
      <c r="X27" s="666"/>
      <c r="Y27" s="667"/>
      <c r="Z27" s="692">
        <v>59.9</v>
      </c>
      <c r="AA27" s="692"/>
      <c r="AB27" s="692"/>
      <c r="AC27" s="692"/>
      <c r="AD27" s="693">
        <v>2637964</v>
      </c>
      <c r="AE27" s="693"/>
      <c r="AF27" s="693"/>
      <c r="AG27" s="693"/>
      <c r="AH27" s="693"/>
      <c r="AI27" s="693"/>
      <c r="AJ27" s="693"/>
      <c r="AK27" s="693"/>
      <c r="AL27" s="668">
        <v>99.699996948242188</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528131</v>
      </c>
      <c r="BH27" s="666"/>
      <c r="BI27" s="666"/>
      <c r="BJ27" s="666"/>
      <c r="BK27" s="666"/>
      <c r="BL27" s="666"/>
      <c r="BM27" s="666"/>
      <c r="BN27" s="667"/>
      <c r="BO27" s="692">
        <v>100</v>
      </c>
      <c r="BP27" s="692"/>
      <c r="BQ27" s="692"/>
      <c r="BR27" s="692"/>
      <c r="BS27" s="693">
        <v>5457</v>
      </c>
      <c r="BT27" s="693"/>
      <c r="BU27" s="693"/>
      <c r="BV27" s="693"/>
      <c r="BW27" s="693"/>
      <c r="BX27" s="693"/>
      <c r="BY27" s="693"/>
      <c r="BZ27" s="693"/>
      <c r="CA27" s="693"/>
      <c r="CB27" s="751"/>
      <c r="CD27" s="707" t="s">
        <v>302</v>
      </c>
      <c r="CE27" s="704"/>
      <c r="CF27" s="704"/>
      <c r="CG27" s="704"/>
      <c r="CH27" s="704"/>
      <c r="CI27" s="704"/>
      <c r="CJ27" s="704"/>
      <c r="CK27" s="704"/>
      <c r="CL27" s="704"/>
      <c r="CM27" s="704"/>
      <c r="CN27" s="704"/>
      <c r="CO27" s="704"/>
      <c r="CP27" s="704"/>
      <c r="CQ27" s="705"/>
      <c r="CR27" s="665">
        <v>342219</v>
      </c>
      <c r="CS27" s="676"/>
      <c r="CT27" s="676"/>
      <c r="CU27" s="676"/>
      <c r="CV27" s="676"/>
      <c r="CW27" s="676"/>
      <c r="CX27" s="676"/>
      <c r="CY27" s="677"/>
      <c r="CZ27" s="668">
        <v>7.4</v>
      </c>
      <c r="DA27" s="678"/>
      <c r="DB27" s="678"/>
      <c r="DC27" s="679"/>
      <c r="DD27" s="671">
        <v>61227</v>
      </c>
      <c r="DE27" s="676"/>
      <c r="DF27" s="676"/>
      <c r="DG27" s="676"/>
      <c r="DH27" s="676"/>
      <c r="DI27" s="676"/>
      <c r="DJ27" s="676"/>
      <c r="DK27" s="677"/>
      <c r="DL27" s="671">
        <v>53751</v>
      </c>
      <c r="DM27" s="676"/>
      <c r="DN27" s="676"/>
      <c r="DO27" s="676"/>
      <c r="DP27" s="676"/>
      <c r="DQ27" s="676"/>
      <c r="DR27" s="676"/>
      <c r="DS27" s="676"/>
      <c r="DT27" s="676"/>
      <c r="DU27" s="676"/>
      <c r="DV27" s="677"/>
      <c r="DW27" s="668">
        <v>2</v>
      </c>
      <c r="DX27" s="678"/>
      <c r="DY27" s="678"/>
      <c r="DZ27" s="678"/>
      <c r="EA27" s="678"/>
      <c r="EB27" s="678"/>
      <c r="EC27" s="699"/>
    </row>
    <row r="28" spans="2:133" ht="11.25" customHeight="1" x14ac:dyDescent="0.15">
      <c r="B28" s="662" t="s">
        <v>303</v>
      </c>
      <c r="C28" s="663"/>
      <c r="D28" s="663"/>
      <c r="E28" s="663"/>
      <c r="F28" s="663"/>
      <c r="G28" s="663"/>
      <c r="H28" s="663"/>
      <c r="I28" s="663"/>
      <c r="J28" s="663"/>
      <c r="K28" s="663"/>
      <c r="L28" s="663"/>
      <c r="M28" s="663"/>
      <c r="N28" s="663"/>
      <c r="O28" s="663"/>
      <c r="P28" s="663"/>
      <c r="Q28" s="664"/>
      <c r="R28" s="665" t="s">
        <v>128</v>
      </c>
      <c r="S28" s="666"/>
      <c r="T28" s="666"/>
      <c r="U28" s="666"/>
      <c r="V28" s="666"/>
      <c r="W28" s="666"/>
      <c r="X28" s="666"/>
      <c r="Y28" s="667"/>
      <c r="Z28" s="692" t="s">
        <v>128</v>
      </c>
      <c r="AA28" s="692"/>
      <c r="AB28" s="692"/>
      <c r="AC28" s="692"/>
      <c r="AD28" s="693" t="s">
        <v>240</v>
      </c>
      <c r="AE28" s="693"/>
      <c r="AF28" s="693"/>
      <c r="AG28" s="693"/>
      <c r="AH28" s="693"/>
      <c r="AI28" s="693"/>
      <c r="AJ28" s="693"/>
      <c r="AK28" s="693"/>
      <c r="AL28" s="668" t="s">
        <v>128</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304</v>
      </c>
      <c r="CE28" s="704"/>
      <c r="CF28" s="704"/>
      <c r="CG28" s="704"/>
      <c r="CH28" s="704"/>
      <c r="CI28" s="704"/>
      <c r="CJ28" s="704"/>
      <c r="CK28" s="704"/>
      <c r="CL28" s="704"/>
      <c r="CM28" s="704"/>
      <c r="CN28" s="704"/>
      <c r="CO28" s="704"/>
      <c r="CP28" s="704"/>
      <c r="CQ28" s="705"/>
      <c r="CR28" s="665">
        <v>611223</v>
      </c>
      <c r="CS28" s="666"/>
      <c r="CT28" s="666"/>
      <c r="CU28" s="666"/>
      <c r="CV28" s="666"/>
      <c r="CW28" s="666"/>
      <c r="CX28" s="666"/>
      <c r="CY28" s="667"/>
      <c r="CZ28" s="668">
        <v>13.1</v>
      </c>
      <c r="DA28" s="678"/>
      <c r="DB28" s="678"/>
      <c r="DC28" s="679"/>
      <c r="DD28" s="671">
        <v>571403</v>
      </c>
      <c r="DE28" s="666"/>
      <c r="DF28" s="666"/>
      <c r="DG28" s="666"/>
      <c r="DH28" s="666"/>
      <c r="DI28" s="666"/>
      <c r="DJ28" s="666"/>
      <c r="DK28" s="667"/>
      <c r="DL28" s="671">
        <v>571403</v>
      </c>
      <c r="DM28" s="666"/>
      <c r="DN28" s="666"/>
      <c r="DO28" s="666"/>
      <c r="DP28" s="666"/>
      <c r="DQ28" s="666"/>
      <c r="DR28" s="666"/>
      <c r="DS28" s="666"/>
      <c r="DT28" s="666"/>
      <c r="DU28" s="666"/>
      <c r="DV28" s="667"/>
      <c r="DW28" s="668">
        <v>20.9</v>
      </c>
      <c r="DX28" s="678"/>
      <c r="DY28" s="678"/>
      <c r="DZ28" s="678"/>
      <c r="EA28" s="678"/>
      <c r="EB28" s="678"/>
      <c r="EC28" s="699"/>
    </row>
    <row r="29" spans="2:133" ht="11.25" customHeight="1" x14ac:dyDescent="0.15">
      <c r="B29" s="662" t="s">
        <v>305</v>
      </c>
      <c r="C29" s="663"/>
      <c r="D29" s="663"/>
      <c r="E29" s="663"/>
      <c r="F29" s="663"/>
      <c r="G29" s="663"/>
      <c r="H29" s="663"/>
      <c r="I29" s="663"/>
      <c r="J29" s="663"/>
      <c r="K29" s="663"/>
      <c r="L29" s="663"/>
      <c r="M29" s="663"/>
      <c r="N29" s="663"/>
      <c r="O29" s="663"/>
      <c r="P29" s="663"/>
      <c r="Q29" s="664"/>
      <c r="R29" s="665">
        <v>539</v>
      </c>
      <c r="S29" s="666"/>
      <c r="T29" s="666"/>
      <c r="U29" s="666"/>
      <c r="V29" s="666"/>
      <c r="W29" s="666"/>
      <c r="X29" s="666"/>
      <c r="Y29" s="667"/>
      <c r="Z29" s="692">
        <v>0</v>
      </c>
      <c r="AA29" s="692"/>
      <c r="AB29" s="692"/>
      <c r="AC29" s="692"/>
      <c r="AD29" s="693" t="s">
        <v>240</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306</v>
      </c>
      <c r="CE29" s="753"/>
      <c r="CF29" s="707" t="s">
        <v>307</v>
      </c>
      <c r="CG29" s="704"/>
      <c r="CH29" s="704"/>
      <c r="CI29" s="704"/>
      <c r="CJ29" s="704"/>
      <c r="CK29" s="704"/>
      <c r="CL29" s="704"/>
      <c r="CM29" s="704"/>
      <c r="CN29" s="704"/>
      <c r="CO29" s="704"/>
      <c r="CP29" s="704"/>
      <c r="CQ29" s="705"/>
      <c r="CR29" s="665">
        <v>610900</v>
      </c>
      <c r="CS29" s="676"/>
      <c r="CT29" s="676"/>
      <c r="CU29" s="676"/>
      <c r="CV29" s="676"/>
      <c r="CW29" s="676"/>
      <c r="CX29" s="676"/>
      <c r="CY29" s="677"/>
      <c r="CZ29" s="668">
        <v>13.1</v>
      </c>
      <c r="DA29" s="678"/>
      <c r="DB29" s="678"/>
      <c r="DC29" s="679"/>
      <c r="DD29" s="671">
        <v>571080</v>
      </c>
      <c r="DE29" s="676"/>
      <c r="DF29" s="676"/>
      <c r="DG29" s="676"/>
      <c r="DH29" s="676"/>
      <c r="DI29" s="676"/>
      <c r="DJ29" s="676"/>
      <c r="DK29" s="677"/>
      <c r="DL29" s="671">
        <v>571080</v>
      </c>
      <c r="DM29" s="676"/>
      <c r="DN29" s="676"/>
      <c r="DO29" s="676"/>
      <c r="DP29" s="676"/>
      <c r="DQ29" s="676"/>
      <c r="DR29" s="676"/>
      <c r="DS29" s="676"/>
      <c r="DT29" s="676"/>
      <c r="DU29" s="676"/>
      <c r="DV29" s="677"/>
      <c r="DW29" s="668">
        <v>20.9</v>
      </c>
      <c r="DX29" s="678"/>
      <c r="DY29" s="678"/>
      <c r="DZ29" s="678"/>
      <c r="EA29" s="678"/>
      <c r="EB29" s="678"/>
      <c r="EC29" s="699"/>
    </row>
    <row r="30" spans="2:133" ht="11.25" customHeight="1" x14ac:dyDescent="0.15">
      <c r="B30" s="662" t="s">
        <v>308</v>
      </c>
      <c r="C30" s="663"/>
      <c r="D30" s="663"/>
      <c r="E30" s="663"/>
      <c r="F30" s="663"/>
      <c r="G30" s="663"/>
      <c r="H30" s="663"/>
      <c r="I30" s="663"/>
      <c r="J30" s="663"/>
      <c r="K30" s="663"/>
      <c r="L30" s="663"/>
      <c r="M30" s="663"/>
      <c r="N30" s="663"/>
      <c r="O30" s="663"/>
      <c r="P30" s="663"/>
      <c r="Q30" s="664"/>
      <c r="R30" s="665">
        <v>55181</v>
      </c>
      <c r="S30" s="666"/>
      <c r="T30" s="666"/>
      <c r="U30" s="666"/>
      <c r="V30" s="666"/>
      <c r="W30" s="666"/>
      <c r="X30" s="666"/>
      <c r="Y30" s="667"/>
      <c r="Z30" s="692">
        <v>1.2</v>
      </c>
      <c r="AA30" s="692"/>
      <c r="AB30" s="692"/>
      <c r="AC30" s="692"/>
      <c r="AD30" s="693">
        <v>10</v>
      </c>
      <c r="AE30" s="693"/>
      <c r="AF30" s="693"/>
      <c r="AG30" s="693"/>
      <c r="AH30" s="693"/>
      <c r="AI30" s="693"/>
      <c r="AJ30" s="693"/>
      <c r="AK30" s="693"/>
      <c r="AL30" s="668">
        <v>0</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4"/>
      <c r="CE30" s="755"/>
      <c r="CF30" s="707" t="s">
        <v>311</v>
      </c>
      <c r="CG30" s="704"/>
      <c r="CH30" s="704"/>
      <c r="CI30" s="704"/>
      <c r="CJ30" s="704"/>
      <c r="CK30" s="704"/>
      <c r="CL30" s="704"/>
      <c r="CM30" s="704"/>
      <c r="CN30" s="704"/>
      <c r="CO30" s="704"/>
      <c r="CP30" s="704"/>
      <c r="CQ30" s="705"/>
      <c r="CR30" s="665">
        <v>593403</v>
      </c>
      <c r="CS30" s="666"/>
      <c r="CT30" s="666"/>
      <c r="CU30" s="666"/>
      <c r="CV30" s="666"/>
      <c r="CW30" s="666"/>
      <c r="CX30" s="666"/>
      <c r="CY30" s="667"/>
      <c r="CZ30" s="668">
        <v>12.8</v>
      </c>
      <c r="DA30" s="678"/>
      <c r="DB30" s="678"/>
      <c r="DC30" s="679"/>
      <c r="DD30" s="671">
        <v>553583</v>
      </c>
      <c r="DE30" s="666"/>
      <c r="DF30" s="666"/>
      <c r="DG30" s="666"/>
      <c r="DH30" s="666"/>
      <c r="DI30" s="666"/>
      <c r="DJ30" s="666"/>
      <c r="DK30" s="667"/>
      <c r="DL30" s="671">
        <v>553583</v>
      </c>
      <c r="DM30" s="666"/>
      <c r="DN30" s="666"/>
      <c r="DO30" s="666"/>
      <c r="DP30" s="666"/>
      <c r="DQ30" s="666"/>
      <c r="DR30" s="666"/>
      <c r="DS30" s="666"/>
      <c r="DT30" s="666"/>
      <c r="DU30" s="666"/>
      <c r="DV30" s="667"/>
      <c r="DW30" s="668">
        <v>20.2</v>
      </c>
      <c r="DX30" s="678"/>
      <c r="DY30" s="678"/>
      <c r="DZ30" s="678"/>
      <c r="EA30" s="678"/>
      <c r="EB30" s="678"/>
      <c r="EC30" s="699"/>
    </row>
    <row r="31" spans="2:133" ht="11.25" customHeight="1" x14ac:dyDescent="0.15">
      <c r="B31" s="662" t="s">
        <v>312</v>
      </c>
      <c r="C31" s="663"/>
      <c r="D31" s="663"/>
      <c r="E31" s="663"/>
      <c r="F31" s="663"/>
      <c r="G31" s="663"/>
      <c r="H31" s="663"/>
      <c r="I31" s="663"/>
      <c r="J31" s="663"/>
      <c r="K31" s="663"/>
      <c r="L31" s="663"/>
      <c r="M31" s="663"/>
      <c r="N31" s="663"/>
      <c r="O31" s="663"/>
      <c r="P31" s="663"/>
      <c r="Q31" s="664"/>
      <c r="R31" s="665">
        <v>12106</v>
      </c>
      <c r="S31" s="666"/>
      <c r="T31" s="666"/>
      <c r="U31" s="666"/>
      <c r="V31" s="666"/>
      <c r="W31" s="666"/>
      <c r="X31" s="666"/>
      <c r="Y31" s="667"/>
      <c r="Z31" s="692">
        <v>0.3</v>
      </c>
      <c r="AA31" s="692"/>
      <c r="AB31" s="692"/>
      <c r="AC31" s="692"/>
      <c r="AD31" s="693" t="s">
        <v>128</v>
      </c>
      <c r="AE31" s="693"/>
      <c r="AF31" s="693"/>
      <c r="AG31" s="693"/>
      <c r="AH31" s="693"/>
      <c r="AI31" s="693"/>
      <c r="AJ31" s="693"/>
      <c r="AK31" s="693"/>
      <c r="AL31" s="668" t="s">
        <v>128</v>
      </c>
      <c r="AM31" s="669"/>
      <c r="AN31" s="669"/>
      <c r="AO31" s="694"/>
      <c r="AP31" s="738" t="s">
        <v>313</v>
      </c>
      <c r="AQ31" s="739"/>
      <c r="AR31" s="739"/>
      <c r="AS31" s="739"/>
      <c r="AT31" s="744" t="s">
        <v>314</v>
      </c>
      <c r="AU31" s="217"/>
      <c r="AV31" s="217"/>
      <c r="AW31" s="217"/>
      <c r="AX31" s="731" t="s">
        <v>187</v>
      </c>
      <c r="AY31" s="732"/>
      <c r="AZ31" s="732"/>
      <c r="BA31" s="732"/>
      <c r="BB31" s="732"/>
      <c r="BC31" s="732"/>
      <c r="BD31" s="732"/>
      <c r="BE31" s="732"/>
      <c r="BF31" s="733"/>
      <c r="BG31" s="734">
        <v>98.9</v>
      </c>
      <c r="BH31" s="735"/>
      <c r="BI31" s="735"/>
      <c r="BJ31" s="735"/>
      <c r="BK31" s="735"/>
      <c r="BL31" s="735"/>
      <c r="BM31" s="736">
        <v>92.6</v>
      </c>
      <c r="BN31" s="735"/>
      <c r="BO31" s="735"/>
      <c r="BP31" s="735"/>
      <c r="BQ31" s="737"/>
      <c r="BR31" s="734">
        <v>98.9</v>
      </c>
      <c r="BS31" s="735"/>
      <c r="BT31" s="735"/>
      <c r="BU31" s="735"/>
      <c r="BV31" s="735"/>
      <c r="BW31" s="735"/>
      <c r="BX31" s="736">
        <v>92.9</v>
      </c>
      <c r="BY31" s="735"/>
      <c r="BZ31" s="735"/>
      <c r="CA31" s="735"/>
      <c r="CB31" s="737"/>
      <c r="CD31" s="754"/>
      <c r="CE31" s="755"/>
      <c r="CF31" s="707" t="s">
        <v>315</v>
      </c>
      <c r="CG31" s="704"/>
      <c r="CH31" s="704"/>
      <c r="CI31" s="704"/>
      <c r="CJ31" s="704"/>
      <c r="CK31" s="704"/>
      <c r="CL31" s="704"/>
      <c r="CM31" s="704"/>
      <c r="CN31" s="704"/>
      <c r="CO31" s="704"/>
      <c r="CP31" s="704"/>
      <c r="CQ31" s="705"/>
      <c r="CR31" s="665">
        <v>17497</v>
      </c>
      <c r="CS31" s="676"/>
      <c r="CT31" s="676"/>
      <c r="CU31" s="676"/>
      <c r="CV31" s="676"/>
      <c r="CW31" s="676"/>
      <c r="CX31" s="676"/>
      <c r="CY31" s="677"/>
      <c r="CZ31" s="668">
        <v>0.4</v>
      </c>
      <c r="DA31" s="678"/>
      <c r="DB31" s="678"/>
      <c r="DC31" s="679"/>
      <c r="DD31" s="671">
        <v>17497</v>
      </c>
      <c r="DE31" s="676"/>
      <c r="DF31" s="676"/>
      <c r="DG31" s="676"/>
      <c r="DH31" s="676"/>
      <c r="DI31" s="676"/>
      <c r="DJ31" s="676"/>
      <c r="DK31" s="677"/>
      <c r="DL31" s="671">
        <v>17497</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316</v>
      </c>
      <c r="C32" s="663"/>
      <c r="D32" s="663"/>
      <c r="E32" s="663"/>
      <c r="F32" s="663"/>
      <c r="G32" s="663"/>
      <c r="H32" s="663"/>
      <c r="I32" s="663"/>
      <c r="J32" s="663"/>
      <c r="K32" s="663"/>
      <c r="L32" s="663"/>
      <c r="M32" s="663"/>
      <c r="N32" s="663"/>
      <c r="O32" s="663"/>
      <c r="P32" s="663"/>
      <c r="Q32" s="664"/>
      <c r="R32" s="665">
        <v>647272</v>
      </c>
      <c r="S32" s="666"/>
      <c r="T32" s="666"/>
      <c r="U32" s="666"/>
      <c r="V32" s="666"/>
      <c r="W32" s="666"/>
      <c r="X32" s="666"/>
      <c r="Y32" s="667"/>
      <c r="Z32" s="692">
        <v>13.6</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216" t="s">
        <v>317</v>
      </c>
      <c r="AV32" s="216"/>
      <c r="AW32" s="216"/>
      <c r="AX32" s="662" t="s">
        <v>318</v>
      </c>
      <c r="AY32" s="663"/>
      <c r="AZ32" s="663"/>
      <c r="BA32" s="663"/>
      <c r="BB32" s="663"/>
      <c r="BC32" s="663"/>
      <c r="BD32" s="663"/>
      <c r="BE32" s="663"/>
      <c r="BF32" s="664"/>
      <c r="BG32" s="747">
        <v>99.1</v>
      </c>
      <c r="BH32" s="676"/>
      <c r="BI32" s="676"/>
      <c r="BJ32" s="676"/>
      <c r="BK32" s="676"/>
      <c r="BL32" s="676"/>
      <c r="BM32" s="669">
        <v>96.3</v>
      </c>
      <c r="BN32" s="748"/>
      <c r="BO32" s="748"/>
      <c r="BP32" s="748"/>
      <c r="BQ32" s="703"/>
      <c r="BR32" s="747">
        <v>99.1</v>
      </c>
      <c r="BS32" s="676"/>
      <c r="BT32" s="676"/>
      <c r="BU32" s="676"/>
      <c r="BV32" s="676"/>
      <c r="BW32" s="676"/>
      <c r="BX32" s="669">
        <v>96.1</v>
      </c>
      <c r="BY32" s="748"/>
      <c r="BZ32" s="748"/>
      <c r="CA32" s="748"/>
      <c r="CB32" s="703"/>
      <c r="CD32" s="756"/>
      <c r="CE32" s="757"/>
      <c r="CF32" s="707" t="s">
        <v>319</v>
      </c>
      <c r="CG32" s="704"/>
      <c r="CH32" s="704"/>
      <c r="CI32" s="704"/>
      <c r="CJ32" s="704"/>
      <c r="CK32" s="704"/>
      <c r="CL32" s="704"/>
      <c r="CM32" s="704"/>
      <c r="CN32" s="704"/>
      <c r="CO32" s="704"/>
      <c r="CP32" s="704"/>
      <c r="CQ32" s="705"/>
      <c r="CR32" s="665">
        <v>323</v>
      </c>
      <c r="CS32" s="666"/>
      <c r="CT32" s="666"/>
      <c r="CU32" s="666"/>
      <c r="CV32" s="666"/>
      <c r="CW32" s="666"/>
      <c r="CX32" s="666"/>
      <c r="CY32" s="667"/>
      <c r="CZ32" s="668">
        <v>0</v>
      </c>
      <c r="DA32" s="678"/>
      <c r="DB32" s="678"/>
      <c r="DC32" s="679"/>
      <c r="DD32" s="671">
        <v>323</v>
      </c>
      <c r="DE32" s="666"/>
      <c r="DF32" s="666"/>
      <c r="DG32" s="666"/>
      <c r="DH32" s="666"/>
      <c r="DI32" s="666"/>
      <c r="DJ32" s="666"/>
      <c r="DK32" s="667"/>
      <c r="DL32" s="671">
        <v>323</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320</v>
      </c>
      <c r="C33" s="729"/>
      <c r="D33" s="729"/>
      <c r="E33" s="729"/>
      <c r="F33" s="729"/>
      <c r="G33" s="729"/>
      <c r="H33" s="729"/>
      <c r="I33" s="729"/>
      <c r="J33" s="729"/>
      <c r="K33" s="729"/>
      <c r="L33" s="729"/>
      <c r="M33" s="729"/>
      <c r="N33" s="729"/>
      <c r="O33" s="729"/>
      <c r="P33" s="729"/>
      <c r="Q33" s="730"/>
      <c r="R33" s="665" t="s">
        <v>240</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218"/>
      <c r="AV33" s="218"/>
      <c r="AW33" s="218"/>
      <c r="AX33" s="642" t="s">
        <v>321</v>
      </c>
      <c r="AY33" s="643"/>
      <c r="AZ33" s="643"/>
      <c r="BA33" s="643"/>
      <c r="BB33" s="643"/>
      <c r="BC33" s="643"/>
      <c r="BD33" s="643"/>
      <c r="BE33" s="643"/>
      <c r="BF33" s="644"/>
      <c r="BG33" s="727">
        <v>98.6</v>
      </c>
      <c r="BH33" s="646"/>
      <c r="BI33" s="646"/>
      <c r="BJ33" s="646"/>
      <c r="BK33" s="646"/>
      <c r="BL33" s="646"/>
      <c r="BM33" s="684">
        <v>89.8</v>
      </c>
      <c r="BN33" s="646"/>
      <c r="BO33" s="646"/>
      <c r="BP33" s="646"/>
      <c r="BQ33" s="695"/>
      <c r="BR33" s="727">
        <v>98.6</v>
      </c>
      <c r="BS33" s="646"/>
      <c r="BT33" s="646"/>
      <c r="BU33" s="646"/>
      <c r="BV33" s="646"/>
      <c r="BW33" s="646"/>
      <c r="BX33" s="684">
        <v>90.4</v>
      </c>
      <c r="BY33" s="646"/>
      <c r="BZ33" s="646"/>
      <c r="CA33" s="646"/>
      <c r="CB33" s="695"/>
      <c r="CD33" s="707" t="s">
        <v>322</v>
      </c>
      <c r="CE33" s="704"/>
      <c r="CF33" s="704"/>
      <c r="CG33" s="704"/>
      <c r="CH33" s="704"/>
      <c r="CI33" s="704"/>
      <c r="CJ33" s="704"/>
      <c r="CK33" s="704"/>
      <c r="CL33" s="704"/>
      <c r="CM33" s="704"/>
      <c r="CN33" s="704"/>
      <c r="CO33" s="704"/>
      <c r="CP33" s="704"/>
      <c r="CQ33" s="705"/>
      <c r="CR33" s="665">
        <v>2170722</v>
      </c>
      <c r="CS33" s="676"/>
      <c r="CT33" s="676"/>
      <c r="CU33" s="676"/>
      <c r="CV33" s="676"/>
      <c r="CW33" s="676"/>
      <c r="CX33" s="676"/>
      <c r="CY33" s="677"/>
      <c r="CZ33" s="668">
        <v>46.6</v>
      </c>
      <c r="DA33" s="678"/>
      <c r="DB33" s="678"/>
      <c r="DC33" s="679"/>
      <c r="DD33" s="671">
        <v>1668746</v>
      </c>
      <c r="DE33" s="676"/>
      <c r="DF33" s="676"/>
      <c r="DG33" s="676"/>
      <c r="DH33" s="676"/>
      <c r="DI33" s="676"/>
      <c r="DJ33" s="676"/>
      <c r="DK33" s="677"/>
      <c r="DL33" s="671">
        <v>1068046</v>
      </c>
      <c r="DM33" s="676"/>
      <c r="DN33" s="676"/>
      <c r="DO33" s="676"/>
      <c r="DP33" s="676"/>
      <c r="DQ33" s="676"/>
      <c r="DR33" s="676"/>
      <c r="DS33" s="676"/>
      <c r="DT33" s="676"/>
      <c r="DU33" s="676"/>
      <c r="DV33" s="677"/>
      <c r="DW33" s="668">
        <v>39</v>
      </c>
      <c r="DX33" s="678"/>
      <c r="DY33" s="678"/>
      <c r="DZ33" s="678"/>
      <c r="EA33" s="678"/>
      <c r="EB33" s="678"/>
      <c r="EC33" s="699"/>
    </row>
    <row r="34" spans="2:133" ht="11.25" customHeight="1" x14ac:dyDescent="0.15">
      <c r="B34" s="662" t="s">
        <v>323</v>
      </c>
      <c r="C34" s="663"/>
      <c r="D34" s="663"/>
      <c r="E34" s="663"/>
      <c r="F34" s="663"/>
      <c r="G34" s="663"/>
      <c r="H34" s="663"/>
      <c r="I34" s="663"/>
      <c r="J34" s="663"/>
      <c r="K34" s="663"/>
      <c r="L34" s="663"/>
      <c r="M34" s="663"/>
      <c r="N34" s="663"/>
      <c r="O34" s="663"/>
      <c r="P34" s="663"/>
      <c r="Q34" s="664"/>
      <c r="R34" s="665">
        <v>160206</v>
      </c>
      <c r="S34" s="666"/>
      <c r="T34" s="666"/>
      <c r="U34" s="666"/>
      <c r="V34" s="666"/>
      <c r="W34" s="666"/>
      <c r="X34" s="666"/>
      <c r="Y34" s="667"/>
      <c r="Z34" s="692">
        <v>3.4</v>
      </c>
      <c r="AA34" s="692"/>
      <c r="AB34" s="692"/>
      <c r="AC34" s="692"/>
      <c r="AD34" s="693" t="s">
        <v>240</v>
      </c>
      <c r="AE34" s="693"/>
      <c r="AF34" s="693"/>
      <c r="AG34" s="693"/>
      <c r="AH34" s="693"/>
      <c r="AI34" s="693"/>
      <c r="AJ34" s="693"/>
      <c r="AK34" s="693"/>
      <c r="AL34" s="668" t="s">
        <v>128</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324</v>
      </c>
      <c r="CE34" s="704"/>
      <c r="CF34" s="704"/>
      <c r="CG34" s="704"/>
      <c r="CH34" s="704"/>
      <c r="CI34" s="704"/>
      <c r="CJ34" s="704"/>
      <c r="CK34" s="704"/>
      <c r="CL34" s="704"/>
      <c r="CM34" s="704"/>
      <c r="CN34" s="704"/>
      <c r="CO34" s="704"/>
      <c r="CP34" s="704"/>
      <c r="CQ34" s="705"/>
      <c r="CR34" s="665">
        <v>659961</v>
      </c>
      <c r="CS34" s="666"/>
      <c r="CT34" s="666"/>
      <c r="CU34" s="666"/>
      <c r="CV34" s="666"/>
      <c r="CW34" s="666"/>
      <c r="CX34" s="666"/>
      <c r="CY34" s="667"/>
      <c r="CZ34" s="668">
        <v>14.2</v>
      </c>
      <c r="DA34" s="678"/>
      <c r="DB34" s="678"/>
      <c r="DC34" s="679"/>
      <c r="DD34" s="671">
        <v>520875</v>
      </c>
      <c r="DE34" s="666"/>
      <c r="DF34" s="666"/>
      <c r="DG34" s="666"/>
      <c r="DH34" s="666"/>
      <c r="DI34" s="666"/>
      <c r="DJ34" s="666"/>
      <c r="DK34" s="667"/>
      <c r="DL34" s="671">
        <v>349328</v>
      </c>
      <c r="DM34" s="666"/>
      <c r="DN34" s="666"/>
      <c r="DO34" s="666"/>
      <c r="DP34" s="666"/>
      <c r="DQ34" s="666"/>
      <c r="DR34" s="666"/>
      <c r="DS34" s="666"/>
      <c r="DT34" s="666"/>
      <c r="DU34" s="666"/>
      <c r="DV34" s="667"/>
      <c r="DW34" s="668">
        <v>12.8</v>
      </c>
      <c r="DX34" s="678"/>
      <c r="DY34" s="678"/>
      <c r="DZ34" s="678"/>
      <c r="EA34" s="678"/>
      <c r="EB34" s="678"/>
      <c r="EC34" s="699"/>
    </row>
    <row r="35" spans="2:133" ht="11.25" customHeight="1" x14ac:dyDescent="0.15">
      <c r="B35" s="662" t="s">
        <v>325</v>
      </c>
      <c r="C35" s="663"/>
      <c r="D35" s="663"/>
      <c r="E35" s="663"/>
      <c r="F35" s="663"/>
      <c r="G35" s="663"/>
      <c r="H35" s="663"/>
      <c r="I35" s="663"/>
      <c r="J35" s="663"/>
      <c r="K35" s="663"/>
      <c r="L35" s="663"/>
      <c r="M35" s="663"/>
      <c r="N35" s="663"/>
      <c r="O35" s="663"/>
      <c r="P35" s="663"/>
      <c r="Q35" s="664"/>
      <c r="R35" s="665">
        <v>23114</v>
      </c>
      <c r="S35" s="666"/>
      <c r="T35" s="666"/>
      <c r="U35" s="666"/>
      <c r="V35" s="666"/>
      <c r="W35" s="666"/>
      <c r="X35" s="666"/>
      <c r="Y35" s="667"/>
      <c r="Z35" s="692">
        <v>0.5</v>
      </c>
      <c r="AA35" s="692"/>
      <c r="AB35" s="692"/>
      <c r="AC35" s="692"/>
      <c r="AD35" s="693">
        <v>7311</v>
      </c>
      <c r="AE35" s="693"/>
      <c r="AF35" s="693"/>
      <c r="AG35" s="693"/>
      <c r="AH35" s="693"/>
      <c r="AI35" s="693"/>
      <c r="AJ35" s="693"/>
      <c r="AK35" s="693"/>
      <c r="AL35" s="668">
        <v>0.3</v>
      </c>
      <c r="AM35" s="669"/>
      <c r="AN35" s="669"/>
      <c r="AO35" s="694"/>
      <c r="AP35" s="221"/>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328</v>
      </c>
      <c r="CE35" s="704"/>
      <c r="CF35" s="704"/>
      <c r="CG35" s="704"/>
      <c r="CH35" s="704"/>
      <c r="CI35" s="704"/>
      <c r="CJ35" s="704"/>
      <c r="CK35" s="704"/>
      <c r="CL35" s="704"/>
      <c r="CM35" s="704"/>
      <c r="CN35" s="704"/>
      <c r="CO35" s="704"/>
      <c r="CP35" s="704"/>
      <c r="CQ35" s="705"/>
      <c r="CR35" s="665">
        <v>267635</v>
      </c>
      <c r="CS35" s="676"/>
      <c r="CT35" s="676"/>
      <c r="CU35" s="676"/>
      <c r="CV35" s="676"/>
      <c r="CW35" s="676"/>
      <c r="CX35" s="676"/>
      <c r="CY35" s="677"/>
      <c r="CZ35" s="668">
        <v>5.8</v>
      </c>
      <c r="DA35" s="678"/>
      <c r="DB35" s="678"/>
      <c r="DC35" s="679"/>
      <c r="DD35" s="671">
        <v>174126</v>
      </c>
      <c r="DE35" s="676"/>
      <c r="DF35" s="676"/>
      <c r="DG35" s="676"/>
      <c r="DH35" s="676"/>
      <c r="DI35" s="676"/>
      <c r="DJ35" s="676"/>
      <c r="DK35" s="677"/>
      <c r="DL35" s="671">
        <v>158742</v>
      </c>
      <c r="DM35" s="676"/>
      <c r="DN35" s="676"/>
      <c r="DO35" s="676"/>
      <c r="DP35" s="676"/>
      <c r="DQ35" s="676"/>
      <c r="DR35" s="676"/>
      <c r="DS35" s="676"/>
      <c r="DT35" s="676"/>
      <c r="DU35" s="676"/>
      <c r="DV35" s="677"/>
      <c r="DW35" s="668">
        <v>5.8</v>
      </c>
      <c r="DX35" s="678"/>
      <c r="DY35" s="678"/>
      <c r="DZ35" s="678"/>
      <c r="EA35" s="678"/>
      <c r="EB35" s="678"/>
      <c r="EC35" s="699"/>
    </row>
    <row r="36" spans="2:133" ht="11.25" customHeight="1" x14ac:dyDescent="0.15">
      <c r="B36" s="662" t="s">
        <v>329</v>
      </c>
      <c r="C36" s="663"/>
      <c r="D36" s="663"/>
      <c r="E36" s="663"/>
      <c r="F36" s="663"/>
      <c r="G36" s="663"/>
      <c r="H36" s="663"/>
      <c r="I36" s="663"/>
      <c r="J36" s="663"/>
      <c r="K36" s="663"/>
      <c r="L36" s="663"/>
      <c r="M36" s="663"/>
      <c r="N36" s="663"/>
      <c r="O36" s="663"/>
      <c r="P36" s="663"/>
      <c r="Q36" s="664"/>
      <c r="R36" s="665">
        <v>53138</v>
      </c>
      <c r="S36" s="666"/>
      <c r="T36" s="666"/>
      <c r="U36" s="666"/>
      <c r="V36" s="666"/>
      <c r="W36" s="666"/>
      <c r="X36" s="666"/>
      <c r="Y36" s="667"/>
      <c r="Z36" s="692">
        <v>1.1000000000000001</v>
      </c>
      <c r="AA36" s="692"/>
      <c r="AB36" s="692"/>
      <c r="AC36" s="692"/>
      <c r="AD36" s="693" t="s">
        <v>128</v>
      </c>
      <c r="AE36" s="693"/>
      <c r="AF36" s="693"/>
      <c r="AG36" s="693"/>
      <c r="AH36" s="693"/>
      <c r="AI36" s="693"/>
      <c r="AJ36" s="693"/>
      <c r="AK36" s="693"/>
      <c r="AL36" s="668" t="s">
        <v>128</v>
      </c>
      <c r="AM36" s="669"/>
      <c r="AN36" s="669"/>
      <c r="AO36" s="694"/>
      <c r="AP36" s="221"/>
      <c r="AQ36" s="715" t="s">
        <v>330</v>
      </c>
      <c r="AR36" s="716"/>
      <c r="AS36" s="716"/>
      <c r="AT36" s="716"/>
      <c r="AU36" s="716"/>
      <c r="AV36" s="716"/>
      <c r="AW36" s="716"/>
      <c r="AX36" s="716"/>
      <c r="AY36" s="717"/>
      <c r="AZ36" s="718">
        <v>253877</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43723</v>
      </c>
      <c r="BW36" s="719"/>
      <c r="BX36" s="719"/>
      <c r="BY36" s="719"/>
      <c r="BZ36" s="719"/>
      <c r="CA36" s="719"/>
      <c r="CB36" s="720"/>
      <c r="CD36" s="707" t="s">
        <v>332</v>
      </c>
      <c r="CE36" s="704"/>
      <c r="CF36" s="704"/>
      <c r="CG36" s="704"/>
      <c r="CH36" s="704"/>
      <c r="CI36" s="704"/>
      <c r="CJ36" s="704"/>
      <c r="CK36" s="704"/>
      <c r="CL36" s="704"/>
      <c r="CM36" s="704"/>
      <c r="CN36" s="704"/>
      <c r="CO36" s="704"/>
      <c r="CP36" s="704"/>
      <c r="CQ36" s="705"/>
      <c r="CR36" s="665">
        <v>685591</v>
      </c>
      <c r="CS36" s="666"/>
      <c r="CT36" s="666"/>
      <c r="CU36" s="666"/>
      <c r="CV36" s="666"/>
      <c r="CW36" s="666"/>
      <c r="CX36" s="666"/>
      <c r="CY36" s="667"/>
      <c r="CZ36" s="668">
        <v>14.7</v>
      </c>
      <c r="DA36" s="678"/>
      <c r="DB36" s="678"/>
      <c r="DC36" s="679"/>
      <c r="DD36" s="671">
        <v>612446</v>
      </c>
      <c r="DE36" s="666"/>
      <c r="DF36" s="666"/>
      <c r="DG36" s="666"/>
      <c r="DH36" s="666"/>
      <c r="DI36" s="666"/>
      <c r="DJ36" s="666"/>
      <c r="DK36" s="667"/>
      <c r="DL36" s="671">
        <v>402689</v>
      </c>
      <c r="DM36" s="666"/>
      <c r="DN36" s="666"/>
      <c r="DO36" s="666"/>
      <c r="DP36" s="666"/>
      <c r="DQ36" s="666"/>
      <c r="DR36" s="666"/>
      <c r="DS36" s="666"/>
      <c r="DT36" s="666"/>
      <c r="DU36" s="666"/>
      <c r="DV36" s="667"/>
      <c r="DW36" s="668">
        <v>14.7</v>
      </c>
      <c r="DX36" s="678"/>
      <c r="DY36" s="678"/>
      <c r="DZ36" s="678"/>
      <c r="EA36" s="678"/>
      <c r="EB36" s="678"/>
      <c r="EC36" s="699"/>
    </row>
    <row r="37" spans="2:133" ht="11.25" customHeight="1" x14ac:dyDescent="0.15">
      <c r="B37" s="662" t="s">
        <v>333</v>
      </c>
      <c r="C37" s="663"/>
      <c r="D37" s="663"/>
      <c r="E37" s="663"/>
      <c r="F37" s="663"/>
      <c r="G37" s="663"/>
      <c r="H37" s="663"/>
      <c r="I37" s="663"/>
      <c r="J37" s="663"/>
      <c r="K37" s="663"/>
      <c r="L37" s="663"/>
      <c r="M37" s="663"/>
      <c r="N37" s="663"/>
      <c r="O37" s="663"/>
      <c r="P37" s="663"/>
      <c r="Q37" s="664"/>
      <c r="R37" s="665">
        <v>71279</v>
      </c>
      <c r="S37" s="666"/>
      <c r="T37" s="666"/>
      <c r="U37" s="666"/>
      <c r="V37" s="666"/>
      <c r="W37" s="666"/>
      <c r="X37" s="666"/>
      <c r="Y37" s="667"/>
      <c r="Z37" s="692">
        <v>1.5</v>
      </c>
      <c r="AA37" s="692"/>
      <c r="AB37" s="692"/>
      <c r="AC37" s="692"/>
      <c r="AD37" s="693" t="s">
        <v>128</v>
      </c>
      <c r="AE37" s="693"/>
      <c r="AF37" s="693"/>
      <c r="AG37" s="693"/>
      <c r="AH37" s="693"/>
      <c r="AI37" s="693"/>
      <c r="AJ37" s="693"/>
      <c r="AK37" s="693"/>
      <c r="AL37" s="668" t="s">
        <v>128</v>
      </c>
      <c r="AM37" s="669"/>
      <c r="AN37" s="669"/>
      <c r="AO37" s="694"/>
      <c r="AQ37" s="700" t="s">
        <v>334</v>
      </c>
      <c r="AR37" s="701"/>
      <c r="AS37" s="701"/>
      <c r="AT37" s="701"/>
      <c r="AU37" s="701"/>
      <c r="AV37" s="701"/>
      <c r="AW37" s="701"/>
      <c r="AX37" s="701"/>
      <c r="AY37" s="702"/>
      <c r="AZ37" s="665">
        <v>25638</v>
      </c>
      <c r="BA37" s="666"/>
      <c r="BB37" s="666"/>
      <c r="BC37" s="666"/>
      <c r="BD37" s="676"/>
      <c r="BE37" s="676"/>
      <c r="BF37" s="703"/>
      <c r="BG37" s="707" t="s">
        <v>335</v>
      </c>
      <c r="BH37" s="704"/>
      <c r="BI37" s="704"/>
      <c r="BJ37" s="704"/>
      <c r="BK37" s="704"/>
      <c r="BL37" s="704"/>
      <c r="BM37" s="704"/>
      <c r="BN37" s="704"/>
      <c r="BO37" s="704"/>
      <c r="BP37" s="704"/>
      <c r="BQ37" s="704"/>
      <c r="BR37" s="704"/>
      <c r="BS37" s="704"/>
      <c r="BT37" s="704"/>
      <c r="BU37" s="705"/>
      <c r="BV37" s="665">
        <v>43723</v>
      </c>
      <c r="BW37" s="666"/>
      <c r="BX37" s="666"/>
      <c r="BY37" s="666"/>
      <c r="BZ37" s="666"/>
      <c r="CA37" s="666"/>
      <c r="CB37" s="706"/>
      <c r="CD37" s="707" t="s">
        <v>336</v>
      </c>
      <c r="CE37" s="704"/>
      <c r="CF37" s="704"/>
      <c r="CG37" s="704"/>
      <c r="CH37" s="704"/>
      <c r="CI37" s="704"/>
      <c r="CJ37" s="704"/>
      <c r="CK37" s="704"/>
      <c r="CL37" s="704"/>
      <c r="CM37" s="704"/>
      <c r="CN37" s="704"/>
      <c r="CO37" s="704"/>
      <c r="CP37" s="704"/>
      <c r="CQ37" s="705"/>
      <c r="CR37" s="665">
        <v>396549</v>
      </c>
      <c r="CS37" s="676"/>
      <c r="CT37" s="676"/>
      <c r="CU37" s="676"/>
      <c r="CV37" s="676"/>
      <c r="CW37" s="676"/>
      <c r="CX37" s="676"/>
      <c r="CY37" s="677"/>
      <c r="CZ37" s="668">
        <v>8.5</v>
      </c>
      <c r="DA37" s="678"/>
      <c r="DB37" s="678"/>
      <c r="DC37" s="679"/>
      <c r="DD37" s="671">
        <v>396510</v>
      </c>
      <c r="DE37" s="676"/>
      <c r="DF37" s="676"/>
      <c r="DG37" s="676"/>
      <c r="DH37" s="676"/>
      <c r="DI37" s="676"/>
      <c r="DJ37" s="676"/>
      <c r="DK37" s="677"/>
      <c r="DL37" s="671">
        <v>395961</v>
      </c>
      <c r="DM37" s="676"/>
      <c r="DN37" s="676"/>
      <c r="DO37" s="676"/>
      <c r="DP37" s="676"/>
      <c r="DQ37" s="676"/>
      <c r="DR37" s="676"/>
      <c r="DS37" s="676"/>
      <c r="DT37" s="676"/>
      <c r="DU37" s="676"/>
      <c r="DV37" s="677"/>
      <c r="DW37" s="668">
        <v>14.5</v>
      </c>
      <c r="DX37" s="678"/>
      <c r="DY37" s="678"/>
      <c r="DZ37" s="678"/>
      <c r="EA37" s="678"/>
      <c r="EB37" s="678"/>
      <c r="EC37" s="699"/>
    </row>
    <row r="38" spans="2:133" ht="11.25" customHeight="1" x14ac:dyDescent="0.15">
      <c r="B38" s="662" t="s">
        <v>337</v>
      </c>
      <c r="C38" s="663"/>
      <c r="D38" s="663"/>
      <c r="E38" s="663"/>
      <c r="F38" s="663"/>
      <c r="G38" s="663"/>
      <c r="H38" s="663"/>
      <c r="I38" s="663"/>
      <c r="J38" s="663"/>
      <c r="K38" s="663"/>
      <c r="L38" s="663"/>
      <c r="M38" s="663"/>
      <c r="N38" s="663"/>
      <c r="O38" s="663"/>
      <c r="P38" s="663"/>
      <c r="Q38" s="664"/>
      <c r="R38" s="665">
        <v>106947</v>
      </c>
      <c r="S38" s="666"/>
      <c r="T38" s="666"/>
      <c r="U38" s="666"/>
      <c r="V38" s="666"/>
      <c r="W38" s="666"/>
      <c r="X38" s="666"/>
      <c r="Y38" s="667"/>
      <c r="Z38" s="692">
        <v>2.2000000000000002</v>
      </c>
      <c r="AA38" s="692"/>
      <c r="AB38" s="692"/>
      <c r="AC38" s="692"/>
      <c r="AD38" s="693" t="s">
        <v>240</v>
      </c>
      <c r="AE38" s="693"/>
      <c r="AF38" s="693"/>
      <c r="AG38" s="693"/>
      <c r="AH38" s="693"/>
      <c r="AI38" s="693"/>
      <c r="AJ38" s="693"/>
      <c r="AK38" s="693"/>
      <c r="AL38" s="668" t="s">
        <v>240</v>
      </c>
      <c r="AM38" s="669"/>
      <c r="AN38" s="669"/>
      <c r="AO38" s="694"/>
      <c r="AQ38" s="700" t="s">
        <v>338</v>
      </c>
      <c r="AR38" s="701"/>
      <c r="AS38" s="701"/>
      <c r="AT38" s="701"/>
      <c r="AU38" s="701"/>
      <c r="AV38" s="701"/>
      <c r="AW38" s="701"/>
      <c r="AX38" s="701"/>
      <c r="AY38" s="702"/>
      <c r="AZ38" s="665">
        <v>345</v>
      </c>
      <c r="BA38" s="666"/>
      <c r="BB38" s="666"/>
      <c r="BC38" s="666"/>
      <c r="BD38" s="676"/>
      <c r="BE38" s="676"/>
      <c r="BF38" s="703"/>
      <c r="BG38" s="707" t="s">
        <v>339</v>
      </c>
      <c r="BH38" s="704"/>
      <c r="BI38" s="704"/>
      <c r="BJ38" s="704"/>
      <c r="BK38" s="704"/>
      <c r="BL38" s="704"/>
      <c r="BM38" s="704"/>
      <c r="BN38" s="704"/>
      <c r="BO38" s="704"/>
      <c r="BP38" s="704"/>
      <c r="BQ38" s="704"/>
      <c r="BR38" s="704"/>
      <c r="BS38" s="704"/>
      <c r="BT38" s="704"/>
      <c r="BU38" s="705"/>
      <c r="BV38" s="665">
        <v>704</v>
      </c>
      <c r="BW38" s="666"/>
      <c r="BX38" s="666"/>
      <c r="BY38" s="666"/>
      <c r="BZ38" s="666"/>
      <c r="CA38" s="666"/>
      <c r="CB38" s="706"/>
      <c r="CD38" s="707" t="s">
        <v>340</v>
      </c>
      <c r="CE38" s="704"/>
      <c r="CF38" s="704"/>
      <c r="CG38" s="704"/>
      <c r="CH38" s="704"/>
      <c r="CI38" s="704"/>
      <c r="CJ38" s="704"/>
      <c r="CK38" s="704"/>
      <c r="CL38" s="704"/>
      <c r="CM38" s="704"/>
      <c r="CN38" s="704"/>
      <c r="CO38" s="704"/>
      <c r="CP38" s="704"/>
      <c r="CQ38" s="705"/>
      <c r="CR38" s="665">
        <v>253532</v>
      </c>
      <c r="CS38" s="666"/>
      <c r="CT38" s="666"/>
      <c r="CU38" s="666"/>
      <c r="CV38" s="666"/>
      <c r="CW38" s="666"/>
      <c r="CX38" s="666"/>
      <c r="CY38" s="667"/>
      <c r="CZ38" s="668">
        <v>5.4</v>
      </c>
      <c r="DA38" s="678"/>
      <c r="DB38" s="678"/>
      <c r="DC38" s="679"/>
      <c r="DD38" s="671">
        <v>192162</v>
      </c>
      <c r="DE38" s="666"/>
      <c r="DF38" s="666"/>
      <c r="DG38" s="666"/>
      <c r="DH38" s="666"/>
      <c r="DI38" s="666"/>
      <c r="DJ38" s="666"/>
      <c r="DK38" s="667"/>
      <c r="DL38" s="671">
        <v>157287</v>
      </c>
      <c r="DM38" s="666"/>
      <c r="DN38" s="666"/>
      <c r="DO38" s="666"/>
      <c r="DP38" s="666"/>
      <c r="DQ38" s="666"/>
      <c r="DR38" s="666"/>
      <c r="DS38" s="666"/>
      <c r="DT38" s="666"/>
      <c r="DU38" s="666"/>
      <c r="DV38" s="667"/>
      <c r="DW38" s="668">
        <v>5.7</v>
      </c>
      <c r="DX38" s="678"/>
      <c r="DY38" s="678"/>
      <c r="DZ38" s="678"/>
      <c r="EA38" s="678"/>
      <c r="EB38" s="678"/>
      <c r="EC38" s="699"/>
    </row>
    <row r="39" spans="2:133" ht="11.25" customHeight="1" x14ac:dyDescent="0.15">
      <c r="B39" s="662" t="s">
        <v>341</v>
      </c>
      <c r="C39" s="663"/>
      <c r="D39" s="663"/>
      <c r="E39" s="663"/>
      <c r="F39" s="663"/>
      <c r="G39" s="663"/>
      <c r="H39" s="663"/>
      <c r="I39" s="663"/>
      <c r="J39" s="663"/>
      <c r="K39" s="663"/>
      <c r="L39" s="663"/>
      <c r="M39" s="663"/>
      <c r="N39" s="663"/>
      <c r="O39" s="663"/>
      <c r="P39" s="663"/>
      <c r="Q39" s="664"/>
      <c r="R39" s="665">
        <v>125121</v>
      </c>
      <c r="S39" s="666"/>
      <c r="T39" s="666"/>
      <c r="U39" s="666"/>
      <c r="V39" s="666"/>
      <c r="W39" s="666"/>
      <c r="X39" s="666"/>
      <c r="Y39" s="667"/>
      <c r="Z39" s="692">
        <v>2.6</v>
      </c>
      <c r="AA39" s="692"/>
      <c r="AB39" s="692"/>
      <c r="AC39" s="692"/>
      <c r="AD39" s="693">
        <v>666</v>
      </c>
      <c r="AE39" s="693"/>
      <c r="AF39" s="693"/>
      <c r="AG39" s="693"/>
      <c r="AH39" s="693"/>
      <c r="AI39" s="693"/>
      <c r="AJ39" s="693"/>
      <c r="AK39" s="693"/>
      <c r="AL39" s="668">
        <v>0</v>
      </c>
      <c r="AM39" s="669"/>
      <c r="AN39" s="669"/>
      <c r="AO39" s="694"/>
      <c r="AQ39" s="700" t="s">
        <v>342</v>
      </c>
      <c r="AR39" s="701"/>
      <c r="AS39" s="701"/>
      <c r="AT39" s="701"/>
      <c r="AU39" s="701"/>
      <c r="AV39" s="701"/>
      <c r="AW39" s="701"/>
      <c r="AX39" s="701"/>
      <c r="AY39" s="702"/>
      <c r="AZ39" s="665" t="s">
        <v>240</v>
      </c>
      <c r="BA39" s="666"/>
      <c r="BB39" s="666"/>
      <c r="BC39" s="666"/>
      <c r="BD39" s="676"/>
      <c r="BE39" s="676"/>
      <c r="BF39" s="703"/>
      <c r="BG39" s="707" t="s">
        <v>343</v>
      </c>
      <c r="BH39" s="704"/>
      <c r="BI39" s="704"/>
      <c r="BJ39" s="704"/>
      <c r="BK39" s="704"/>
      <c r="BL39" s="704"/>
      <c r="BM39" s="704"/>
      <c r="BN39" s="704"/>
      <c r="BO39" s="704"/>
      <c r="BP39" s="704"/>
      <c r="BQ39" s="704"/>
      <c r="BR39" s="704"/>
      <c r="BS39" s="704"/>
      <c r="BT39" s="704"/>
      <c r="BU39" s="705"/>
      <c r="BV39" s="665">
        <v>1087</v>
      </c>
      <c r="BW39" s="666"/>
      <c r="BX39" s="666"/>
      <c r="BY39" s="666"/>
      <c r="BZ39" s="666"/>
      <c r="CA39" s="666"/>
      <c r="CB39" s="706"/>
      <c r="CD39" s="707" t="s">
        <v>344</v>
      </c>
      <c r="CE39" s="704"/>
      <c r="CF39" s="704"/>
      <c r="CG39" s="704"/>
      <c r="CH39" s="704"/>
      <c r="CI39" s="704"/>
      <c r="CJ39" s="704"/>
      <c r="CK39" s="704"/>
      <c r="CL39" s="704"/>
      <c r="CM39" s="704"/>
      <c r="CN39" s="704"/>
      <c r="CO39" s="704"/>
      <c r="CP39" s="704"/>
      <c r="CQ39" s="705"/>
      <c r="CR39" s="665">
        <v>225373</v>
      </c>
      <c r="CS39" s="676"/>
      <c r="CT39" s="676"/>
      <c r="CU39" s="676"/>
      <c r="CV39" s="676"/>
      <c r="CW39" s="676"/>
      <c r="CX39" s="676"/>
      <c r="CY39" s="677"/>
      <c r="CZ39" s="668">
        <v>4.8</v>
      </c>
      <c r="DA39" s="678"/>
      <c r="DB39" s="678"/>
      <c r="DC39" s="679"/>
      <c r="DD39" s="671">
        <v>164956</v>
      </c>
      <c r="DE39" s="676"/>
      <c r="DF39" s="676"/>
      <c r="DG39" s="676"/>
      <c r="DH39" s="676"/>
      <c r="DI39" s="676"/>
      <c r="DJ39" s="676"/>
      <c r="DK39" s="677"/>
      <c r="DL39" s="671" t="s">
        <v>240</v>
      </c>
      <c r="DM39" s="676"/>
      <c r="DN39" s="676"/>
      <c r="DO39" s="676"/>
      <c r="DP39" s="676"/>
      <c r="DQ39" s="676"/>
      <c r="DR39" s="676"/>
      <c r="DS39" s="676"/>
      <c r="DT39" s="676"/>
      <c r="DU39" s="676"/>
      <c r="DV39" s="677"/>
      <c r="DW39" s="668" t="s">
        <v>240</v>
      </c>
      <c r="DX39" s="678"/>
      <c r="DY39" s="678"/>
      <c r="DZ39" s="678"/>
      <c r="EA39" s="678"/>
      <c r="EB39" s="678"/>
      <c r="EC39" s="699"/>
    </row>
    <row r="40" spans="2:133" ht="11.25" customHeight="1" x14ac:dyDescent="0.15">
      <c r="B40" s="662" t="s">
        <v>345</v>
      </c>
      <c r="C40" s="663"/>
      <c r="D40" s="663"/>
      <c r="E40" s="663"/>
      <c r="F40" s="663"/>
      <c r="G40" s="663"/>
      <c r="H40" s="663"/>
      <c r="I40" s="663"/>
      <c r="J40" s="663"/>
      <c r="K40" s="663"/>
      <c r="L40" s="663"/>
      <c r="M40" s="663"/>
      <c r="N40" s="663"/>
      <c r="O40" s="663"/>
      <c r="P40" s="663"/>
      <c r="Q40" s="664"/>
      <c r="R40" s="665">
        <v>655809</v>
      </c>
      <c r="S40" s="666"/>
      <c r="T40" s="666"/>
      <c r="U40" s="666"/>
      <c r="V40" s="666"/>
      <c r="W40" s="666"/>
      <c r="X40" s="666"/>
      <c r="Y40" s="667"/>
      <c r="Z40" s="692">
        <v>13.7</v>
      </c>
      <c r="AA40" s="692"/>
      <c r="AB40" s="692"/>
      <c r="AC40" s="692"/>
      <c r="AD40" s="693" t="s">
        <v>128</v>
      </c>
      <c r="AE40" s="693"/>
      <c r="AF40" s="693"/>
      <c r="AG40" s="693"/>
      <c r="AH40" s="693"/>
      <c r="AI40" s="693"/>
      <c r="AJ40" s="693"/>
      <c r="AK40" s="693"/>
      <c r="AL40" s="668" t="s">
        <v>128</v>
      </c>
      <c r="AM40" s="669"/>
      <c r="AN40" s="669"/>
      <c r="AO40" s="694"/>
      <c r="AQ40" s="700" t="s">
        <v>346</v>
      </c>
      <c r="AR40" s="701"/>
      <c r="AS40" s="701"/>
      <c r="AT40" s="701"/>
      <c r="AU40" s="701"/>
      <c r="AV40" s="701"/>
      <c r="AW40" s="701"/>
      <c r="AX40" s="701"/>
      <c r="AY40" s="702"/>
      <c r="AZ40" s="665" t="s">
        <v>128</v>
      </c>
      <c r="BA40" s="666"/>
      <c r="BB40" s="666"/>
      <c r="BC40" s="666"/>
      <c r="BD40" s="676"/>
      <c r="BE40" s="676"/>
      <c r="BF40" s="703"/>
      <c r="BG40" s="708" t="s">
        <v>347</v>
      </c>
      <c r="BH40" s="709"/>
      <c r="BI40" s="709"/>
      <c r="BJ40" s="709"/>
      <c r="BK40" s="709"/>
      <c r="BL40" s="222"/>
      <c r="BM40" s="704" t="s">
        <v>348</v>
      </c>
      <c r="BN40" s="704"/>
      <c r="BO40" s="704"/>
      <c r="BP40" s="704"/>
      <c r="BQ40" s="704"/>
      <c r="BR40" s="704"/>
      <c r="BS40" s="704"/>
      <c r="BT40" s="704"/>
      <c r="BU40" s="705"/>
      <c r="BV40" s="665">
        <v>97</v>
      </c>
      <c r="BW40" s="666"/>
      <c r="BX40" s="666"/>
      <c r="BY40" s="666"/>
      <c r="BZ40" s="666"/>
      <c r="CA40" s="666"/>
      <c r="CB40" s="706"/>
      <c r="CD40" s="707" t="s">
        <v>349</v>
      </c>
      <c r="CE40" s="704"/>
      <c r="CF40" s="704"/>
      <c r="CG40" s="704"/>
      <c r="CH40" s="704"/>
      <c r="CI40" s="704"/>
      <c r="CJ40" s="704"/>
      <c r="CK40" s="704"/>
      <c r="CL40" s="704"/>
      <c r="CM40" s="704"/>
      <c r="CN40" s="704"/>
      <c r="CO40" s="704"/>
      <c r="CP40" s="704"/>
      <c r="CQ40" s="705"/>
      <c r="CR40" s="665">
        <v>78630</v>
      </c>
      <c r="CS40" s="666"/>
      <c r="CT40" s="666"/>
      <c r="CU40" s="666"/>
      <c r="CV40" s="666"/>
      <c r="CW40" s="666"/>
      <c r="CX40" s="666"/>
      <c r="CY40" s="667"/>
      <c r="CZ40" s="668">
        <v>1.7</v>
      </c>
      <c r="DA40" s="678"/>
      <c r="DB40" s="678"/>
      <c r="DC40" s="679"/>
      <c r="DD40" s="671">
        <v>4181</v>
      </c>
      <c r="DE40" s="666"/>
      <c r="DF40" s="666"/>
      <c r="DG40" s="666"/>
      <c r="DH40" s="666"/>
      <c r="DI40" s="666"/>
      <c r="DJ40" s="666"/>
      <c r="DK40" s="667"/>
      <c r="DL40" s="671" t="s">
        <v>128</v>
      </c>
      <c r="DM40" s="666"/>
      <c r="DN40" s="666"/>
      <c r="DO40" s="666"/>
      <c r="DP40" s="666"/>
      <c r="DQ40" s="666"/>
      <c r="DR40" s="666"/>
      <c r="DS40" s="666"/>
      <c r="DT40" s="666"/>
      <c r="DU40" s="666"/>
      <c r="DV40" s="667"/>
      <c r="DW40" s="668" t="s">
        <v>136</v>
      </c>
      <c r="DX40" s="678"/>
      <c r="DY40" s="678"/>
      <c r="DZ40" s="678"/>
      <c r="EA40" s="678"/>
      <c r="EB40" s="678"/>
      <c r="EC40" s="699"/>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240</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240</v>
      </c>
      <c r="AM41" s="669"/>
      <c r="AN41" s="669"/>
      <c r="AO41" s="694"/>
      <c r="AQ41" s="700" t="s">
        <v>351</v>
      </c>
      <c r="AR41" s="701"/>
      <c r="AS41" s="701"/>
      <c r="AT41" s="701"/>
      <c r="AU41" s="701"/>
      <c r="AV41" s="701"/>
      <c r="AW41" s="701"/>
      <c r="AX41" s="701"/>
      <c r="AY41" s="702"/>
      <c r="AZ41" s="665">
        <v>59307</v>
      </c>
      <c r="BA41" s="666"/>
      <c r="BB41" s="666"/>
      <c r="BC41" s="666"/>
      <c r="BD41" s="676"/>
      <c r="BE41" s="676"/>
      <c r="BF41" s="703"/>
      <c r="BG41" s="708"/>
      <c r="BH41" s="709"/>
      <c r="BI41" s="709"/>
      <c r="BJ41" s="709"/>
      <c r="BK41" s="709"/>
      <c r="BL41" s="222"/>
      <c r="BM41" s="704" t="s">
        <v>352</v>
      </c>
      <c r="BN41" s="704"/>
      <c r="BO41" s="704"/>
      <c r="BP41" s="704"/>
      <c r="BQ41" s="704"/>
      <c r="BR41" s="704"/>
      <c r="BS41" s="704"/>
      <c r="BT41" s="704"/>
      <c r="BU41" s="705"/>
      <c r="BV41" s="665">
        <v>9</v>
      </c>
      <c r="BW41" s="666"/>
      <c r="BX41" s="666"/>
      <c r="BY41" s="666"/>
      <c r="BZ41" s="666"/>
      <c r="CA41" s="666"/>
      <c r="CB41" s="706"/>
      <c r="CD41" s="707" t="s">
        <v>353</v>
      </c>
      <c r="CE41" s="704"/>
      <c r="CF41" s="704"/>
      <c r="CG41" s="704"/>
      <c r="CH41" s="704"/>
      <c r="CI41" s="704"/>
      <c r="CJ41" s="704"/>
      <c r="CK41" s="704"/>
      <c r="CL41" s="704"/>
      <c r="CM41" s="704"/>
      <c r="CN41" s="704"/>
      <c r="CO41" s="704"/>
      <c r="CP41" s="704"/>
      <c r="CQ41" s="705"/>
      <c r="CR41" s="665" t="s">
        <v>136</v>
      </c>
      <c r="CS41" s="676"/>
      <c r="CT41" s="676"/>
      <c r="CU41" s="676"/>
      <c r="CV41" s="676"/>
      <c r="CW41" s="676"/>
      <c r="CX41" s="676"/>
      <c r="CY41" s="677"/>
      <c r="CZ41" s="668" t="s">
        <v>240</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240</v>
      </c>
      <c r="AM42" s="669"/>
      <c r="AN42" s="669"/>
      <c r="AO42" s="694"/>
      <c r="AQ42" s="712" t="s">
        <v>355</v>
      </c>
      <c r="AR42" s="713"/>
      <c r="AS42" s="713"/>
      <c r="AT42" s="713"/>
      <c r="AU42" s="713"/>
      <c r="AV42" s="713"/>
      <c r="AW42" s="713"/>
      <c r="AX42" s="713"/>
      <c r="AY42" s="714"/>
      <c r="AZ42" s="645">
        <v>168587</v>
      </c>
      <c r="BA42" s="680"/>
      <c r="BB42" s="680"/>
      <c r="BC42" s="680"/>
      <c r="BD42" s="646"/>
      <c r="BE42" s="646"/>
      <c r="BF42" s="695"/>
      <c r="BG42" s="710"/>
      <c r="BH42" s="711"/>
      <c r="BI42" s="711"/>
      <c r="BJ42" s="711"/>
      <c r="BK42" s="711"/>
      <c r="BL42" s="223"/>
      <c r="BM42" s="696" t="s">
        <v>356</v>
      </c>
      <c r="BN42" s="696"/>
      <c r="BO42" s="696"/>
      <c r="BP42" s="696"/>
      <c r="BQ42" s="696"/>
      <c r="BR42" s="696"/>
      <c r="BS42" s="696"/>
      <c r="BT42" s="696"/>
      <c r="BU42" s="697"/>
      <c r="BV42" s="645">
        <v>507</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857257</v>
      </c>
      <c r="CS42" s="676"/>
      <c r="CT42" s="676"/>
      <c r="CU42" s="676"/>
      <c r="CV42" s="676"/>
      <c r="CW42" s="676"/>
      <c r="CX42" s="676"/>
      <c r="CY42" s="677"/>
      <c r="CZ42" s="668">
        <v>18.399999999999999</v>
      </c>
      <c r="DA42" s="678"/>
      <c r="DB42" s="678"/>
      <c r="DC42" s="679"/>
      <c r="DD42" s="671">
        <v>174622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358</v>
      </c>
      <c r="C43" s="663"/>
      <c r="D43" s="663"/>
      <c r="E43" s="663"/>
      <c r="F43" s="663"/>
      <c r="G43" s="663"/>
      <c r="H43" s="663"/>
      <c r="I43" s="663"/>
      <c r="J43" s="663"/>
      <c r="K43" s="663"/>
      <c r="L43" s="663"/>
      <c r="M43" s="663"/>
      <c r="N43" s="663"/>
      <c r="O43" s="663"/>
      <c r="P43" s="663"/>
      <c r="Q43" s="664"/>
      <c r="R43" s="665">
        <v>91714</v>
      </c>
      <c r="S43" s="666"/>
      <c r="T43" s="666"/>
      <c r="U43" s="666"/>
      <c r="V43" s="666"/>
      <c r="W43" s="666"/>
      <c r="X43" s="666"/>
      <c r="Y43" s="667"/>
      <c r="Z43" s="692">
        <v>1.9</v>
      </c>
      <c r="AA43" s="692"/>
      <c r="AB43" s="692"/>
      <c r="AC43" s="692"/>
      <c r="AD43" s="693" t="s">
        <v>128</v>
      </c>
      <c r="AE43" s="693"/>
      <c r="AF43" s="693"/>
      <c r="AG43" s="693"/>
      <c r="AH43" s="693"/>
      <c r="AI43" s="693"/>
      <c r="AJ43" s="693"/>
      <c r="AK43" s="693"/>
      <c r="AL43" s="668" t="s">
        <v>128</v>
      </c>
      <c r="AM43" s="669"/>
      <c r="AN43" s="669"/>
      <c r="AO43" s="694"/>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t="s">
        <v>240</v>
      </c>
      <c r="CS43" s="676"/>
      <c r="CT43" s="676"/>
      <c r="CU43" s="676"/>
      <c r="CV43" s="676"/>
      <c r="CW43" s="676"/>
      <c r="CX43" s="676"/>
      <c r="CY43" s="677"/>
      <c r="CZ43" s="668" t="s">
        <v>240</v>
      </c>
      <c r="DA43" s="678"/>
      <c r="DB43" s="678"/>
      <c r="DC43" s="679"/>
      <c r="DD43" s="671" t="s">
        <v>128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360</v>
      </c>
      <c r="C44" s="643"/>
      <c r="D44" s="643"/>
      <c r="E44" s="643"/>
      <c r="F44" s="643"/>
      <c r="G44" s="643"/>
      <c r="H44" s="643"/>
      <c r="I44" s="643"/>
      <c r="J44" s="643"/>
      <c r="K44" s="643"/>
      <c r="L44" s="643"/>
      <c r="M44" s="643"/>
      <c r="N44" s="643"/>
      <c r="O44" s="643"/>
      <c r="P44" s="643"/>
      <c r="Q44" s="644"/>
      <c r="R44" s="645">
        <v>4769849</v>
      </c>
      <c r="S44" s="680"/>
      <c r="T44" s="680"/>
      <c r="U44" s="680"/>
      <c r="V44" s="680"/>
      <c r="W44" s="680"/>
      <c r="X44" s="680"/>
      <c r="Y44" s="681"/>
      <c r="Z44" s="682">
        <v>100</v>
      </c>
      <c r="AA44" s="682"/>
      <c r="AB44" s="682"/>
      <c r="AC44" s="682"/>
      <c r="AD44" s="683">
        <v>2645951</v>
      </c>
      <c r="AE44" s="683"/>
      <c r="AF44" s="683"/>
      <c r="AG44" s="683"/>
      <c r="AH44" s="683"/>
      <c r="AI44" s="683"/>
      <c r="AJ44" s="683"/>
      <c r="AK44" s="683"/>
      <c r="AL44" s="648">
        <v>100</v>
      </c>
      <c r="AM44" s="684"/>
      <c r="AN44" s="684"/>
      <c r="AO44" s="685"/>
      <c r="CD44" s="686" t="s">
        <v>306</v>
      </c>
      <c r="CE44" s="687"/>
      <c r="CF44" s="662" t="s">
        <v>361</v>
      </c>
      <c r="CG44" s="663"/>
      <c r="CH44" s="663"/>
      <c r="CI44" s="663"/>
      <c r="CJ44" s="663"/>
      <c r="CK44" s="663"/>
      <c r="CL44" s="663"/>
      <c r="CM44" s="663"/>
      <c r="CN44" s="663"/>
      <c r="CO44" s="663"/>
      <c r="CP44" s="663"/>
      <c r="CQ44" s="664"/>
      <c r="CR44" s="665">
        <v>857257</v>
      </c>
      <c r="CS44" s="666"/>
      <c r="CT44" s="666"/>
      <c r="CU44" s="666"/>
      <c r="CV44" s="666"/>
      <c r="CW44" s="666"/>
      <c r="CX44" s="666"/>
      <c r="CY44" s="667"/>
      <c r="CZ44" s="668">
        <v>18.399999999999999</v>
      </c>
      <c r="DA44" s="669"/>
      <c r="DB44" s="669"/>
      <c r="DC44" s="670"/>
      <c r="DD44" s="671">
        <v>174622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362</v>
      </c>
      <c r="CG45" s="663"/>
      <c r="CH45" s="663"/>
      <c r="CI45" s="663"/>
      <c r="CJ45" s="663"/>
      <c r="CK45" s="663"/>
      <c r="CL45" s="663"/>
      <c r="CM45" s="663"/>
      <c r="CN45" s="663"/>
      <c r="CO45" s="663"/>
      <c r="CP45" s="663"/>
      <c r="CQ45" s="664"/>
      <c r="CR45" s="665">
        <v>265596</v>
      </c>
      <c r="CS45" s="676"/>
      <c r="CT45" s="676"/>
      <c r="CU45" s="676"/>
      <c r="CV45" s="676"/>
      <c r="CW45" s="676"/>
      <c r="CX45" s="676"/>
      <c r="CY45" s="677"/>
      <c r="CZ45" s="668">
        <v>5.7</v>
      </c>
      <c r="DA45" s="678"/>
      <c r="DB45" s="678"/>
      <c r="DC45" s="679"/>
      <c r="DD45" s="671">
        <v>38433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364</v>
      </c>
      <c r="CG46" s="663"/>
      <c r="CH46" s="663"/>
      <c r="CI46" s="663"/>
      <c r="CJ46" s="663"/>
      <c r="CK46" s="663"/>
      <c r="CL46" s="663"/>
      <c r="CM46" s="663"/>
      <c r="CN46" s="663"/>
      <c r="CO46" s="663"/>
      <c r="CP46" s="663"/>
      <c r="CQ46" s="664"/>
      <c r="CR46" s="665">
        <v>553186</v>
      </c>
      <c r="CS46" s="666"/>
      <c r="CT46" s="666"/>
      <c r="CU46" s="666"/>
      <c r="CV46" s="666"/>
      <c r="CW46" s="666"/>
      <c r="CX46" s="666"/>
      <c r="CY46" s="667"/>
      <c r="CZ46" s="668">
        <v>11.9</v>
      </c>
      <c r="DA46" s="669"/>
      <c r="DB46" s="669"/>
      <c r="DC46" s="670"/>
      <c r="DD46" s="671">
        <v>136014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t="s">
        <v>240</v>
      </c>
      <c r="CS47" s="676"/>
      <c r="CT47" s="676"/>
      <c r="CU47" s="676"/>
      <c r="CV47" s="676"/>
      <c r="CW47" s="676"/>
      <c r="CX47" s="676"/>
      <c r="CY47" s="677"/>
      <c r="CZ47" s="668" t="s">
        <v>240</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240</v>
      </c>
      <c r="CS48" s="666"/>
      <c r="CT48" s="666"/>
      <c r="CU48" s="666"/>
      <c r="CV48" s="666"/>
      <c r="CW48" s="666"/>
      <c r="CX48" s="666"/>
      <c r="CY48" s="667"/>
      <c r="CZ48" s="668" t="s">
        <v>240</v>
      </c>
      <c r="DA48" s="669"/>
      <c r="DB48" s="669"/>
      <c r="DC48" s="670"/>
      <c r="DD48" s="671" t="s">
        <v>240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369</v>
      </c>
      <c r="CE49" s="643"/>
      <c r="CF49" s="643"/>
      <c r="CG49" s="643"/>
      <c r="CH49" s="643"/>
      <c r="CI49" s="643"/>
      <c r="CJ49" s="643"/>
      <c r="CK49" s="643"/>
      <c r="CL49" s="643"/>
      <c r="CM49" s="643"/>
      <c r="CN49" s="643"/>
      <c r="CO49" s="643"/>
      <c r="CP49" s="643"/>
      <c r="CQ49" s="644"/>
      <c r="CR49" s="645">
        <v>4653494</v>
      </c>
      <c r="CS49" s="646"/>
      <c r="CT49" s="646"/>
      <c r="CU49" s="646"/>
      <c r="CV49" s="646"/>
      <c r="CW49" s="646"/>
      <c r="CX49" s="646"/>
      <c r="CY49" s="647"/>
      <c r="CZ49" s="648">
        <v>100</v>
      </c>
      <c r="DA49" s="649"/>
      <c r="DB49" s="649"/>
      <c r="DC49" s="650"/>
      <c r="DD49" s="651">
        <v>3078652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tV0h7U2kQZwAZ94cKGR1I4uqaB+U5etaPwN3Z2KOFvudi5HrFCaZLKdzYuiuJy/XsUdI+W+55xyYus+2O+y+g==" saltValue="1ZbKc43nU6hxQUZFi1ZBW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370</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371</v>
      </c>
      <c r="DK2" s="1157"/>
      <c r="DL2" s="1157"/>
      <c r="DM2" s="1157"/>
      <c r="DN2" s="1157"/>
      <c r="DO2" s="1158"/>
      <c r="DP2" s="231"/>
      <c r="DQ2" s="1156" t="s">
        <v>372</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373</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59"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35"/>
      <c r="BA5" s="235"/>
      <c r="BB5" s="235"/>
      <c r="BC5" s="235"/>
      <c r="BD5" s="235"/>
      <c r="BE5" s="236"/>
      <c r="BF5" s="236"/>
      <c r="BG5" s="236"/>
      <c r="BH5" s="236"/>
      <c r="BI5" s="236"/>
      <c r="BJ5" s="236"/>
      <c r="BK5" s="236"/>
      <c r="BL5" s="236"/>
      <c r="BM5" s="236"/>
      <c r="BN5" s="236"/>
      <c r="BO5" s="236"/>
      <c r="BP5" s="236"/>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49" t="s">
        <v>389</v>
      </c>
      <c r="DH5" s="1150"/>
      <c r="DI5" s="1150"/>
      <c r="DJ5" s="1150"/>
      <c r="DK5" s="1151"/>
      <c r="DL5" s="1149" t="s">
        <v>390</v>
      </c>
      <c r="DM5" s="1150"/>
      <c r="DN5" s="1150"/>
      <c r="DO5" s="1150"/>
      <c r="DP5" s="1151"/>
      <c r="DQ5" s="1066" t="s">
        <v>391</v>
      </c>
      <c r="DR5" s="1067"/>
      <c r="DS5" s="1067"/>
      <c r="DT5" s="1067"/>
      <c r="DU5" s="1068"/>
      <c r="DV5" s="1066" t="s">
        <v>382</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392</v>
      </c>
      <c r="C7" s="1113"/>
      <c r="D7" s="1113"/>
      <c r="E7" s="1113"/>
      <c r="F7" s="1113"/>
      <c r="G7" s="1113"/>
      <c r="H7" s="1113"/>
      <c r="I7" s="1113"/>
      <c r="J7" s="1113"/>
      <c r="K7" s="1113"/>
      <c r="L7" s="1113"/>
      <c r="M7" s="1113"/>
      <c r="N7" s="1113"/>
      <c r="O7" s="1113"/>
      <c r="P7" s="1114"/>
      <c r="Q7" s="1167">
        <v>4770</v>
      </c>
      <c r="R7" s="1168"/>
      <c r="S7" s="1168"/>
      <c r="T7" s="1168"/>
      <c r="U7" s="1168"/>
      <c r="V7" s="1168">
        <v>4654</v>
      </c>
      <c r="W7" s="1168"/>
      <c r="X7" s="1168"/>
      <c r="Y7" s="1168"/>
      <c r="Z7" s="1168"/>
      <c r="AA7" s="1168">
        <v>116</v>
      </c>
      <c r="AB7" s="1168"/>
      <c r="AC7" s="1168"/>
      <c r="AD7" s="1168"/>
      <c r="AE7" s="1169"/>
      <c r="AF7" s="1170">
        <v>97</v>
      </c>
      <c r="AG7" s="1171"/>
      <c r="AH7" s="1171"/>
      <c r="AI7" s="1171"/>
      <c r="AJ7" s="1172"/>
      <c r="AK7" s="1173">
        <v>2</v>
      </c>
      <c r="AL7" s="1174"/>
      <c r="AM7" s="1174"/>
      <c r="AN7" s="1174"/>
      <c r="AO7" s="1174"/>
      <c r="AP7" s="1174">
        <v>4712</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582</v>
      </c>
      <c r="BT7" s="1165"/>
      <c r="BU7" s="1165"/>
      <c r="BV7" s="1165"/>
      <c r="BW7" s="1165"/>
      <c r="BX7" s="1165"/>
      <c r="BY7" s="1165"/>
      <c r="BZ7" s="1165"/>
      <c r="CA7" s="1165"/>
      <c r="CB7" s="1165"/>
      <c r="CC7" s="1165"/>
      <c r="CD7" s="1165"/>
      <c r="CE7" s="1165"/>
      <c r="CF7" s="1165"/>
      <c r="CG7" s="1177"/>
      <c r="CH7" s="1161">
        <v>2</v>
      </c>
      <c r="CI7" s="1162"/>
      <c r="CJ7" s="1162"/>
      <c r="CK7" s="1162"/>
      <c r="CL7" s="1163"/>
      <c r="CM7" s="1161">
        <v>21</v>
      </c>
      <c r="CN7" s="1162"/>
      <c r="CO7" s="1162"/>
      <c r="CP7" s="1162"/>
      <c r="CQ7" s="1163"/>
      <c r="CR7" s="1161">
        <v>11</v>
      </c>
      <c r="CS7" s="1162"/>
      <c r="CT7" s="1162"/>
      <c r="CU7" s="1162"/>
      <c r="CV7" s="1163"/>
      <c r="CW7" s="1161" t="s">
        <v>513</v>
      </c>
      <c r="CX7" s="1162"/>
      <c r="CY7" s="1162"/>
      <c r="CZ7" s="1162"/>
      <c r="DA7" s="1163"/>
      <c r="DB7" s="1161" t="s">
        <v>513</v>
      </c>
      <c r="DC7" s="1162"/>
      <c r="DD7" s="1162"/>
      <c r="DE7" s="1162"/>
      <c r="DF7" s="1163"/>
      <c r="DG7" s="1161" t="s">
        <v>513</v>
      </c>
      <c r="DH7" s="1162"/>
      <c r="DI7" s="1162"/>
      <c r="DJ7" s="1162"/>
      <c r="DK7" s="1163"/>
      <c r="DL7" s="1161" t="s">
        <v>513</v>
      </c>
      <c r="DM7" s="1162"/>
      <c r="DN7" s="1162"/>
      <c r="DO7" s="1162"/>
      <c r="DP7" s="1163"/>
      <c r="DQ7" s="1161" t="s">
        <v>513</v>
      </c>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394</v>
      </c>
      <c r="B23" s="1002" t="s">
        <v>395</v>
      </c>
      <c r="C23" s="1003"/>
      <c r="D23" s="1003"/>
      <c r="E23" s="1003"/>
      <c r="F23" s="1003"/>
      <c r="G23" s="1003"/>
      <c r="H23" s="1003"/>
      <c r="I23" s="1003"/>
      <c r="J23" s="1003"/>
      <c r="K23" s="1003"/>
      <c r="L23" s="1003"/>
      <c r="M23" s="1003"/>
      <c r="N23" s="1003"/>
      <c r="O23" s="1003"/>
      <c r="P23" s="1013"/>
      <c r="Q23" s="1132">
        <v>4770</v>
      </c>
      <c r="R23" s="1126"/>
      <c r="S23" s="1126"/>
      <c r="T23" s="1126"/>
      <c r="U23" s="1126"/>
      <c r="V23" s="1126">
        <v>4654</v>
      </c>
      <c r="W23" s="1126"/>
      <c r="X23" s="1126"/>
      <c r="Y23" s="1126"/>
      <c r="Z23" s="1126"/>
      <c r="AA23" s="1126">
        <v>116</v>
      </c>
      <c r="AB23" s="1126"/>
      <c r="AC23" s="1126"/>
      <c r="AD23" s="1126"/>
      <c r="AE23" s="1133"/>
      <c r="AF23" s="1134">
        <v>97</v>
      </c>
      <c r="AG23" s="1126"/>
      <c r="AH23" s="1126"/>
      <c r="AI23" s="1126"/>
      <c r="AJ23" s="1135"/>
      <c r="AK23" s="1136"/>
      <c r="AL23" s="1137"/>
      <c r="AM23" s="1137"/>
      <c r="AN23" s="1137"/>
      <c r="AO23" s="1137"/>
      <c r="AP23" s="1126">
        <v>4712</v>
      </c>
      <c r="AQ23" s="1126"/>
      <c r="AR23" s="1126"/>
      <c r="AS23" s="1126"/>
      <c r="AT23" s="1126"/>
      <c r="AU23" s="1127"/>
      <c r="AV23" s="1127"/>
      <c r="AW23" s="1127"/>
      <c r="AX23" s="1127"/>
      <c r="AY23" s="1128"/>
      <c r="AZ23" s="1129" t="s">
        <v>128</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375</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0" t="s">
        <v>401</v>
      </c>
      <c r="AG26" s="1073"/>
      <c r="AH26" s="1073"/>
      <c r="AI26" s="1073"/>
      <c r="AJ26" s="1121"/>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382</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406</v>
      </c>
      <c r="C28" s="1113"/>
      <c r="D28" s="1113"/>
      <c r="E28" s="1113"/>
      <c r="F28" s="1113"/>
      <c r="G28" s="1113"/>
      <c r="H28" s="1113"/>
      <c r="I28" s="1113"/>
      <c r="J28" s="1113"/>
      <c r="K28" s="1113"/>
      <c r="L28" s="1113"/>
      <c r="M28" s="1113"/>
      <c r="N28" s="1113"/>
      <c r="O28" s="1113"/>
      <c r="P28" s="1114"/>
      <c r="Q28" s="1115">
        <v>774</v>
      </c>
      <c r="R28" s="1116"/>
      <c r="S28" s="1116"/>
      <c r="T28" s="1116"/>
      <c r="U28" s="1116"/>
      <c r="V28" s="1116">
        <v>730</v>
      </c>
      <c r="W28" s="1116"/>
      <c r="X28" s="1116"/>
      <c r="Y28" s="1116"/>
      <c r="Z28" s="1116"/>
      <c r="AA28" s="1116">
        <v>44</v>
      </c>
      <c r="AB28" s="1116"/>
      <c r="AC28" s="1116"/>
      <c r="AD28" s="1116"/>
      <c r="AE28" s="1117"/>
      <c r="AF28" s="1118">
        <v>44</v>
      </c>
      <c r="AG28" s="1116"/>
      <c r="AH28" s="1116"/>
      <c r="AI28" s="1116"/>
      <c r="AJ28" s="1119"/>
      <c r="AK28" s="1107">
        <v>52</v>
      </c>
      <c r="AL28" s="1108"/>
      <c r="AM28" s="1108"/>
      <c r="AN28" s="1108"/>
      <c r="AO28" s="1108"/>
      <c r="AP28" s="1108" t="s">
        <v>588</v>
      </c>
      <c r="AQ28" s="1108"/>
      <c r="AR28" s="1108"/>
      <c r="AS28" s="1108"/>
      <c r="AT28" s="1108"/>
      <c r="AU28" s="1108" t="s">
        <v>513</v>
      </c>
      <c r="AV28" s="1108"/>
      <c r="AW28" s="1108"/>
      <c r="AX28" s="1108"/>
      <c r="AY28" s="1108"/>
      <c r="AZ28" s="1109" t="s">
        <v>513</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407</v>
      </c>
      <c r="C29" s="1096"/>
      <c r="D29" s="1096"/>
      <c r="E29" s="1096"/>
      <c r="F29" s="1096"/>
      <c r="G29" s="1096"/>
      <c r="H29" s="1096"/>
      <c r="I29" s="1096"/>
      <c r="J29" s="1096"/>
      <c r="K29" s="1096"/>
      <c r="L29" s="1096"/>
      <c r="M29" s="1096"/>
      <c r="N29" s="1096"/>
      <c r="O29" s="1096"/>
      <c r="P29" s="1097"/>
      <c r="Q29" s="1103">
        <v>552</v>
      </c>
      <c r="R29" s="1104"/>
      <c r="S29" s="1104"/>
      <c r="T29" s="1104"/>
      <c r="U29" s="1104"/>
      <c r="V29" s="1104">
        <v>521</v>
      </c>
      <c r="W29" s="1104"/>
      <c r="X29" s="1104"/>
      <c r="Y29" s="1104"/>
      <c r="Z29" s="1104"/>
      <c r="AA29" s="1104">
        <v>31</v>
      </c>
      <c r="AB29" s="1104"/>
      <c r="AC29" s="1104"/>
      <c r="AD29" s="1104"/>
      <c r="AE29" s="1105"/>
      <c r="AF29" s="1100">
        <v>31</v>
      </c>
      <c r="AG29" s="1101"/>
      <c r="AH29" s="1101"/>
      <c r="AI29" s="1101"/>
      <c r="AJ29" s="1102"/>
      <c r="AK29" s="1045">
        <v>79</v>
      </c>
      <c r="AL29" s="1036"/>
      <c r="AM29" s="1036"/>
      <c r="AN29" s="1036"/>
      <c r="AO29" s="1036"/>
      <c r="AP29" s="1036" t="s">
        <v>513</v>
      </c>
      <c r="AQ29" s="1036"/>
      <c r="AR29" s="1036"/>
      <c r="AS29" s="1036"/>
      <c r="AT29" s="1036"/>
      <c r="AU29" s="1036" t="s">
        <v>513</v>
      </c>
      <c r="AV29" s="1036"/>
      <c r="AW29" s="1036"/>
      <c r="AX29" s="1036"/>
      <c r="AY29" s="1036"/>
      <c r="AZ29" s="1106" t="s">
        <v>513</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408</v>
      </c>
      <c r="C30" s="1096"/>
      <c r="D30" s="1096"/>
      <c r="E30" s="1096"/>
      <c r="F30" s="1096"/>
      <c r="G30" s="1096"/>
      <c r="H30" s="1096"/>
      <c r="I30" s="1096"/>
      <c r="J30" s="1096"/>
      <c r="K30" s="1096"/>
      <c r="L30" s="1096"/>
      <c r="M30" s="1096"/>
      <c r="N30" s="1096"/>
      <c r="O30" s="1096"/>
      <c r="P30" s="1097"/>
      <c r="Q30" s="1103">
        <v>73</v>
      </c>
      <c r="R30" s="1104"/>
      <c r="S30" s="1104"/>
      <c r="T30" s="1104"/>
      <c r="U30" s="1104"/>
      <c r="V30" s="1104">
        <v>73</v>
      </c>
      <c r="W30" s="1104"/>
      <c r="X30" s="1104"/>
      <c r="Y30" s="1104"/>
      <c r="Z30" s="1104"/>
      <c r="AA30" s="1104">
        <v>0</v>
      </c>
      <c r="AB30" s="1104"/>
      <c r="AC30" s="1104"/>
      <c r="AD30" s="1104"/>
      <c r="AE30" s="1105"/>
      <c r="AF30" s="1100">
        <v>0</v>
      </c>
      <c r="AG30" s="1101"/>
      <c r="AH30" s="1101"/>
      <c r="AI30" s="1101"/>
      <c r="AJ30" s="1102"/>
      <c r="AK30" s="1045">
        <v>31</v>
      </c>
      <c r="AL30" s="1036"/>
      <c r="AM30" s="1036"/>
      <c r="AN30" s="1036"/>
      <c r="AO30" s="1036"/>
      <c r="AP30" s="1036" t="s">
        <v>513</v>
      </c>
      <c r="AQ30" s="1036"/>
      <c r="AR30" s="1036"/>
      <c r="AS30" s="1036"/>
      <c r="AT30" s="1036"/>
      <c r="AU30" s="1036" t="s">
        <v>513</v>
      </c>
      <c r="AV30" s="1036"/>
      <c r="AW30" s="1036"/>
      <c r="AX30" s="1036"/>
      <c r="AY30" s="1036"/>
      <c r="AZ30" s="1106" t="s">
        <v>513</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409</v>
      </c>
      <c r="C31" s="1096"/>
      <c r="D31" s="1096"/>
      <c r="E31" s="1096"/>
      <c r="F31" s="1096"/>
      <c r="G31" s="1096"/>
      <c r="H31" s="1096"/>
      <c r="I31" s="1096"/>
      <c r="J31" s="1096"/>
      <c r="K31" s="1096"/>
      <c r="L31" s="1096"/>
      <c r="M31" s="1096"/>
      <c r="N31" s="1096"/>
      <c r="O31" s="1096"/>
      <c r="P31" s="1097"/>
      <c r="Q31" s="1103">
        <v>108</v>
      </c>
      <c r="R31" s="1104"/>
      <c r="S31" s="1104"/>
      <c r="T31" s="1104"/>
      <c r="U31" s="1104"/>
      <c r="V31" s="1104">
        <v>93</v>
      </c>
      <c r="W31" s="1104"/>
      <c r="X31" s="1104"/>
      <c r="Y31" s="1104"/>
      <c r="Z31" s="1104"/>
      <c r="AA31" s="1104">
        <v>15</v>
      </c>
      <c r="AB31" s="1104"/>
      <c r="AC31" s="1104"/>
      <c r="AD31" s="1104"/>
      <c r="AE31" s="1105"/>
      <c r="AF31" s="1100">
        <v>15</v>
      </c>
      <c r="AG31" s="1101"/>
      <c r="AH31" s="1101"/>
      <c r="AI31" s="1101"/>
      <c r="AJ31" s="1102"/>
      <c r="AK31" s="1045" t="s">
        <v>513</v>
      </c>
      <c r="AL31" s="1036"/>
      <c r="AM31" s="1036"/>
      <c r="AN31" s="1036"/>
      <c r="AO31" s="1036"/>
      <c r="AP31" s="1036" t="s">
        <v>513</v>
      </c>
      <c r="AQ31" s="1036"/>
      <c r="AR31" s="1036"/>
      <c r="AS31" s="1036"/>
      <c r="AT31" s="1036"/>
      <c r="AU31" s="1036" t="s">
        <v>513</v>
      </c>
      <c r="AV31" s="1036"/>
      <c r="AW31" s="1036"/>
      <c r="AX31" s="1036"/>
      <c r="AY31" s="1036"/>
      <c r="AZ31" s="1106" t="s">
        <v>513</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410</v>
      </c>
      <c r="C32" s="1096"/>
      <c r="D32" s="1096"/>
      <c r="E32" s="1096"/>
      <c r="F32" s="1096"/>
      <c r="G32" s="1096"/>
      <c r="H32" s="1096"/>
      <c r="I32" s="1096"/>
      <c r="J32" s="1096"/>
      <c r="K32" s="1096"/>
      <c r="L32" s="1096"/>
      <c r="M32" s="1096"/>
      <c r="N32" s="1096"/>
      <c r="O32" s="1096"/>
      <c r="P32" s="1097"/>
      <c r="Q32" s="1103">
        <v>102</v>
      </c>
      <c r="R32" s="1104"/>
      <c r="S32" s="1104"/>
      <c r="T32" s="1104"/>
      <c r="U32" s="1104"/>
      <c r="V32" s="1104">
        <v>92</v>
      </c>
      <c r="W32" s="1104"/>
      <c r="X32" s="1104"/>
      <c r="Y32" s="1104"/>
      <c r="Z32" s="1104"/>
      <c r="AA32" s="1104">
        <v>20</v>
      </c>
      <c r="AB32" s="1104"/>
      <c r="AC32" s="1104"/>
      <c r="AD32" s="1104"/>
      <c r="AE32" s="1105"/>
      <c r="AF32" s="1100">
        <v>617</v>
      </c>
      <c r="AG32" s="1101"/>
      <c r="AH32" s="1101"/>
      <c r="AI32" s="1101"/>
      <c r="AJ32" s="1102"/>
      <c r="AK32" s="1045">
        <v>1</v>
      </c>
      <c r="AL32" s="1036"/>
      <c r="AM32" s="1036"/>
      <c r="AN32" s="1036"/>
      <c r="AO32" s="1036"/>
      <c r="AP32" s="1036">
        <v>451</v>
      </c>
      <c r="AQ32" s="1036"/>
      <c r="AR32" s="1036"/>
      <c r="AS32" s="1036"/>
      <c r="AT32" s="1036"/>
      <c r="AU32" s="1036">
        <v>9</v>
      </c>
      <c r="AV32" s="1036"/>
      <c r="AW32" s="1036"/>
      <c r="AX32" s="1036"/>
      <c r="AY32" s="1036"/>
      <c r="AZ32" s="1106" t="s">
        <v>513</v>
      </c>
      <c r="BA32" s="1106"/>
      <c r="BB32" s="1106"/>
      <c r="BC32" s="1106"/>
      <c r="BD32" s="1106"/>
      <c r="BE32" s="1037" t="s">
        <v>411</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412</v>
      </c>
      <c r="C33" s="1096"/>
      <c r="D33" s="1096"/>
      <c r="E33" s="1096"/>
      <c r="F33" s="1096"/>
      <c r="G33" s="1096"/>
      <c r="H33" s="1096"/>
      <c r="I33" s="1096"/>
      <c r="J33" s="1096"/>
      <c r="K33" s="1096"/>
      <c r="L33" s="1096"/>
      <c r="M33" s="1096"/>
      <c r="N33" s="1096"/>
      <c r="O33" s="1096"/>
      <c r="P33" s="1097"/>
      <c r="Q33" s="1103">
        <v>60</v>
      </c>
      <c r="R33" s="1104"/>
      <c r="S33" s="1104"/>
      <c r="T33" s="1104"/>
      <c r="U33" s="1104"/>
      <c r="V33" s="1104">
        <v>60</v>
      </c>
      <c r="W33" s="1104"/>
      <c r="X33" s="1104"/>
      <c r="Y33" s="1104"/>
      <c r="Z33" s="1104"/>
      <c r="AA33" s="1104">
        <v>0</v>
      </c>
      <c r="AB33" s="1104"/>
      <c r="AC33" s="1104"/>
      <c r="AD33" s="1104"/>
      <c r="AE33" s="1105"/>
      <c r="AF33" s="1100" t="s">
        <v>588</v>
      </c>
      <c r="AG33" s="1101"/>
      <c r="AH33" s="1101"/>
      <c r="AI33" s="1101"/>
      <c r="AJ33" s="1102"/>
      <c r="AK33" s="1045">
        <v>26</v>
      </c>
      <c r="AL33" s="1036"/>
      <c r="AM33" s="1036"/>
      <c r="AN33" s="1036"/>
      <c r="AO33" s="1036"/>
      <c r="AP33" s="1036">
        <v>168</v>
      </c>
      <c r="AQ33" s="1036"/>
      <c r="AR33" s="1036"/>
      <c r="AS33" s="1036"/>
      <c r="AT33" s="1036"/>
      <c r="AU33" s="1036">
        <v>158</v>
      </c>
      <c r="AV33" s="1036"/>
      <c r="AW33" s="1036"/>
      <c r="AX33" s="1036"/>
      <c r="AY33" s="1036"/>
      <c r="AZ33" s="1106" t="s">
        <v>513</v>
      </c>
      <c r="BA33" s="1106"/>
      <c r="BB33" s="1106"/>
      <c r="BC33" s="1106"/>
      <c r="BD33" s="1106"/>
      <c r="BE33" s="1037" t="s">
        <v>413</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394</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706</v>
      </c>
      <c r="AG63" s="1024"/>
      <c r="AH63" s="1024"/>
      <c r="AI63" s="1024"/>
      <c r="AJ63" s="1087"/>
      <c r="AK63" s="1088"/>
      <c r="AL63" s="1028"/>
      <c r="AM63" s="1028"/>
      <c r="AN63" s="1028"/>
      <c r="AO63" s="1028"/>
      <c r="AP63" s="1024">
        <v>619</v>
      </c>
      <c r="AQ63" s="1024"/>
      <c r="AR63" s="1024"/>
      <c r="AS63" s="1024"/>
      <c r="AT63" s="1024"/>
      <c r="AU63" s="1024">
        <v>167</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419</v>
      </c>
      <c r="R66" s="1067"/>
      <c r="S66" s="1067"/>
      <c r="T66" s="1067"/>
      <c r="U66" s="1068"/>
      <c r="V66" s="1066" t="s">
        <v>420</v>
      </c>
      <c r="W66" s="1067"/>
      <c r="X66" s="1067"/>
      <c r="Y66" s="1067"/>
      <c r="Z66" s="1068"/>
      <c r="AA66" s="1066" t="s">
        <v>421</v>
      </c>
      <c r="AB66" s="1067"/>
      <c r="AC66" s="1067"/>
      <c r="AD66" s="1067"/>
      <c r="AE66" s="1068"/>
      <c r="AF66" s="1072" t="s">
        <v>401</v>
      </c>
      <c r="AG66" s="1073"/>
      <c r="AH66" s="1073"/>
      <c r="AI66" s="1073"/>
      <c r="AJ66" s="1074"/>
      <c r="AK66" s="1066" t="s">
        <v>422</v>
      </c>
      <c r="AL66" s="1061"/>
      <c r="AM66" s="1061"/>
      <c r="AN66" s="1061"/>
      <c r="AO66" s="1062"/>
      <c r="AP66" s="1066" t="s">
        <v>403</v>
      </c>
      <c r="AQ66" s="1067"/>
      <c r="AR66" s="1067"/>
      <c r="AS66" s="1067"/>
      <c r="AT66" s="1068"/>
      <c r="AU66" s="1066" t="s">
        <v>423</v>
      </c>
      <c r="AV66" s="1067"/>
      <c r="AW66" s="1067"/>
      <c r="AX66" s="1067"/>
      <c r="AY66" s="1068"/>
      <c r="AZ66" s="1066" t="s">
        <v>382</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579</v>
      </c>
      <c r="C68" s="1051"/>
      <c r="D68" s="1051"/>
      <c r="E68" s="1051"/>
      <c r="F68" s="1051"/>
      <c r="G68" s="1051"/>
      <c r="H68" s="1051"/>
      <c r="I68" s="1051"/>
      <c r="J68" s="1051"/>
      <c r="K68" s="1051"/>
      <c r="L68" s="1051"/>
      <c r="M68" s="1051"/>
      <c r="N68" s="1051"/>
      <c r="O68" s="1051"/>
      <c r="P68" s="1052"/>
      <c r="Q68" s="1053">
        <v>1533</v>
      </c>
      <c r="R68" s="1047"/>
      <c r="S68" s="1047"/>
      <c r="T68" s="1047"/>
      <c r="U68" s="1047"/>
      <c r="V68" s="1047">
        <v>1513</v>
      </c>
      <c r="W68" s="1047"/>
      <c r="X68" s="1047"/>
      <c r="Y68" s="1047"/>
      <c r="Z68" s="1047"/>
      <c r="AA68" s="1047">
        <v>20</v>
      </c>
      <c r="AB68" s="1047"/>
      <c r="AC68" s="1047"/>
      <c r="AD68" s="1047"/>
      <c r="AE68" s="1047"/>
      <c r="AF68" s="1047">
        <v>20</v>
      </c>
      <c r="AG68" s="1047"/>
      <c r="AH68" s="1047"/>
      <c r="AI68" s="1047"/>
      <c r="AJ68" s="1047"/>
      <c r="AK68" s="1047" t="s">
        <v>588</v>
      </c>
      <c r="AL68" s="1047"/>
      <c r="AM68" s="1047"/>
      <c r="AN68" s="1047"/>
      <c r="AO68" s="1047"/>
      <c r="AP68" s="1047">
        <v>716</v>
      </c>
      <c r="AQ68" s="1047"/>
      <c r="AR68" s="1047"/>
      <c r="AS68" s="1047"/>
      <c r="AT68" s="1047"/>
      <c r="AU68" s="1047">
        <v>460</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580</v>
      </c>
      <c r="C69" s="1040"/>
      <c r="D69" s="1040"/>
      <c r="E69" s="1040"/>
      <c r="F69" s="1040"/>
      <c r="G69" s="1040"/>
      <c r="H69" s="1040"/>
      <c r="I69" s="1040"/>
      <c r="J69" s="1040"/>
      <c r="K69" s="1040"/>
      <c r="L69" s="1040"/>
      <c r="M69" s="1040"/>
      <c r="N69" s="1040"/>
      <c r="O69" s="1040"/>
      <c r="P69" s="1041"/>
      <c r="Q69" s="1042">
        <v>1383</v>
      </c>
      <c r="R69" s="1036"/>
      <c r="S69" s="1036"/>
      <c r="T69" s="1036"/>
      <c r="U69" s="1036"/>
      <c r="V69" s="1036">
        <v>1353</v>
      </c>
      <c r="W69" s="1036"/>
      <c r="X69" s="1036"/>
      <c r="Y69" s="1036"/>
      <c r="Z69" s="1036"/>
      <c r="AA69" s="1036">
        <v>31</v>
      </c>
      <c r="AB69" s="1036"/>
      <c r="AC69" s="1036"/>
      <c r="AD69" s="1036"/>
      <c r="AE69" s="1036"/>
      <c r="AF69" s="1036">
        <v>31</v>
      </c>
      <c r="AG69" s="1036"/>
      <c r="AH69" s="1036"/>
      <c r="AI69" s="1036"/>
      <c r="AJ69" s="1036"/>
      <c r="AK69" s="1036" t="s">
        <v>588</v>
      </c>
      <c r="AL69" s="1036"/>
      <c r="AM69" s="1036"/>
      <c r="AN69" s="1036"/>
      <c r="AO69" s="1036"/>
      <c r="AP69" s="1036">
        <v>2828</v>
      </c>
      <c r="AQ69" s="1036"/>
      <c r="AR69" s="1036"/>
      <c r="AS69" s="1036"/>
      <c r="AT69" s="1036"/>
      <c r="AU69" s="1036">
        <v>166</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581</v>
      </c>
      <c r="C70" s="1040"/>
      <c r="D70" s="1040"/>
      <c r="E70" s="1040"/>
      <c r="F70" s="1040"/>
      <c r="G70" s="1040"/>
      <c r="H70" s="1040"/>
      <c r="I70" s="1040"/>
      <c r="J70" s="1040"/>
      <c r="K70" s="1040"/>
      <c r="L70" s="1040"/>
      <c r="M70" s="1040"/>
      <c r="N70" s="1040"/>
      <c r="O70" s="1040"/>
      <c r="P70" s="1041"/>
      <c r="Q70" s="1042">
        <v>42</v>
      </c>
      <c r="R70" s="1036"/>
      <c r="S70" s="1036"/>
      <c r="T70" s="1036"/>
      <c r="U70" s="1036"/>
      <c r="V70" s="1036">
        <v>37</v>
      </c>
      <c r="W70" s="1036"/>
      <c r="X70" s="1036"/>
      <c r="Y70" s="1036"/>
      <c r="Z70" s="1036"/>
      <c r="AA70" s="1036">
        <v>5</v>
      </c>
      <c r="AB70" s="1036"/>
      <c r="AC70" s="1036"/>
      <c r="AD70" s="1036"/>
      <c r="AE70" s="1036"/>
      <c r="AF70" s="1036">
        <v>5</v>
      </c>
      <c r="AG70" s="1036"/>
      <c r="AH70" s="1036"/>
      <c r="AI70" s="1036"/>
      <c r="AJ70" s="1036"/>
      <c r="AK70" s="1036" t="s">
        <v>588</v>
      </c>
      <c r="AL70" s="1036"/>
      <c r="AM70" s="1036"/>
      <c r="AN70" s="1036"/>
      <c r="AO70" s="1036"/>
      <c r="AP70" s="1036" t="s">
        <v>588</v>
      </c>
      <c r="AQ70" s="1036"/>
      <c r="AR70" s="1036"/>
      <c r="AS70" s="1036"/>
      <c r="AT70" s="1036"/>
      <c r="AU70" s="1036" t="s">
        <v>588</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394</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56</v>
      </c>
      <c r="AG88" s="1024"/>
      <c r="AH88" s="1024"/>
      <c r="AI88" s="1024"/>
      <c r="AJ88" s="1024"/>
      <c r="AK88" s="1028"/>
      <c r="AL88" s="1028"/>
      <c r="AM88" s="1028"/>
      <c r="AN88" s="1028"/>
      <c r="AO88" s="1028"/>
      <c r="AP88" s="1024">
        <v>3544</v>
      </c>
      <c r="AQ88" s="1024"/>
      <c r="AR88" s="1024"/>
      <c r="AS88" s="1024"/>
      <c r="AT88" s="1024"/>
      <c r="AU88" s="1024">
        <v>626</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11</v>
      </c>
      <c r="CS102" s="1018"/>
      <c r="CT102" s="1018"/>
      <c r="CU102" s="1018"/>
      <c r="CV102" s="1019"/>
      <c r="CW102" s="1017" t="s">
        <v>588</v>
      </c>
      <c r="CX102" s="1018"/>
      <c r="CY102" s="1018"/>
      <c r="CZ102" s="1018"/>
      <c r="DA102" s="1019"/>
      <c r="DB102" s="1017" t="s">
        <v>588</v>
      </c>
      <c r="DC102" s="1018"/>
      <c r="DD102" s="1018"/>
      <c r="DE102" s="1018"/>
      <c r="DF102" s="1019"/>
      <c r="DG102" s="1017" t="s">
        <v>588</v>
      </c>
      <c r="DH102" s="1018"/>
      <c r="DI102" s="1018"/>
      <c r="DJ102" s="1018"/>
      <c r="DK102" s="1019"/>
      <c r="DL102" s="1017" t="s">
        <v>588</v>
      </c>
      <c r="DM102" s="1018"/>
      <c r="DN102" s="1018"/>
      <c r="DO102" s="1018"/>
      <c r="DP102" s="1019"/>
      <c r="DQ102" s="1017" t="s">
        <v>588</v>
      </c>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309</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309</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309</v>
      </c>
      <c r="DR109" s="961"/>
      <c r="DS109" s="961"/>
      <c r="DT109" s="961"/>
      <c r="DU109" s="962"/>
      <c r="DV109" s="963" t="s">
        <v>435</v>
      </c>
      <c r="DW109" s="961"/>
      <c r="DX109" s="961"/>
      <c r="DY109" s="961"/>
      <c r="DZ109" s="994"/>
    </row>
    <row r="110" spans="1:131" s="233" customFormat="1" ht="26.25" customHeight="1" x14ac:dyDescent="0.15">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605144</v>
      </c>
      <c r="AB110" s="954"/>
      <c r="AC110" s="954"/>
      <c r="AD110" s="954"/>
      <c r="AE110" s="955"/>
      <c r="AF110" s="956">
        <v>598431</v>
      </c>
      <c r="AG110" s="954"/>
      <c r="AH110" s="954"/>
      <c r="AI110" s="954"/>
      <c r="AJ110" s="955"/>
      <c r="AK110" s="956">
        <v>610900</v>
      </c>
      <c r="AL110" s="954"/>
      <c r="AM110" s="954"/>
      <c r="AN110" s="954"/>
      <c r="AO110" s="955"/>
      <c r="AP110" s="957">
        <v>26.4</v>
      </c>
      <c r="AQ110" s="958"/>
      <c r="AR110" s="958"/>
      <c r="AS110" s="958"/>
      <c r="AT110" s="959"/>
      <c r="AU110" s="995" t="s">
        <v>73</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4809075</v>
      </c>
      <c r="BR110" s="907"/>
      <c r="BS110" s="907"/>
      <c r="BT110" s="907"/>
      <c r="BU110" s="907"/>
      <c r="BV110" s="907">
        <v>4649138</v>
      </c>
      <c r="BW110" s="907"/>
      <c r="BX110" s="907"/>
      <c r="BY110" s="907"/>
      <c r="BZ110" s="907"/>
      <c r="CA110" s="907">
        <v>4711544</v>
      </c>
      <c r="CB110" s="907"/>
      <c r="CC110" s="907"/>
      <c r="CD110" s="907"/>
      <c r="CE110" s="907"/>
      <c r="CF110" s="931">
        <v>203.8</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258</v>
      </c>
      <c r="DH110" s="907"/>
      <c r="DI110" s="907"/>
      <c r="DJ110" s="907"/>
      <c r="DK110" s="907"/>
      <c r="DL110" s="907" t="s">
        <v>258</v>
      </c>
      <c r="DM110" s="907"/>
      <c r="DN110" s="907"/>
      <c r="DO110" s="907"/>
      <c r="DP110" s="907"/>
      <c r="DQ110" s="907" t="s">
        <v>128</v>
      </c>
      <c r="DR110" s="907"/>
      <c r="DS110" s="907"/>
      <c r="DT110" s="907"/>
      <c r="DU110" s="907"/>
      <c r="DV110" s="908" t="s">
        <v>416</v>
      </c>
      <c r="DW110" s="908"/>
      <c r="DX110" s="908"/>
      <c r="DY110" s="908"/>
      <c r="DZ110" s="909"/>
    </row>
    <row r="111" spans="1:131" s="233" customFormat="1" ht="26.25" customHeight="1" x14ac:dyDescent="0.15">
      <c r="A111" s="839" t="s">
        <v>441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416</v>
      </c>
      <c r="AG111" s="984"/>
      <c r="AH111" s="984"/>
      <c r="AI111" s="984"/>
      <c r="AJ111" s="985"/>
      <c r="AK111" s="986" t="s">
        <v>128</v>
      </c>
      <c r="AL111" s="984"/>
      <c r="AM111" s="984"/>
      <c r="AN111" s="984"/>
      <c r="AO111" s="985"/>
      <c r="AP111" s="987" t="s">
        <v>416</v>
      </c>
      <c r="AQ111" s="988"/>
      <c r="AR111" s="988"/>
      <c r="AS111" s="988"/>
      <c r="AT111" s="989"/>
      <c r="AU111" s="997"/>
      <c r="AV111" s="998"/>
      <c r="AW111" s="998"/>
      <c r="AX111" s="998"/>
      <c r="AY111" s="998"/>
      <c r="AZ111" s="880" t="s">
        <v>442</v>
      </c>
      <c r="BA111" s="817"/>
      <c r="BB111" s="817"/>
      <c r="BC111" s="817"/>
      <c r="BD111" s="817"/>
      <c r="BE111" s="817"/>
      <c r="BF111" s="817"/>
      <c r="BG111" s="817"/>
      <c r="BH111" s="817"/>
      <c r="BI111" s="817"/>
      <c r="BJ111" s="817"/>
      <c r="BK111" s="817"/>
      <c r="BL111" s="817"/>
      <c r="BM111" s="817"/>
      <c r="BN111" s="817"/>
      <c r="BO111" s="817"/>
      <c r="BP111" s="818"/>
      <c r="BQ111" s="881">
        <v>96921</v>
      </c>
      <c r="BR111" s="882"/>
      <c r="BS111" s="882"/>
      <c r="BT111" s="882"/>
      <c r="BU111" s="882"/>
      <c r="BV111" s="882">
        <v>56248</v>
      </c>
      <c r="BW111" s="882"/>
      <c r="BX111" s="882"/>
      <c r="BY111" s="882"/>
      <c r="BZ111" s="882"/>
      <c r="CA111" s="882">
        <v>47320</v>
      </c>
      <c r="CB111" s="882"/>
      <c r="CC111" s="882"/>
      <c r="CD111" s="882"/>
      <c r="CE111" s="882"/>
      <c r="CF111" s="940">
        <v>2</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258</v>
      </c>
      <c r="DM111" s="882"/>
      <c r="DN111" s="882"/>
      <c r="DO111" s="882"/>
      <c r="DP111" s="882"/>
      <c r="DQ111" s="882" t="s">
        <v>128</v>
      </c>
      <c r="DR111" s="882"/>
      <c r="DS111" s="882"/>
      <c r="DT111" s="882"/>
      <c r="DU111" s="882"/>
      <c r="DV111" s="859" t="s">
        <v>128</v>
      </c>
      <c r="DW111" s="859"/>
      <c r="DX111" s="859"/>
      <c r="DY111" s="859"/>
      <c r="DZ111" s="860"/>
    </row>
    <row r="112" spans="1:131" s="233" customFormat="1" ht="26.25" customHeight="1" x14ac:dyDescent="0.15">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258</v>
      </c>
      <c r="AB112" s="845"/>
      <c r="AC112" s="845"/>
      <c r="AD112" s="845"/>
      <c r="AE112" s="846"/>
      <c r="AF112" s="847" t="s">
        <v>258</v>
      </c>
      <c r="AG112" s="845"/>
      <c r="AH112" s="845"/>
      <c r="AI112" s="845"/>
      <c r="AJ112" s="846"/>
      <c r="AK112" s="847" t="s">
        <v>128</v>
      </c>
      <c r="AL112" s="845"/>
      <c r="AM112" s="845"/>
      <c r="AN112" s="845"/>
      <c r="AO112" s="846"/>
      <c r="AP112" s="889" t="s">
        <v>128</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138179</v>
      </c>
      <c r="BR112" s="882"/>
      <c r="BS112" s="882"/>
      <c r="BT112" s="882"/>
      <c r="BU112" s="882"/>
      <c r="BV112" s="882">
        <v>149488</v>
      </c>
      <c r="BW112" s="882"/>
      <c r="BX112" s="882"/>
      <c r="BY112" s="882"/>
      <c r="BZ112" s="882"/>
      <c r="CA112" s="882">
        <v>167324</v>
      </c>
      <c r="CB112" s="882"/>
      <c r="CC112" s="882"/>
      <c r="CD112" s="882"/>
      <c r="CE112" s="882"/>
      <c r="CF112" s="940">
        <v>7.2</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258</v>
      </c>
      <c r="DH112" s="882"/>
      <c r="DI112" s="882"/>
      <c r="DJ112" s="882"/>
      <c r="DK112" s="882"/>
      <c r="DL112" s="882" t="s">
        <v>258</v>
      </c>
      <c r="DM112" s="882"/>
      <c r="DN112" s="882"/>
      <c r="DO112" s="882"/>
      <c r="DP112" s="882"/>
      <c r="DQ112" s="882" t="s">
        <v>258</v>
      </c>
      <c r="DR112" s="882"/>
      <c r="DS112" s="882"/>
      <c r="DT112" s="882"/>
      <c r="DU112" s="882"/>
      <c r="DV112" s="859" t="s">
        <v>128</v>
      </c>
      <c r="DW112" s="859"/>
      <c r="DX112" s="859"/>
      <c r="DY112" s="859"/>
      <c r="DZ112" s="860"/>
    </row>
    <row r="113" spans="1:130" s="233"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6838</v>
      </c>
      <c r="AB113" s="984"/>
      <c r="AC113" s="984"/>
      <c r="AD113" s="984"/>
      <c r="AE113" s="985"/>
      <c r="AF113" s="986">
        <v>9015</v>
      </c>
      <c r="AG113" s="984"/>
      <c r="AH113" s="984"/>
      <c r="AI113" s="984"/>
      <c r="AJ113" s="985"/>
      <c r="AK113" s="986">
        <v>9888</v>
      </c>
      <c r="AL113" s="984"/>
      <c r="AM113" s="984"/>
      <c r="AN113" s="984"/>
      <c r="AO113" s="985"/>
      <c r="AP113" s="987">
        <v>0.4</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639867</v>
      </c>
      <c r="BR113" s="882"/>
      <c r="BS113" s="882"/>
      <c r="BT113" s="882"/>
      <c r="BU113" s="882"/>
      <c r="BV113" s="882">
        <v>705541</v>
      </c>
      <c r="BW113" s="882"/>
      <c r="BX113" s="882"/>
      <c r="BY113" s="882"/>
      <c r="BZ113" s="882"/>
      <c r="CA113" s="882">
        <v>626072</v>
      </c>
      <c r="CB113" s="882"/>
      <c r="CC113" s="882"/>
      <c r="CD113" s="882"/>
      <c r="CE113" s="882"/>
      <c r="CF113" s="940">
        <v>27.1</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258</v>
      </c>
      <c r="DH113" s="845"/>
      <c r="DI113" s="845"/>
      <c r="DJ113" s="845"/>
      <c r="DK113" s="846"/>
      <c r="DL113" s="847" t="s">
        <v>258</v>
      </c>
      <c r="DM113" s="845"/>
      <c r="DN113" s="845"/>
      <c r="DO113" s="845"/>
      <c r="DP113" s="846"/>
      <c r="DQ113" s="847" t="s">
        <v>128</v>
      </c>
      <c r="DR113" s="845"/>
      <c r="DS113" s="845"/>
      <c r="DT113" s="845"/>
      <c r="DU113" s="846"/>
      <c r="DV113" s="889" t="s">
        <v>128</v>
      </c>
      <c r="DW113" s="890"/>
      <c r="DX113" s="890"/>
      <c r="DY113" s="890"/>
      <c r="DZ113" s="891"/>
    </row>
    <row r="114" spans="1:130" s="233"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57711</v>
      </c>
      <c r="AB114" s="845"/>
      <c r="AC114" s="845"/>
      <c r="AD114" s="845"/>
      <c r="AE114" s="846"/>
      <c r="AF114" s="847">
        <v>65515</v>
      </c>
      <c r="AG114" s="845"/>
      <c r="AH114" s="845"/>
      <c r="AI114" s="845"/>
      <c r="AJ114" s="846"/>
      <c r="AK114" s="847">
        <v>76580</v>
      </c>
      <c r="AL114" s="845"/>
      <c r="AM114" s="845"/>
      <c r="AN114" s="845"/>
      <c r="AO114" s="846"/>
      <c r="AP114" s="889">
        <v>3.3</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696464</v>
      </c>
      <c r="BR114" s="882"/>
      <c r="BS114" s="882"/>
      <c r="BT114" s="882"/>
      <c r="BU114" s="882"/>
      <c r="BV114" s="882">
        <v>737242</v>
      </c>
      <c r="BW114" s="882"/>
      <c r="BX114" s="882"/>
      <c r="BY114" s="882"/>
      <c r="BZ114" s="882"/>
      <c r="CA114" s="882">
        <v>710730</v>
      </c>
      <c r="CB114" s="882"/>
      <c r="CC114" s="882"/>
      <c r="CD114" s="882"/>
      <c r="CE114" s="882"/>
      <c r="CF114" s="940">
        <v>30.7</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33"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376</v>
      </c>
      <c r="AB115" s="984"/>
      <c r="AC115" s="984"/>
      <c r="AD115" s="984"/>
      <c r="AE115" s="985"/>
      <c r="AF115" s="986">
        <v>314</v>
      </c>
      <c r="AG115" s="984"/>
      <c r="AH115" s="984"/>
      <c r="AI115" s="984"/>
      <c r="AJ115" s="985"/>
      <c r="AK115" s="986">
        <v>260</v>
      </c>
      <c r="AL115" s="984"/>
      <c r="AM115" s="984"/>
      <c r="AN115" s="984"/>
      <c r="AO115" s="985"/>
      <c r="AP115" s="987">
        <v>0</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128</v>
      </c>
      <c r="BR115" s="882"/>
      <c r="BS115" s="882"/>
      <c r="BT115" s="882"/>
      <c r="BU115" s="882"/>
      <c r="BV115" s="882" t="s">
        <v>128</v>
      </c>
      <c r="BW115" s="882"/>
      <c r="BX115" s="882"/>
      <c r="BY115" s="882"/>
      <c r="BZ115" s="882"/>
      <c r="CA115" s="882" t="s">
        <v>128</v>
      </c>
      <c r="CB115" s="882"/>
      <c r="CC115" s="882"/>
      <c r="CD115" s="882"/>
      <c r="CE115" s="882"/>
      <c r="CF115" s="940" t="s">
        <v>258</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258</v>
      </c>
      <c r="DM115" s="845"/>
      <c r="DN115" s="845"/>
      <c r="DO115" s="845"/>
      <c r="DP115" s="846"/>
      <c r="DQ115" s="847" t="s">
        <v>258</v>
      </c>
      <c r="DR115" s="845"/>
      <c r="DS115" s="845"/>
      <c r="DT115" s="845"/>
      <c r="DU115" s="846"/>
      <c r="DV115" s="889" t="s">
        <v>258</v>
      </c>
      <c r="DW115" s="890"/>
      <c r="DX115" s="890"/>
      <c r="DY115" s="890"/>
      <c r="DZ115" s="891"/>
    </row>
    <row r="116" spans="1:130" s="233"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599</v>
      </c>
      <c r="AB116" s="845"/>
      <c r="AC116" s="845"/>
      <c r="AD116" s="845"/>
      <c r="AE116" s="846"/>
      <c r="AF116" s="847">
        <v>349</v>
      </c>
      <c r="AG116" s="845"/>
      <c r="AH116" s="845"/>
      <c r="AI116" s="845"/>
      <c r="AJ116" s="846"/>
      <c r="AK116" s="847">
        <v>323</v>
      </c>
      <c r="AL116" s="845"/>
      <c r="AM116" s="845"/>
      <c r="AN116" s="845"/>
      <c r="AO116" s="846"/>
      <c r="AP116" s="889">
        <v>0</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258</v>
      </c>
      <c r="BR116" s="882"/>
      <c r="BS116" s="882"/>
      <c r="BT116" s="882"/>
      <c r="BU116" s="882"/>
      <c r="BV116" s="882" t="s">
        <v>128</v>
      </c>
      <c r="BW116" s="882"/>
      <c r="BX116" s="882"/>
      <c r="BY116" s="882"/>
      <c r="BZ116" s="882"/>
      <c r="CA116" s="882" t="s">
        <v>128</v>
      </c>
      <c r="CB116" s="882"/>
      <c r="CC116" s="882"/>
      <c r="CD116" s="882"/>
      <c r="CE116" s="882"/>
      <c r="CF116" s="940" t="s">
        <v>258</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258</v>
      </c>
      <c r="DH116" s="845"/>
      <c r="DI116" s="845"/>
      <c r="DJ116" s="845"/>
      <c r="DK116" s="846"/>
      <c r="DL116" s="847" t="s">
        <v>128</v>
      </c>
      <c r="DM116" s="845"/>
      <c r="DN116" s="845"/>
      <c r="DO116" s="845"/>
      <c r="DP116" s="846"/>
      <c r="DQ116" s="847" t="s">
        <v>128</v>
      </c>
      <c r="DR116" s="845"/>
      <c r="DS116" s="845"/>
      <c r="DT116" s="845"/>
      <c r="DU116" s="846"/>
      <c r="DV116" s="889" t="s">
        <v>128</v>
      </c>
      <c r="DW116" s="890"/>
      <c r="DX116" s="890"/>
      <c r="DY116" s="890"/>
      <c r="DZ116" s="891"/>
    </row>
    <row r="117" spans="1:130" s="233"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670668</v>
      </c>
      <c r="AB117" s="968"/>
      <c r="AC117" s="968"/>
      <c r="AD117" s="968"/>
      <c r="AE117" s="969"/>
      <c r="AF117" s="970">
        <v>673624</v>
      </c>
      <c r="AG117" s="968"/>
      <c r="AH117" s="968"/>
      <c r="AI117" s="968"/>
      <c r="AJ117" s="969"/>
      <c r="AK117" s="970">
        <v>697951</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258</v>
      </c>
      <c r="CB117" s="882"/>
      <c r="CC117" s="882"/>
      <c r="CD117" s="882"/>
      <c r="CE117" s="882"/>
      <c r="CF117" s="940" t="s">
        <v>258</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258</v>
      </c>
      <c r="DH117" s="845"/>
      <c r="DI117" s="845"/>
      <c r="DJ117" s="845"/>
      <c r="DK117" s="846"/>
      <c r="DL117" s="847" t="s">
        <v>128</v>
      </c>
      <c r="DM117" s="845"/>
      <c r="DN117" s="845"/>
      <c r="DO117" s="845"/>
      <c r="DP117" s="846"/>
      <c r="DQ117" s="847" t="s">
        <v>128</v>
      </c>
      <c r="DR117" s="845"/>
      <c r="DS117" s="845"/>
      <c r="DT117" s="845"/>
      <c r="DU117" s="846"/>
      <c r="DV117" s="889" t="s">
        <v>128</v>
      </c>
      <c r="DW117" s="890"/>
      <c r="DX117" s="890"/>
      <c r="DY117" s="890"/>
      <c r="DZ117" s="891"/>
    </row>
    <row r="118" spans="1:130" s="233" customFormat="1" ht="26.25" customHeight="1" x14ac:dyDescent="0.15">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309</v>
      </c>
      <c r="AL118" s="961"/>
      <c r="AM118" s="961"/>
      <c r="AN118" s="961"/>
      <c r="AO118" s="962"/>
      <c r="AP118" s="964" t="s">
        <v>435</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258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33" customFormat="1" ht="26.25" customHeight="1" x14ac:dyDescent="0.15">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54" t="s">
        <v>187</v>
      </c>
      <c r="BA119" s="254"/>
      <c r="BB119" s="254"/>
      <c r="BC119" s="254"/>
      <c r="BD119" s="254"/>
      <c r="BE119" s="254"/>
      <c r="BF119" s="254"/>
      <c r="BG119" s="254"/>
      <c r="BH119" s="254"/>
      <c r="BI119" s="254"/>
      <c r="BJ119" s="254"/>
      <c r="BK119" s="254"/>
      <c r="BL119" s="254"/>
      <c r="BM119" s="254"/>
      <c r="BN119" s="254"/>
      <c r="BO119" s="942" t="s">
        <v>465</v>
      </c>
      <c r="BP119" s="943"/>
      <c r="BQ119" s="944">
        <v>6380506</v>
      </c>
      <c r="BR119" s="910"/>
      <c r="BS119" s="910"/>
      <c r="BT119" s="910"/>
      <c r="BU119" s="910"/>
      <c r="BV119" s="910">
        <v>6297657</v>
      </c>
      <c r="BW119" s="910"/>
      <c r="BX119" s="910"/>
      <c r="BY119" s="910"/>
      <c r="BZ119" s="910"/>
      <c r="CA119" s="910">
        <v>6262990</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96921</v>
      </c>
      <c r="DH119" s="829"/>
      <c r="DI119" s="829"/>
      <c r="DJ119" s="829"/>
      <c r="DK119" s="830"/>
      <c r="DL119" s="831">
        <v>56248</v>
      </c>
      <c r="DM119" s="829"/>
      <c r="DN119" s="829"/>
      <c r="DO119" s="829"/>
      <c r="DP119" s="830"/>
      <c r="DQ119" s="831">
        <v>47320</v>
      </c>
      <c r="DR119" s="829"/>
      <c r="DS119" s="829"/>
      <c r="DT119" s="829"/>
      <c r="DU119" s="830"/>
      <c r="DV119" s="913">
        <v>2</v>
      </c>
      <c r="DW119" s="914"/>
      <c r="DX119" s="914"/>
      <c r="DY119" s="914"/>
      <c r="DZ119" s="915"/>
    </row>
    <row r="120" spans="1:130" s="233" customFormat="1" ht="26.25" customHeight="1" x14ac:dyDescent="0.15">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258</v>
      </c>
      <c r="AG120" s="845"/>
      <c r="AH120" s="845"/>
      <c r="AI120" s="845"/>
      <c r="AJ120" s="846"/>
      <c r="AK120" s="847" t="s">
        <v>258</v>
      </c>
      <c r="AL120" s="845"/>
      <c r="AM120" s="845"/>
      <c r="AN120" s="845"/>
      <c r="AO120" s="846"/>
      <c r="AP120" s="889" t="s">
        <v>128</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1451940</v>
      </c>
      <c r="BR120" s="907"/>
      <c r="BS120" s="907"/>
      <c r="BT120" s="907"/>
      <c r="BU120" s="907"/>
      <c r="BV120" s="907">
        <v>1490984</v>
      </c>
      <c r="BW120" s="907"/>
      <c r="BX120" s="907"/>
      <c r="BY120" s="907"/>
      <c r="BZ120" s="907"/>
      <c r="CA120" s="907">
        <v>1643925</v>
      </c>
      <c r="CB120" s="907"/>
      <c r="CC120" s="907"/>
      <c r="CD120" s="907"/>
      <c r="CE120" s="907"/>
      <c r="CF120" s="931">
        <v>71.099999999999994</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132840</v>
      </c>
      <c r="DH120" s="907"/>
      <c r="DI120" s="907"/>
      <c r="DJ120" s="907"/>
      <c r="DK120" s="907"/>
      <c r="DL120" s="907">
        <v>143540</v>
      </c>
      <c r="DM120" s="907"/>
      <c r="DN120" s="907"/>
      <c r="DO120" s="907"/>
      <c r="DP120" s="907"/>
      <c r="DQ120" s="907">
        <v>157861</v>
      </c>
      <c r="DR120" s="907"/>
      <c r="DS120" s="907"/>
      <c r="DT120" s="907"/>
      <c r="DU120" s="907"/>
      <c r="DV120" s="908">
        <v>6.8</v>
      </c>
      <c r="DW120" s="908"/>
      <c r="DX120" s="908"/>
      <c r="DY120" s="908"/>
      <c r="DZ120" s="909"/>
    </row>
    <row r="121" spans="1:130" s="233"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488987</v>
      </c>
      <c r="BR121" s="882"/>
      <c r="BS121" s="882"/>
      <c r="BT121" s="882"/>
      <c r="BU121" s="882"/>
      <c r="BV121" s="882">
        <v>541435</v>
      </c>
      <c r="BW121" s="882"/>
      <c r="BX121" s="882"/>
      <c r="BY121" s="882"/>
      <c r="BZ121" s="882"/>
      <c r="CA121" s="882">
        <v>533881</v>
      </c>
      <c r="CB121" s="882"/>
      <c r="CC121" s="882"/>
      <c r="CD121" s="882"/>
      <c r="CE121" s="882"/>
      <c r="CF121" s="940">
        <v>23.1</v>
      </c>
      <c r="CG121" s="941"/>
      <c r="CH121" s="941"/>
      <c r="CI121" s="941"/>
      <c r="CJ121" s="941"/>
      <c r="CK121" s="934"/>
      <c r="CL121" s="920"/>
      <c r="CM121" s="920"/>
      <c r="CN121" s="920"/>
      <c r="CO121" s="921"/>
      <c r="CP121" s="900" t="s">
        <v>410</v>
      </c>
      <c r="CQ121" s="901"/>
      <c r="CR121" s="901"/>
      <c r="CS121" s="901"/>
      <c r="CT121" s="901"/>
      <c r="CU121" s="901"/>
      <c r="CV121" s="901"/>
      <c r="CW121" s="901"/>
      <c r="CX121" s="901"/>
      <c r="CY121" s="901"/>
      <c r="CZ121" s="901"/>
      <c r="DA121" s="901"/>
      <c r="DB121" s="901"/>
      <c r="DC121" s="901"/>
      <c r="DD121" s="901"/>
      <c r="DE121" s="901"/>
      <c r="DF121" s="902"/>
      <c r="DG121" s="881">
        <v>5339</v>
      </c>
      <c r="DH121" s="882"/>
      <c r="DI121" s="882"/>
      <c r="DJ121" s="882"/>
      <c r="DK121" s="882"/>
      <c r="DL121" s="882">
        <v>5948</v>
      </c>
      <c r="DM121" s="882"/>
      <c r="DN121" s="882"/>
      <c r="DO121" s="882"/>
      <c r="DP121" s="882"/>
      <c r="DQ121" s="882">
        <v>9463</v>
      </c>
      <c r="DR121" s="882"/>
      <c r="DS121" s="882"/>
      <c r="DT121" s="882"/>
      <c r="DU121" s="882"/>
      <c r="DV121" s="859">
        <v>0.4</v>
      </c>
      <c r="DW121" s="859"/>
      <c r="DX121" s="859"/>
      <c r="DY121" s="859"/>
      <c r="DZ121" s="860"/>
    </row>
    <row r="122" spans="1:130" s="233"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3989336</v>
      </c>
      <c r="BR122" s="910"/>
      <c r="BS122" s="910"/>
      <c r="BT122" s="910"/>
      <c r="BU122" s="910"/>
      <c r="BV122" s="910">
        <v>3757788</v>
      </c>
      <c r="BW122" s="910"/>
      <c r="BX122" s="910"/>
      <c r="BY122" s="910"/>
      <c r="BZ122" s="910"/>
      <c r="CA122" s="910">
        <v>3908042</v>
      </c>
      <c r="CB122" s="910"/>
      <c r="CC122" s="910"/>
      <c r="CD122" s="910"/>
      <c r="CE122" s="910"/>
      <c r="CF122" s="911">
        <v>169</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t="s">
        <v>128</v>
      </c>
      <c r="DM122" s="882"/>
      <c r="DN122" s="882"/>
      <c r="DO122" s="882"/>
      <c r="DP122" s="882"/>
      <c r="DQ122" s="882" t="s">
        <v>128</v>
      </c>
      <c r="DR122" s="882"/>
      <c r="DS122" s="882"/>
      <c r="DT122" s="882"/>
      <c r="DU122" s="882"/>
      <c r="DV122" s="859" t="s">
        <v>128</v>
      </c>
      <c r="DW122" s="859"/>
      <c r="DX122" s="859"/>
      <c r="DY122" s="859"/>
      <c r="DZ122" s="860"/>
    </row>
    <row r="123" spans="1:130" s="233"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258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54" t="s">
        <v>187</v>
      </c>
      <c r="BA123" s="254"/>
      <c r="BB123" s="254"/>
      <c r="BC123" s="254"/>
      <c r="BD123" s="254"/>
      <c r="BE123" s="254"/>
      <c r="BF123" s="254"/>
      <c r="BG123" s="254"/>
      <c r="BH123" s="254"/>
      <c r="BI123" s="254"/>
      <c r="BJ123" s="254"/>
      <c r="BK123" s="254"/>
      <c r="BL123" s="254"/>
      <c r="BM123" s="254"/>
      <c r="BN123" s="254"/>
      <c r="BO123" s="942" t="s">
        <v>475</v>
      </c>
      <c r="BP123" s="943"/>
      <c r="BQ123" s="897">
        <v>5930263</v>
      </c>
      <c r="BR123" s="898"/>
      <c r="BS123" s="898"/>
      <c r="BT123" s="898"/>
      <c r="BU123" s="898"/>
      <c r="BV123" s="898">
        <v>5790207</v>
      </c>
      <c r="BW123" s="898"/>
      <c r="BX123" s="898"/>
      <c r="BY123" s="898"/>
      <c r="BZ123" s="898"/>
      <c r="CA123" s="898">
        <v>6085848</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258</v>
      </c>
      <c r="DM123" s="845"/>
      <c r="DN123" s="845"/>
      <c r="DO123" s="845"/>
      <c r="DP123" s="846"/>
      <c r="DQ123" s="847" t="s">
        <v>258</v>
      </c>
      <c r="DR123" s="845"/>
      <c r="DS123" s="845"/>
      <c r="DT123" s="845"/>
      <c r="DU123" s="846"/>
      <c r="DV123" s="889" t="s">
        <v>128</v>
      </c>
      <c r="DW123" s="890"/>
      <c r="DX123" s="890"/>
      <c r="DY123" s="890"/>
      <c r="DZ123" s="891"/>
    </row>
    <row r="124" spans="1:130" s="233"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23.2</v>
      </c>
      <c r="BR124" s="896"/>
      <c r="BS124" s="896"/>
      <c r="BT124" s="896"/>
      <c r="BU124" s="896"/>
      <c r="BV124" s="896">
        <v>24.8</v>
      </c>
      <c r="BW124" s="896"/>
      <c r="BX124" s="896"/>
      <c r="BY124" s="896"/>
      <c r="BZ124" s="896"/>
      <c r="CA124" s="896">
        <v>7.6</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128</v>
      </c>
      <c r="DM124" s="829"/>
      <c r="DN124" s="829"/>
      <c r="DO124" s="829"/>
      <c r="DP124" s="830"/>
      <c r="DQ124" s="831" t="s">
        <v>128</v>
      </c>
      <c r="DR124" s="829"/>
      <c r="DS124" s="829"/>
      <c r="DT124" s="829"/>
      <c r="DU124" s="830"/>
      <c r="DV124" s="913" t="s">
        <v>128</v>
      </c>
      <c r="DW124" s="914"/>
      <c r="DX124" s="914"/>
      <c r="DY124" s="914"/>
      <c r="DZ124" s="915"/>
    </row>
    <row r="125" spans="1:130" s="233" customFormat="1" ht="26.25" customHeight="1" x14ac:dyDescent="0.15">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258</v>
      </c>
      <c r="DH125" s="907"/>
      <c r="DI125" s="907"/>
      <c r="DJ125" s="907"/>
      <c r="DK125" s="907"/>
      <c r="DL125" s="907" t="s">
        <v>258</v>
      </c>
      <c r="DM125" s="907"/>
      <c r="DN125" s="907"/>
      <c r="DO125" s="907"/>
      <c r="DP125" s="907"/>
      <c r="DQ125" s="907" t="s">
        <v>128</v>
      </c>
      <c r="DR125" s="907"/>
      <c r="DS125" s="907"/>
      <c r="DT125" s="907"/>
      <c r="DU125" s="907"/>
      <c r="DV125" s="908" t="s">
        <v>128</v>
      </c>
      <c r="DW125" s="908"/>
      <c r="DX125" s="908"/>
      <c r="DY125" s="908"/>
      <c r="DZ125" s="909"/>
    </row>
    <row r="126" spans="1:130" s="233" customFormat="1" ht="26.25" customHeight="1" thickBot="1" x14ac:dyDescent="0.2">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258</v>
      </c>
      <c r="AG126" s="845"/>
      <c r="AH126" s="845"/>
      <c r="AI126" s="845"/>
      <c r="AJ126" s="846"/>
      <c r="AK126" s="847" t="s">
        <v>128</v>
      </c>
      <c r="AL126" s="845"/>
      <c r="AM126" s="845"/>
      <c r="AN126" s="845"/>
      <c r="AO126" s="846"/>
      <c r="AP126" s="889" t="s">
        <v>258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t="s">
        <v>258</v>
      </c>
      <c r="DH126" s="882"/>
      <c r="DI126" s="882"/>
      <c r="DJ126" s="882"/>
      <c r="DK126" s="882"/>
      <c r="DL126" s="882" t="s">
        <v>128</v>
      </c>
      <c r="DM126" s="882"/>
      <c r="DN126" s="882"/>
      <c r="DO126" s="882"/>
      <c r="DP126" s="882"/>
      <c r="DQ126" s="882" t="s">
        <v>258</v>
      </c>
      <c r="DR126" s="882"/>
      <c r="DS126" s="882"/>
      <c r="DT126" s="882"/>
      <c r="DU126" s="882"/>
      <c r="DV126" s="859" t="s">
        <v>128</v>
      </c>
      <c r="DW126" s="859"/>
      <c r="DX126" s="859"/>
      <c r="DY126" s="859"/>
      <c r="DZ126" s="860"/>
    </row>
    <row r="127" spans="1:130" s="233" customFormat="1" ht="26.25" customHeight="1" x14ac:dyDescent="0.15">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376</v>
      </c>
      <c r="AB127" s="845"/>
      <c r="AC127" s="845"/>
      <c r="AD127" s="845"/>
      <c r="AE127" s="846"/>
      <c r="AF127" s="847">
        <v>314</v>
      </c>
      <c r="AG127" s="845"/>
      <c r="AH127" s="845"/>
      <c r="AI127" s="845"/>
      <c r="AJ127" s="846"/>
      <c r="AK127" s="847">
        <v>260</v>
      </c>
      <c r="AL127" s="845"/>
      <c r="AM127" s="845"/>
      <c r="AN127" s="845"/>
      <c r="AO127" s="846"/>
      <c r="AP127" s="889">
        <v>0</v>
      </c>
      <c r="AQ127" s="890"/>
      <c r="AR127" s="890"/>
      <c r="AS127" s="890"/>
      <c r="AT127" s="891"/>
      <c r="AU127" s="235"/>
      <c r="AV127" s="235"/>
      <c r="AW127" s="235"/>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258</v>
      </c>
      <c r="DM127" s="882"/>
      <c r="DN127" s="882"/>
      <c r="DO127" s="882"/>
      <c r="DP127" s="882"/>
      <c r="DQ127" s="882" t="s">
        <v>258</v>
      </c>
      <c r="DR127" s="882"/>
      <c r="DS127" s="882"/>
      <c r="DT127" s="882"/>
      <c r="DU127" s="882"/>
      <c r="DV127" s="859" t="s">
        <v>128</v>
      </c>
      <c r="DW127" s="859"/>
      <c r="DX127" s="859"/>
      <c r="DY127" s="859"/>
      <c r="DZ127" s="860"/>
    </row>
    <row r="128" spans="1:130" s="233" customFormat="1" ht="26.25" customHeight="1" thickBot="1" x14ac:dyDescent="0.2">
      <c r="A128" s="861" t="s">
        <v>488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489</v>
      </c>
      <c r="X128" s="863"/>
      <c r="Y128" s="863"/>
      <c r="Z128" s="864"/>
      <c r="AA128" s="865">
        <v>38391</v>
      </c>
      <c r="AB128" s="866"/>
      <c r="AC128" s="866"/>
      <c r="AD128" s="866"/>
      <c r="AE128" s="867"/>
      <c r="AF128" s="868">
        <v>42300</v>
      </c>
      <c r="AG128" s="866"/>
      <c r="AH128" s="866"/>
      <c r="AI128" s="866"/>
      <c r="AJ128" s="867"/>
      <c r="AK128" s="868">
        <v>39820</v>
      </c>
      <c r="AL128" s="866"/>
      <c r="AM128" s="866"/>
      <c r="AN128" s="866"/>
      <c r="AO128" s="867"/>
      <c r="AP128" s="869"/>
      <c r="AQ128" s="870"/>
      <c r="AR128" s="870"/>
      <c r="AS128" s="870"/>
      <c r="AT128" s="871"/>
      <c r="AU128" s="235"/>
      <c r="AV128" s="235"/>
      <c r="AW128" s="235"/>
      <c r="AX128" s="872" t="s">
        <v>490</v>
      </c>
      <c r="AY128" s="873"/>
      <c r="AZ128" s="873"/>
      <c r="BA128" s="873"/>
      <c r="BB128" s="873"/>
      <c r="BC128" s="873"/>
      <c r="BD128" s="873"/>
      <c r="BE128" s="874"/>
      <c r="BF128" s="851" t="s">
        <v>128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491</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33"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492</v>
      </c>
      <c r="X129" s="842"/>
      <c r="Y129" s="842"/>
      <c r="Z129" s="843"/>
      <c r="AA129" s="844">
        <v>2348046</v>
      </c>
      <c r="AB129" s="845"/>
      <c r="AC129" s="845"/>
      <c r="AD129" s="845"/>
      <c r="AE129" s="846"/>
      <c r="AF129" s="847">
        <v>2467280</v>
      </c>
      <c r="AG129" s="845"/>
      <c r="AH129" s="845"/>
      <c r="AI129" s="845"/>
      <c r="AJ129" s="846"/>
      <c r="AK129" s="847">
        <v>2744028</v>
      </c>
      <c r="AL129" s="845"/>
      <c r="AM129" s="845"/>
      <c r="AN129" s="845"/>
      <c r="AO129" s="846"/>
      <c r="AP129" s="848"/>
      <c r="AQ129" s="849"/>
      <c r="AR129" s="849"/>
      <c r="AS129" s="849"/>
      <c r="AT129" s="850"/>
      <c r="AU129" s="236"/>
      <c r="AV129" s="236"/>
      <c r="AW129" s="236"/>
      <c r="AX129" s="816" t="s">
        <v>493</v>
      </c>
      <c r="AY129" s="817"/>
      <c r="AZ129" s="817"/>
      <c r="BA129" s="817"/>
      <c r="BB129" s="817"/>
      <c r="BC129" s="817"/>
      <c r="BD129" s="817"/>
      <c r="BE129" s="818"/>
      <c r="BF129" s="835" t="s">
        <v>258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495</v>
      </c>
      <c r="X130" s="842"/>
      <c r="Y130" s="842"/>
      <c r="Z130" s="843"/>
      <c r="AA130" s="844">
        <v>407440</v>
      </c>
      <c r="AB130" s="845"/>
      <c r="AC130" s="845"/>
      <c r="AD130" s="845"/>
      <c r="AE130" s="846"/>
      <c r="AF130" s="847">
        <v>428019</v>
      </c>
      <c r="AG130" s="845"/>
      <c r="AH130" s="845"/>
      <c r="AI130" s="845"/>
      <c r="AJ130" s="846"/>
      <c r="AK130" s="847">
        <v>432229</v>
      </c>
      <c r="AL130" s="845"/>
      <c r="AM130" s="845"/>
      <c r="AN130" s="845"/>
      <c r="AO130" s="846"/>
      <c r="AP130" s="848"/>
      <c r="AQ130" s="849"/>
      <c r="AR130" s="849"/>
      <c r="AS130" s="849"/>
      <c r="AT130" s="850"/>
      <c r="AU130" s="236"/>
      <c r="AV130" s="236"/>
      <c r="AW130" s="236"/>
      <c r="AX130" s="816" t="s">
        <v>496</v>
      </c>
      <c r="AY130" s="817"/>
      <c r="AZ130" s="817"/>
      <c r="BA130" s="817"/>
      <c r="BB130" s="817"/>
      <c r="BC130" s="817"/>
      <c r="BD130" s="817"/>
      <c r="BE130" s="818"/>
      <c r="BF130" s="819">
        <v>10.4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497</v>
      </c>
      <c r="X131" s="826"/>
      <c r="Y131" s="826"/>
      <c r="Z131" s="827"/>
      <c r="AA131" s="828">
        <v>1940606</v>
      </c>
      <c r="AB131" s="829"/>
      <c r="AC131" s="829"/>
      <c r="AD131" s="829"/>
      <c r="AE131" s="830"/>
      <c r="AF131" s="831">
        <v>2039261</v>
      </c>
      <c r="AG131" s="829"/>
      <c r="AH131" s="829"/>
      <c r="AI131" s="829"/>
      <c r="AJ131" s="830"/>
      <c r="AK131" s="831">
        <v>2311799</v>
      </c>
      <c r="AL131" s="829"/>
      <c r="AM131" s="829"/>
      <c r="AN131" s="829"/>
      <c r="AO131" s="830"/>
      <c r="AP131" s="832"/>
      <c r="AQ131" s="833"/>
      <c r="AR131" s="833"/>
      <c r="AS131" s="833"/>
      <c r="AT131" s="834"/>
      <c r="AU131" s="236"/>
      <c r="AV131" s="236"/>
      <c r="AW131" s="236"/>
      <c r="AX131" s="794" t="s">
        <v>498</v>
      </c>
      <c r="AY131" s="795"/>
      <c r="AZ131" s="795"/>
      <c r="BA131" s="795"/>
      <c r="BB131" s="795"/>
      <c r="BC131" s="795"/>
      <c r="BD131" s="795"/>
      <c r="BE131" s="796"/>
      <c r="BF131" s="797">
        <v>7.6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499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500</v>
      </c>
      <c r="W132" s="807"/>
      <c r="X132" s="807"/>
      <c r="Y132" s="807"/>
      <c r="Z132" s="808"/>
      <c r="AA132" s="809">
        <v>11.58591698</v>
      </c>
      <c r="AB132" s="810"/>
      <c r="AC132" s="810"/>
      <c r="AD132" s="810"/>
      <c r="AE132" s="811"/>
      <c r="AF132" s="812">
        <v>9.9695428879999994</v>
      </c>
      <c r="AG132" s="810"/>
      <c r="AH132" s="810"/>
      <c r="AI132" s="810"/>
      <c r="AJ132" s="811"/>
      <c r="AK132" s="812">
        <v>9.7716972799999997</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501</v>
      </c>
      <c r="W133" s="786"/>
      <c r="X133" s="786"/>
      <c r="Y133" s="786"/>
      <c r="Z133" s="787"/>
      <c r="AA133" s="788">
        <v>11</v>
      </c>
      <c r="AB133" s="789"/>
      <c r="AC133" s="789"/>
      <c r="AD133" s="789"/>
      <c r="AE133" s="790"/>
      <c r="AF133" s="788">
        <v>11.1</v>
      </c>
      <c r="AG133" s="789"/>
      <c r="AH133" s="789"/>
      <c r="AI133" s="789"/>
      <c r="AJ133" s="790"/>
      <c r="AK133" s="788">
        <v>10.4</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ZOyi29aGQwNZnKNKmuZ0TSEQB5KaYPv5o/bK541tS2pgfjlOCFrXKriLQxPy07HUcnLcr70HwUSUK3BW7GrJg==" saltValue="j9ZePr5QhIARvSbsiILU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LGy7sidCL9B2nfgXpb/HWcuslsRQ0ZvfX9eK0yzhYuQGCxEQRFbO8lebzU9GZhqyMpiP3RVbrytBsJsGvEvA==" saltValue="Dlt0QYk5Q2vOo/dzb49YX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510</v>
      </c>
      <c r="AL9" s="1196"/>
      <c r="AM9" s="1196"/>
      <c r="AN9" s="1197"/>
      <c r="AO9" s="284">
        <v>672073</v>
      </c>
      <c r="AP9" s="284">
        <v>181543</v>
      </c>
      <c r="AQ9" s="285">
        <v>194778</v>
      </c>
      <c r="AR9" s="286">
        <v>-6.8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511</v>
      </c>
      <c r="AL10" s="1196"/>
      <c r="AM10" s="1196"/>
      <c r="AN10" s="1197"/>
      <c r="AO10" s="287">
        <v>171358</v>
      </c>
      <c r="AP10" s="287">
        <v>46288</v>
      </c>
      <c r="AQ10" s="288">
        <v>26112</v>
      </c>
      <c r="AR10" s="289">
        <v>77.3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512</v>
      </c>
      <c r="AL11" s="1196"/>
      <c r="AM11" s="1196"/>
      <c r="AN11" s="1197"/>
      <c r="AO11" s="287" t="s">
        <v>513</v>
      </c>
      <c r="AP11" s="287" t="s">
        <v>513</v>
      </c>
      <c r="AQ11" s="288">
        <v>390</v>
      </c>
      <c r="AR11" s="289" t="s">
        <v>513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514</v>
      </c>
      <c r="AL12" s="1196"/>
      <c r="AM12" s="1196"/>
      <c r="AN12" s="1197"/>
      <c r="AO12" s="287" t="s">
        <v>513</v>
      </c>
      <c r="AP12" s="287" t="s">
        <v>513</v>
      </c>
      <c r="AQ12" s="288" t="s">
        <v>513</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515</v>
      </c>
      <c r="AL13" s="1196"/>
      <c r="AM13" s="1196"/>
      <c r="AN13" s="1197"/>
      <c r="AO13" s="287">
        <v>14900</v>
      </c>
      <c r="AP13" s="287">
        <v>4025</v>
      </c>
      <c r="AQ13" s="288">
        <v>7005</v>
      </c>
      <c r="AR13" s="289">
        <v>-42.5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516</v>
      </c>
      <c r="AL14" s="1196"/>
      <c r="AM14" s="1196"/>
      <c r="AN14" s="1197"/>
      <c r="AO14" s="287" t="s">
        <v>513</v>
      </c>
      <c r="AP14" s="287" t="s">
        <v>513</v>
      </c>
      <c r="AQ14" s="288">
        <v>3736</v>
      </c>
      <c r="AR14" s="289" t="s">
        <v>513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517</v>
      </c>
      <c r="AL15" s="1199"/>
      <c r="AM15" s="1199"/>
      <c r="AN15" s="1200"/>
      <c r="AO15" s="287">
        <v>-60396</v>
      </c>
      <c r="AP15" s="287">
        <v>-16314</v>
      </c>
      <c r="AQ15" s="288">
        <v>-14789</v>
      </c>
      <c r="AR15" s="289">
        <v>10.3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187</v>
      </c>
      <c r="AL16" s="1199"/>
      <c r="AM16" s="1199"/>
      <c r="AN16" s="1200"/>
      <c r="AO16" s="287">
        <v>797935</v>
      </c>
      <c r="AP16" s="287">
        <v>215542</v>
      </c>
      <c r="AQ16" s="288">
        <v>217232</v>
      </c>
      <c r="AR16" s="289">
        <v>-0.8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522</v>
      </c>
      <c r="AL21" s="1202"/>
      <c r="AM21" s="1202"/>
      <c r="AN21" s="1203"/>
      <c r="AO21" s="300">
        <v>19.45</v>
      </c>
      <c r="AP21" s="301">
        <v>19.260000000000002</v>
      </c>
      <c r="AQ21" s="302">
        <v>0.19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523</v>
      </c>
      <c r="AL22" s="1202"/>
      <c r="AM22" s="1202"/>
      <c r="AN22" s="1203"/>
      <c r="AO22" s="305">
        <v>97.3</v>
      </c>
      <c r="AP22" s="306">
        <v>95.2</v>
      </c>
      <c r="AQ22" s="307">
        <v>2.1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527</v>
      </c>
      <c r="AL32" s="1186"/>
      <c r="AM32" s="1186"/>
      <c r="AN32" s="1187"/>
      <c r="AO32" s="315">
        <v>610900</v>
      </c>
      <c r="AP32" s="315">
        <v>165019</v>
      </c>
      <c r="AQ32" s="316">
        <v>113550</v>
      </c>
      <c r="AR32" s="317">
        <v>45.3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528</v>
      </c>
      <c r="AL33" s="1186"/>
      <c r="AM33" s="1186"/>
      <c r="AN33" s="1187"/>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529</v>
      </c>
      <c r="AL34" s="1186"/>
      <c r="AM34" s="1186"/>
      <c r="AN34" s="1187"/>
      <c r="AO34" s="315" t="s">
        <v>513</v>
      </c>
      <c r="AP34" s="315" t="s">
        <v>513</v>
      </c>
      <c r="AQ34" s="316" t="s">
        <v>513</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530</v>
      </c>
      <c r="AL35" s="1186"/>
      <c r="AM35" s="1186"/>
      <c r="AN35" s="1187"/>
      <c r="AO35" s="315">
        <v>9888</v>
      </c>
      <c r="AP35" s="315">
        <v>2671</v>
      </c>
      <c r="AQ35" s="316">
        <v>31148</v>
      </c>
      <c r="AR35" s="317">
        <v>-91.4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531</v>
      </c>
      <c r="AL36" s="1186"/>
      <c r="AM36" s="1186"/>
      <c r="AN36" s="1187"/>
      <c r="AO36" s="315">
        <v>76580</v>
      </c>
      <c r="AP36" s="315">
        <v>20686</v>
      </c>
      <c r="AQ36" s="316">
        <v>2793</v>
      </c>
      <c r="AR36" s="317">
        <v>640.6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532</v>
      </c>
      <c r="AL37" s="1186"/>
      <c r="AM37" s="1186"/>
      <c r="AN37" s="1187"/>
      <c r="AO37" s="315">
        <v>260</v>
      </c>
      <c r="AP37" s="315">
        <v>70</v>
      </c>
      <c r="AQ37" s="316">
        <v>608</v>
      </c>
      <c r="AR37" s="317">
        <v>-88.5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533</v>
      </c>
      <c r="AL38" s="1189"/>
      <c r="AM38" s="1189"/>
      <c r="AN38" s="1190"/>
      <c r="AO38" s="318">
        <v>323</v>
      </c>
      <c r="AP38" s="318">
        <v>87</v>
      </c>
      <c r="AQ38" s="319">
        <v>12</v>
      </c>
      <c r="AR38" s="307">
        <v>625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534</v>
      </c>
      <c r="AL39" s="1189"/>
      <c r="AM39" s="1189"/>
      <c r="AN39" s="1190"/>
      <c r="AO39" s="315">
        <v>-39820</v>
      </c>
      <c r="AP39" s="315">
        <v>-10756</v>
      </c>
      <c r="AQ39" s="316">
        <v>-2283</v>
      </c>
      <c r="AR39" s="317">
        <v>371.1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535</v>
      </c>
      <c r="AL40" s="1186"/>
      <c r="AM40" s="1186"/>
      <c r="AN40" s="1187"/>
      <c r="AO40" s="315">
        <v>-432229</v>
      </c>
      <c r="AP40" s="315">
        <v>-116756</v>
      </c>
      <c r="AQ40" s="316">
        <v>-109335</v>
      </c>
      <c r="AR40" s="317">
        <v>6.8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301</v>
      </c>
      <c r="AL41" s="1192"/>
      <c r="AM41" s="1192"/>
      <c r="AN41" s="1193"/>
      <c r="AO41" s="315">
        <v>225902</v>
      </c>
      <c r="AP41" s="315">
        <v>61022</v>
      </c>
      <c r="AQ41" s="316">
        <v>36494</v>
      </c>
      <c r="AR41" s="317">
        <v>67.2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505</v>
      </c>
      <c r="AN49" s="1180" t="s">
        <v>539</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859431</v>
      </c>
      <c r="AN51" s="337">
        <v>203079</v>
      </c>
      <c r="AO51" s="338">
        <v>26.4</v>
      </c>
      <c r="AP51" s="339">
        <v>267911</v>
      </c>
      <c r="AQ51" s="340">
        <v>12.6</v>
      </c>
      <c r="AR51" s="341">
        <v>13.8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298109</v>
      </c>
      <c r="AN52" s="345">
        <v>70442</v>
      </c>
      <c r="AO52" s="346">
        <v>-17.7</v>
      </c>
      <c r="AP52" s="347">
        <v>106425</v>
      </c>
      <c r="AQ52" s="348">
        <v>-3.6</v>
      </c>
      <c r="AR52" s="349">
        <v>-14.1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776439</v>
      </c>
      <c r="AN53" s="337">
        <v>189053</v>
      </c>
      <c r="AO53" s="338">
        <v>-6.9</v>
      </c>
      <c r="AP53" s="339">
        <v>228215</v>
      </c>
      <c r="AQ53" s="340">
        <v>-14.8</v>
      </c>
      <c r="AR53" s="341">
        <v>7.9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309783</v>
      </c>
      <c r="AN54" s="345">
        <v>75428</v>
      </c>
      <c r="AO54" s="346">
        <v>7.1</v>
      </c>
      <c r="AP54" s="347">
        <v>117571</v>
      </c>
      <c r="AQ54" s="348">
        <v>10.5</v>
      </c>
      <c r="AR54" s="349">
        <v>-3.4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531157</v>
      </c>
      <c r="AN55" s="337">
        <v>133860</v>
      </c>
      <c r="AO55" s="338">
        <v>-29.2</v>
      </c>
      <c r="AP55" s="339">
        <v>264232</v>
      </c>
      <c r="AQ55" s="340">
        <v>15.8</v>
      </c>
      <c r="AR55" s="341">
        <v>-45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301407</v>
      </c>
      <c r="AN56" s="345">
        <v>75959</v>
      </c>
      <c r="AO56" s="346">
        <v>0.7</v>
      </c>
      <c r="AP56" s="347">
        <v>133959</v>
      </c>
      <c r="AQ56" s="348">
        <v>13.9</v>
      </c>
      <c r="AR56" s="349">
        <v>-13.2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520894</v>
      </c>
      <c r="AN57" s="337">
        <v>134982</v>
      </c>
      <c r="AO57" s="338">
        <v>0.8</v>
      </c>
      <c r="AP57" s="339">
        <v>263613</v>
      </c>
      <c r="AQ57" s="340">
        <v>-0.2</v>
      </c>
      <c r="AR57" s="341">
        <v>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324432</v>
      </c>
      <c r="AN58" s="345">
        <v>84072</v>
      </c>
      <c r="AO58" s="346">
        <v>10.7</v>
      </c>
      <c r="AP58" s="347">
        <v>128823</v>
      </c>
      <c r="AQ58" s="348">
        <v>-3.8</v>
      </c>
      <c r="AR58" s="349">
        <v>14.5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857257</v>
      </c>
      <c r="AN59" s="337">
        <v>231566</v>
      </c>
      <c r="AO59" s="338">
        <v>71.599999999999994</v>
      </c>
      <c r="AP59" s="339">
        <v>330026</v>
      </c>
      <c r="AQ59" s="340">
        <v>25.2</v>
      </c>
      <c r="AR59" s="341">
        <v>46.4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553186</v>
      </c>
      <c r="AN60" s="345">
        <v>149429</v>
      </c>
      <c r="AO60" s="346">
        <v>77.7</v>
      </c>
      <c r="AP60" s="347">
        <v>141075</v>
      </c>
      <c r="AQ60" s="348">
        <v>9.5</v>
      </c>
      <c r="AR60" s="349">
        <v>68.2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709036</v>
      </c>
      <c r="AN61" s="352">
        <v>178508</v>
      </c>
      <c r="AO61" s="353">
        <v>12.5</v>
      </c>
      <c r="AP61" s="354">
        <v>270799</v>
      </c>
      <c r="AQ61" s="355">
        <v>7.7</v>
      </c>
      <c r="AR61" s="341">
        <v>4.8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357383</v>
      </c>
      <c r="AN62" s="345">
        <v>91066</v>
      </c>
      <c r="AO62" s="346">
        <v>15.7</v>
      </c>
      <c r="AP62" s="347">
        <v>125571</v>
      </c>
      <c r="AQ62" s="348">
        <v>5.3</v>
      </c>
      <c r="AR62" s="349">
        <v>10.4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ath5yfJiu8RT18PpycBfAjTuC2yRIpPuS6w55pIyRugPw8azjncIJ7ewAYWCGLAIb+I0S2xtOgH2iWZHAQww0w==" saltValue="f1u1xXACnxLVdzWYO9qM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tY14hCHM80MtsrHddtoySz8JIg3PS8tL8UrnSweVWzz/1F00GQv0/4Xc5UKs88aPuetGKW/CRHDLH9dn2NEVag==" saltValue="zUmpCPW0GWi9r2vJJEXA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Ht1i2iFvYWS9g0EN3D59zT1wle8X3Cl8BJvd962siBGgb54lqSTgddDogQGlqYy6h4JFkEkD2ut6CWDMG3t+ZA==" saltValue="lrR4GbIGGb1xIl0sU4BE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4" t="s">
        <v>3</v>
      </c>
      <c r="D47" s="1204"/>
      <c r="E47" s="1205"/>
      <c r="F47" s="11">
        <v>64.36</v>
      </c>
      <c r="G47" s="12">
        <v>58.06</v>
      </c>
      <c r="H47" s="12">
        <v>52.09</v>
      </c>
      <c r="I47" s="12">
        <v>50.6</v>
      </c>
      <c r="J47" s="13">
        <v>47.5</v>
      </c>
    </row>
    <row r="48" spans="2:10" ht="57.75" customHeight="1" x14ac:dyDescent="0.15">
      <c r="B48" s="14"/>
      <c r="C48" s="1206" t="s">
        <v>4</v>
      </c>
      <c r="D48" s="1206"/>
      <c r="E48" s="1207"/>
      <c r="F48" s="15">
        <v>4.63</v>
      </c>
      <c r="G48" s="16">
        <v>2.77</v>
      </c>
      <c r="H48" s="16">
        <v>3.83</v>
      </c>
      <c r="I48" s="16">
        <v>4.1399999999999997</v>
      </c>
      <c r="J48" s="17">
        <v>3.54</v>
      </c>
    </row>
    <row r="49" spans="2:10" ht="57.75" customHeight="1" thickBot="1" x14ac:dyDescent="0.2">
      <c r="B49" s="18"/>
      <c r="C49" s="1208" t="s">
        <v>5</v>
      </c>
      <c r="D49" s="1208"/>
      <c r="E49" s="1209"/>
      <c r="F49" s="19" t="s">
        <v>560</v>
      </c>
      <c r="G49" s="20" t="s">
        <v>561</v>
      </c>
      <c r="H49" s="20" t="s">
        <v>562</v>
      </c>
      <c r="I49" s="20">
        <v>1.52</v>
      </c>
      <c r="J49" s="21">
        <v>1.83</v>
      </c>
    </row>
    <row r="50" spans="2:10" x14ac:dyDescent="0.15"/>
  </sheetData>
  <sheetProtection algorithmName="SHA-512" hashValue="ZjDzkL/+DaGonRv5wVVYw0svWfqtR18uIjRNoovNaVAh7BMfJyWtLLdeB1i2YCzp52amGZcDF9t8qoEFGjnUbw==" saltValue="GiS2f6orFn1QGgCbYd/zQ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2023-03-23T10:56:05Z</cp:lastPrinted>
  <dcterms:created xsi:type="dcterms:W3CDTF">2023-02-20T03:22:07Z</dcterms:created>
  <dcterms:modified xsi:type="dcterms:W3CDTF">2023-10-20T01:20:37Z</dcterms:modified>
  <cp:category/>
</cp:coreProperties>
</file>