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sv3\共有\財務グループ\財務係(H24.03.31)\Ｄドライブ\財政状況資料集の作成\R04年度決算\7.2.5　2回目再出力後\提出データ\"/>
    </mc:Choice>
  </mc:AlternateContent>
  <xr:revisionPtr revIDLastSave="0" documentId="13_ncr:1_{D3CA1D96-AC35-4E08-8B59-E9E5E8FE5C33}"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ストック情報分析表②" sheetId="22"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BE35" i="10"/>
  <c r="AM35" i="10"/>
  <c r="C35" i="10"/>
  <c r="C34" i="10"/>
  <c r="U34" i="10" s="1"/>
  <c r="U35" i="10" l="1"/>
  <c r="U36" i="10"/>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E34" i="10"/>
  <c r="CO34" i="10" l="1"/>
  <c r="CO35" i="10" s="1"/>
</calcChain>
</file>

<file path=xl/sharedStrings.xml><?xml version="1.0" encoding="utf-8"?>
<sst xmlns="http://schemas.openxmlformats.org/spreadsheetml/2006/main" count="1112" uniqueCount="611">
  <si>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</si>
  <si>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</si>
  <si>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</si>
  <si>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</si>
  <si>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</si>
  <si>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</si>
  <si>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</si>
  <si>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</si>
  <si>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</si>
  <si>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</si>
  <si>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</si>
  <si>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</si>
  <si>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</si>
  <si>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</si>
  <si>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</si>
  <si>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</si>
  <si>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</si>
  <si>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</si>
  <si>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</si>
  <si>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</si>
  <si>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</si>
  <si>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</si>
  <si>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</si>
  <si>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</si>
  <si>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</si>
  <si>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</si>
  <si>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</si>
  <si>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</si>
  <si>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</si>
  <si>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</si>
  <si>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</si>
  <si>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</si>
  <si>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</si>
  <si>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</si>
  <si>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</si>
  <si>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</si>
  <si>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</si>
  <si>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</si>
  <si>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</si>
  <si>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</si>
  <si>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</si>
  <si>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</si>
  <si>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</si>
  <si>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</si>
  <si>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</si>
  <si>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</si>
  <si>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</si>
  <si>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</si>
  <si>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</si>
  <si>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</si>
  <si>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</si>
  <si>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</si>
  <si>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</si>
  <si>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</si>
  <si>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</si>
  <si>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</si>
  <si>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</si>
  <si>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</si>
  <si>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</si>
  <si>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</si>
  <si>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</si>
  <si>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</si>
  <si>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</si>
  <si>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</si>
  <si>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</si>
  <si>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</si>
  <si>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</si>
  <si>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</si>
  <si>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</si>
  <si>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</si>
  <si>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</si>
  <si>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</si>
  <si>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</si>
  <si>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</si>
  <si>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</si>
  <si>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</si>
  <si>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</si>
  <si>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</si>
  <si>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</si>
  <si>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</si>
  <si>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</si>
  <si>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</si>
  <si>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</si>
  <si>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</si>
  <si>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</si>
  <si>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</si>
  <si>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</si>
  <si>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</si>
  <si>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</si>
  <si>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</si>
  <si>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</si>
  <si>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</si>
  <si>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</si>
  <si>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</si>
  <si>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</si>
  <si>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</si>
  <si>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</si>
  <si>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</si>
  <si>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</si>
  <si>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</si>
  <si>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</si>
  <si>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</si>
  <si>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</si>
  <si>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</si>
  <si>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</si>
  <si>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</si>
  <si>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</si>
  <si>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</si>
  <si>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</si>
  <si>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</si>
  <si>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</si>
  <si>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</si>
  <si>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</si>
  <si>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</si>
  <si>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</si>
  <si>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</si>
  <si>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</si>
  <si>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</si>
  <si>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</si>
  <si>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</si>
  <si>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</si>
  <si>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</si>
  <si>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</si>
  <si>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</si>
  <si>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</si>
  <si>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</si>
  <si>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</si>
  <si>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</si>
  <si>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</si>
  <si>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</si>
  <si>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</si>
  <si>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</si>
  <si>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</si>
  <si>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</si>
  <si>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</si>
  <si>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</si>
  <si>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</si>
  <si>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</si>
  <si>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</si>
  <si>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</si>
  <si>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</si>
  <si>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</si>
  <si>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</si>
  <si>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</si>
  <si>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</si>
  <si>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</si>
  <si>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</si>
  <si>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</si>
  <si>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</si>
  <si>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</si>
  <si>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</si>
  <si>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</si>
  <si>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</si>
  <si>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</si>
  <si>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</si>
  <si>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</si>
  <si>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</si>
  <si>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</si>
  <si>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</si>
  <si>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</si>
  <si>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</si>
  <si>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</si>
  <si>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</si>
  <si>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</si>
  <si>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</si>
  <si>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</si>
  <si>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</si>
  <si>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</si>
  <si>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</si>
  <si>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</si>
  <si>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</si>
  <si>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</si>
  <si>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</si>
  <si>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</si>
  <si>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</si>
  <si>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</si>
  <si>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</si>
  <si>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</si>
  <si>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</si>
  <si>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</si>
  <si>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</si>
  <si>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</si>
  <si>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</si>
  <si>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</si>
  <si>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</si>
  <si>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</si>
  <si>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</si>
  <si>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</si>
  <si>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</si>
  <si>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</si>
  <si>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</si>
  <si>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</si>
  <si>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</si>
  <si>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</si>
  <si>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</si>
  <si>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</si>
  <si>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</si>
  <si>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</si>
  <si>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</si>
  <si>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</si>
  <si>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</si>
  <si>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</si>
  <si>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</si>
  <si>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</si>
  <si>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</si>
  <si>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</si>
  <si>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</si>
  <si>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</si>
  <si>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</si>
  <si>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</si>
  <si>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</si>
  <si>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</si>
  <si>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</si>
  <si>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</si>
  <si>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</si>
  <si>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</si>
  <si>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</si>
  <si>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</si>
  <si>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北海道福島町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</si>
  <si>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</si>
  <si>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</si>
  <si>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</si>
  <si>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</si>
  <si>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</si>
  <si>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</si>
  <si>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</si>
  <si>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</si>
  <si>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</si>
  <si>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</si>
  <si>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</si>
  <si>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</si>
  <si>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</si>
  <si>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</si>
  <si>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</si>
  <si>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</si>
  <si>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</si>
  <si>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</si>
  <si>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</si>
  <si>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</si>
  <si>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</si>
  <si>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</si>
  <si>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</si>
  <si>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</si>
  <si>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</si>
  <si>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</si>
  <si>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</si>
  <si>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</si>
  <si>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</si>
  <si>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</si>
  <si>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</si>
  <si>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</si>
  <si>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</si>
  <si>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</si>
  <si>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</si>
  <si>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</si>
  <si>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</si>
  <si>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</si>
  <si>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</si>
  <si>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</si>
  <si>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</si>
  <si>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</si>
  <si>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</si>
  <si>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</si>
  <si>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</si>
  <si>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</si>
  <si>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</si>
  <si>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</si>
  <si>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</si>
  <si>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</si>
  <si>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</si>
  <si>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</si>
  <si>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</si>
  <si>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</si>
  <si>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</si>
  <si>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</si>
  <si>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</si>
  <si>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</si>
  <si>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</si>
  <si>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</si>
  <si>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</si>
  <si>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</si>
  <si>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</si>
  <si>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</si>
  <si>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</si>
  <si>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</si>
  <si>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</si>
  <si>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</si>
  <si>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</si>
  <si>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</si>
  <si>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</si>
  <si>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</si>
  <si>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</si>
  <si>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</si>
  <si>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</si>
  <si>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</si>
  <si>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</si>
  <si>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</si>
  <si>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</si>
  <si>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</si>
  <si>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</si>
  <si>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</si>
  <si>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</si>
  <si>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</si>
  <si>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</si>
  <si>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</si>
  <si>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</si>
  <si>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</si>
  <si>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</si>
  <si>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</si>
  <si>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</si>
  <si>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</si>
  <si>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</si>
  <si>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</si>
  <si>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</si>
  <si>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</si>
  <si>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</si>
  <si>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</si>
  <si>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</si>
  <si>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</si>
  <si>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</si>
  <si>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</si>
  <si>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</si>
  <si>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</si>
  <si>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</si>
  <si>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</si>
  <si>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</si>
  <si>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</si>
  <si>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</si>
  <si>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</si>
  <si>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</si>
  <si>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</si>
  <si>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</si>
  <si>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</si>
  <si>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</si>
  <si>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</si>
  <si>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</si>
  <si>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</si>
  <si>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</si>
  <si>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</si>
  <si>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</si>
  <si>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</si>
  <si>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</si>
  <si>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</si>
  <si>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</si>
  <si>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</si>
  <si>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</si>
  <si>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</si>
  <si>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</si>
  <si>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</si>
  <si>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</si>
  <si>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</si>
  <si>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</si>
  <si>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</si>
  <si>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</si>
  <si>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</si>
  <si>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</si>
  <si>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</si>
  <si>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</si>
  <si>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</si>
  <si>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</si>
  <si>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</si>
  <si>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</si>
  <si>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</si>
  <si>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</si>
  <si>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</si>
  <si>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</si>
  <si>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</si>
  <si>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</si>
  <si>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</si>
  <si>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</si>
  <si>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</si>
  <si>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北海道福島町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</si>
  <si>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</si>
  <si>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</si>
  <si>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</si>
  <si>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</si>
  <si>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</si>
  <si>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</si>
  <si>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</si>
  <si>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</si>
  <si>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</si>
  <si>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</si>
  <si>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</si>
  <si>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</si>
  <si>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</si>
  <si>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</si>
  <si>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</si>
  <si>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</si>
  <si>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</si>
  <si>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</si>
  <si>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</si>
  <si>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</si>
  <si>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</si>
  <si>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</si>
  <si>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</si>
  <si>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</si>
  <si>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</si>
  <si>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</si>
  <si>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</si>
  <si>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</si>
  <si>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</si>
  <si>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</si>
  <si>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</si>
  <si>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</si>
  <si>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</si>
  <si>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</si>
  <si>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</si>
  <si>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</si>
  <si>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</si>
  <si>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国民健康保険診療所特別会計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</si>
  <si>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</si>
  <si>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</si>
  <si>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</si>
  <si>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</si>
  <si>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</si>
  <si>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</si>
  <si>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</si>
  <si>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</si>
  <si>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</si>
  <si>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</si>
  <si>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</si>
  <si>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</si>
  <si>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</si>
  <si>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</si>
  <si>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</si>
  <si>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</si>
  <si>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</si>
  <si>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</si>
  <si>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</si>
  <si>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</si>
  <si>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</si>
  <si>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</si>
  <si>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</si>
  <si>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</si>
  <si>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</si>
  <si>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</si>
  <si>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</si>
  <si>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</si>
  <si>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</si>
  <si>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</si>
  <si>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</si>
  <si>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</si>
  <si>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</si>
  <si>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</si>
  <si>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</si>
  <si>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</si>
  <si>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</si>
  <si>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</si>
  <si>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</si>
  <si>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</si>
  <si>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</si>
  <si>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</si>
  <si>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</si>
  <si>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</si>
  <si>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</si>
  <si>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</si>
  <si>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</si>
  <si>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</si>
  <si>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</si>
  <si>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</si>
  <si>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</si>
  <si>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</si>
  <si>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</si>
  <si>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</si>
  <si>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</si>
  <si>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</si>
  <si>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</si>
  <si>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</si>
  <si>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</si>
  <si>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</si>
  <si>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</si>
  <si>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</si>
  <si>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</si>
  <si>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</si>
  <si>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</si>
  <si>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</si>
  <si>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福島町浄化槽整備特別会計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</si>
  <si>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</si>
  <si>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</si>
  <si>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</si>
  <si>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</si>
  <si>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</si>
  <si>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福島町水道事業会計</t>
    <phoneticPr fontId="5"/>
  </si>
  <si>
    <t>-</t>
    <phoneticPr fontId="5"/>
  </si>
  <si>
    <t>-</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</si>
  <si>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</si>
  <si>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</si>
  <si>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</si>
  <si>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</si>
  <si>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</si>
  <si>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</si>
  <si>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</si>
  <si>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</si>
  <si>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</si>
  <si>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</si>
  <si>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</si>
  <si>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</si>
  <si>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</si>
  <si>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</si>
  <si>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</si>
  <si>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</si>
  <si>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</si>
  <si>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</si>
  <si>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</si>
  <si>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</si>
  <si>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</si>
  <si>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</si>
  <si>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</si>
  <si>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</si>
  <si>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</si>
  <si>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</si>
  <si>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</si>
  <si>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</si>
  <si>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</si>
  <si>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</si>
  <si>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</si>
  <si>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</si>
  <si>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</si>
  <si>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</si>
  <si>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</si>
  <si>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</si>
  <si>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</si>
  <si>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</si>
  <si>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</si>
  <si>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</si>
  <si>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</si>
  <si>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</si>
  <si>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</si>
  <si>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</si>
  <si>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</si>
  <si>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</si>
  <si>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</si>
  <si>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</si>
  <si>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</si>
  <si>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</si>
  <si>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</si>
  <si>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</si>
  <si>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</si>
  <si>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</si>
  <si>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</si>
  <si>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</si>
  <si>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</si>
  <si>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</si>
  <si>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</si>
  <si>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</si>
  <si>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</si>
  <si>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</si>
  <si>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</si>
  <si>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</si>
  <si>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</si>
  <si>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</si>
  <si>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</si>
  <si>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</si>
  <si>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</si>
  <si>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</si>
  <si>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</si>
  <si>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</si>
  <si>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</si>
  <si>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</si>
  <si>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</si>
  <si>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</si>
  <si>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</si>
  <si>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</si>
  <si>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</si>
  <si>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</si>
  <si>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</si>
  <si>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</si>
  <si>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</si>
  <si>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</si>
  <si>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</si>
  <si>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</si>
  <si>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</si>
  <si>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</si>
  <si>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7.68</t>
  </si>
  <si>
    <t>▲ 5.18</t>
  </si>
  <si>
    <t>福島町水道事業会計</t>
  </si>
  <si>
    <t>一般会計</t>
  </si>
  <si>
    <t>国民健康保険特別会計</t>
  </si>
  <si>
    <t>介護保険特別会計</t>
  </si>
  <si>
    <t>国民健康保険診療所特別会計</t>
  </si>
  <si>
    <t>福島町浄化槽整備特別会計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</si>
  <si>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</si>
  <si>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</si>
  <si>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</si>
  <si>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</si>
  <si>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</si>
  <si>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</si>
  <si>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</si>
  <si>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</si>
  <si>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</si>
  <si>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</si>
  <si>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渡島西部広域事務組合</t>
    <rPh sb="0" eb="2">
      <t>オシマ</t>
    </rPh>
    <rPh sb="2" eb="4">
      <t>セイブ</t>
    </rPh>
    <rPh sb="4" eb="10">
      <t>コウイキジムクミアイ</t>
    </rPh>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</si>
  <si>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</si>
  <si>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</si>
  <si>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公共施設維持保全基金</t>
    <rPh sb="0" eb="2">
      <t>コウキョウ</t>
    </rPh>
    <rPh sb="2" eb="4">
      <t>シセツ</t>
    </rPh>
    <rPh sb="4" eb="6">
      <t>イジ</t>
    </rPh>
    <rPh sb="6" eb="8">
      <t>ホゼン</t>
    </rPh>
    <rPh sb="8" eb="10">
      <t>キキン</t>
    </rPh>
    <phoneticPr fontId="5"/>
  </si>
  <si>
    <t>ふるさと応援基金</t>
    <rPh sb="4" eb="6">
      <t>オウエン</t>
    </rPh>
    <rPh sb="6" eb="8">
      <t>キキン</t>
    </rPh>
    <phoneticPr fontId="2"/>
  </si>
  <si>
    <t>人財育成基金</t>
    <rPh sb="0" eb="2">
      <t>ジンザイ</t>
    </rPh>
    <rPh sb="2" eb="4">
      <t>イクセイ</t>
    </rPh>
    <rPh sb="4" eb="6">
      <t>キキン</t>
    </rPh>
    <phoneticPr fontId="2"/>
  </si>
  <si>
    <t>花田俊勝奨学金基金</t>
    <rPh sb="0" eb="2">
      <t>ハナタ</t>
    </rPh>
    <rPh sb="2" eb="4">
      <t>トシカツ</t>
    </rPh>
    <rPh sb="4" eb="7">
      <t>ショウガクキン</t>
    </rPh>
    <rPh sb="7" eb="9">
      <t>キキン</t>
    </rPh>
    <phoneticPr fontId="2"/>
  </si>
  <si>
    <t>福島町まちづくり工房</t>
    <rPh sb="0" eb="3">
      <t>フクシマチョウ</t>
    </rPh>
    <rPh sb="8" eb="10">
      <t>コウボウ</t>
    </rPh>
    <phoneticPr fontId="2"/>
  </si>
  <si>
    <t>ふるさと定住促進住宅基金</t>
    <rPh sb="4" eb="6">
      <t>テイジュウ</t>
    </rPh>
    <rPh sb="6" eb="8">
      <t>ソクシン</t>
    </rPh>
    <rPh sb="8" eb="10">
      <t>ジュウタク</t>
    </rPh>
    <rPh sb="10" eb="12">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</si>
  <si>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</si>
  <si>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</si>
  <si>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比較すると、やや高い傾向となっている。当町の公共施設（建築施設）は、昭和50年代後半から平成初めにかけて建設されたものが多くなっていることが要因と考えられる。今後の資産更新等への備えや各施設の特性に応じて計画的に維持保全し、事業費の平準化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</si>
  <si>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</si>
  <si>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</si>
  <si>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</si>
  <si>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</si>
  <si>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</si>
  <si>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</si>
  <si>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平均と比較してプラスとなっており、これは特別会計への繰出金や町営住宅建設事業などによるものであるが、今後もさらに大型事業が続いていることから、地方債の新規発行により地方債残高も増加見込みである。財政調整基金からの繰り入れによる財政運営などで基金積立額も減少となることが予想され、将来負担比率も増加する見込みになることから、今後も適正な負担比率となるよう健全な財政運営に努める。
　実質公債費比率についても、町営温泉施設や種苗生産施設などの建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</si>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</sst>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D185780-2A2E-447E-98C0-32A3008F71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60F6-4AD7-9AB5-4625A7AC98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189053</c:v>
                </c:pt>
                <c:pt idx="1">
                  <c:v>133860</c:v>
                </c:pt>
                <c:pt idx="2">
                  <c:v>134982</c:v>
                </c:pt>
                <c:pt idx="3">
                  <c:v>231566</c:v>
                </c:pt>
                <c:pt idx="4">
                  <c:v>330285</c:v>
                </c:pt>
              </c:numCache>
            </c:numRef>
          </c:val>
          <c:smooth val="0"/>
          <c:extLst>
            <c:ext xmlns:c16="http://schemas.microsoft.com/office/drawing/2014/chart" uri="{C3380CC4-5D6E-409C-BE32-E72D297353CC}">
              <c16:uniqueId val="{00000001-60F6-4AD7-9AB5-4625A7AC98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2.77</c:v>
                </c:pt>
                <c:pt idx="1">
                  <c:v>3.83</c:v>
                </c:pt>
                <c:pt idx="2">
                  <c:v>4.1399999999999997</c:v>
                </c:pt>
                <c:pt idx="3">
                  <c:v>3.54</c:v>
                </c:pt>
                <c:pt idx="4">
                  <c:v>4.0199999999999996</c:v>
                </c:pt>
              </c:numCache>
            </c:numRef>
          </c:val>
          <c:extLst>
            <c:ext xmlns:c16="http://schemas.microsoft.com/office/drawing/2014/chart" uri="{C3380CC4-5D6E-409C-BE32-E72D297353CC}">
              <c16:uniqueId val="{00000000-08C2-4B18-9E56-030750CDF6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58.06</c:v>
                </c:pt>
                <c:pt idx="1">
                  <c:v>52.09</c:v>
                </c:pt>
                <c:pt idx="2">
                  <c:v>50.6</c:v>
                </c:pt>
                <c:pt idx="3">
                  <c:v>47.5</c:v>
                </c:pt>
                <c:pt idx="4">
                  <c:v>50.63</c:v>
                </c:pt>
              </c:numCache>
            </c:numRef>
          </c:val>
          <c:extLst>
            <c:ext xmlns:c16="http://schemas.microsoft.com/office/drawing/2014/chart" uri="{C3380CC4-5D6E-409C-BE32-E72D297353CC}">
              <c16:uniqueId val="{00000001-08C2-4B18-9E56-030750CDF6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-7.68</c:v>
                </c:pt>
                <c:pt idx="1">
                  <c:v>-5.18</c:v>
                </c:pt>
                <c:pt idx="2">
                  <c:v>1.52</c:v>
                </c:pt>
                <c:pt idx="3">
                  <c:v>1.83</c:v>
                </c:pt>
                <c:pt idx="4">
                  <c:v>2.2599999999999998</c:v>
                </c:pt>
              </c:numCache>
            </c:numRef>
          </c:val>
          <c:smooth val="0"/>
          <c:extLst>
            <c:ext xmlns:c16="http://schemas.microsoft.com/office/drawing/2014/chart" uri="{C3380CC4-5D6E-409C-BE32-E72D297353CC}">
              <c16:uniqueId val="{00000002-08C2-4B18-9E56-030750CDF6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60-4843-A2BD-2DC9E704D5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60-4843-A2BD-2DC9E704D5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60-4843-A2BD-2DC9E704D5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60-4843-A2BD-2DC9E704D5F7}"/>
            </c:ext>
          </c:extLst>
        </c:ser>
        <c:ser>
          <c:idx val="4"/>
          <c:order val="4"/>
          <c:tx>
            <c:strRef>
              <c:f>データシート!$A$31</c:f>
              <c:strCache>
                <c:ptCount val="1"/>
                <c:pt idx="0">
                  <c:v>福島町浄化槽整備特別会計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60-4843-A2BD-2DC9E704D5F7}"/>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0.2</c:v>
                </c:pt>
                <c:pt idx="4">
                  <c:v>#N/A</c:v>
                </c:pt>
                <c:pt idx="5">
                  <c:v>0.36</c:v>
                </c:pt>
                <c:pt idx="6">
                  <c:v>#N/A</c:v>
                </c:pt>
                <c:pt idx="7">
                  <c:v>0.53</c:v>
                </c:pt>
                <c:pt idx="8">
                  <c:v>#N/A</c:v>
                </c:pt>
                <c:pt idx="9">
                  <c:v>0.35</c:v>
                </c:pt>
              </c:numCache>
            </c:numRef>
          </c:val>
          <c:extLst>
            <c:ext xmlns:c16="http://schemas.microsoft.com/office/drawing/2014/chart" uri="{C3380CC4-5D6E-409C-BE32-E72D297353CC}">
              <c16:uniqueId val="{00000005-D260-4843-A2BD-2DC9E704D5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c:v>
                </c:pt>
                <c:pt idx="2">
                  <c:v>#N/A</c:v>
                </c:pt>
                <c:pt idx="3">
                  <c:v>0.66</c:v>
                </c:pt>
                <c:pt idx="4">
                  <c:v>#N/A</c:v>
                </c:pt>
                <c:pt idx="5">
                  <c:v>0.37</c:v>
                </c:pt>
                <c:pt idx="6">
                  <c:v>#N/A</c:v>
                </c:pt>
                <c:pt idx="7">
                  <c:v>1.1200000000000001</c:v>
                </c:pt>
                <c:pt idx="8">
                  <c:v>#N/A</c:v>
                </c:pt>
                <c:pt idx="9">
                  <c:v>1.17</c:v>
                </c:pt>
              </c:numCache>
            </c:numRef>
          </c:val>
          <c:extLst>
            <c:ext xmlns:c16="http://schemas.microsoft.com/office/drawing/2014/chart" uri="{C3380CC4-5D6E-409C-BE32-E72D297353CC}">
              <c16:uniqueId val="{00000006-D260-4843-A2BD-2DC9E704D5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0.55000000000000004</c:v>
                </c:pt>
                <c:pt idx="4">
                  <c:v>#N/A</c:v>
                </c:pt>
                <c:pt idx="5">
                  <c:v>1.27</c:v>
                </c:pt>
                <c:pt idx="6">
                  <c:v>#N/A</c:v>
                </c:pt>
                <c:pt idx="7">
                  <c:v>1.59</c:v>
                </c:pt>
                <c:pt idx="8">
                  <c:v>#N/A</c:v>
                </c:pt>
                <c:pt idx="9">
                  <c:v>1.37</c:v>
                </c:pt>
              </c:numCache>
            </c:numRef>
          </c:val>
          <c:extLst>
            <c:ext xmlns:c16="http://schemas.microsoft.com/office/drawing/2014/chart" uri="{C3380CC4-5D6E-409C-BE32-E72D297353CC}">
              <c16:uniqueId val="{00000007-D260-4843-A2BD-2DC9E704D5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2.77</c:v>
                </c:pt>
                <c:pt idx="2">
                  <c:v>#N/A</c:v>
                </c:pt>
                <c:pt idx="3">
                  <c:v>3.82</c:v>
                </c:pt>
                <c:pt idx="4">
                  <c:v>#N/A</c:v>
                </c:pt>
                <c:pt idx="5">
                  <c:v>4.13</c:v>
                </c:pt>
                <c:pt idx="6">
                  <c:v>#N/A</c:v>
                </c:pt>
                <c:pt idx="7">
                  <c:v>3.53</c:v>
                </c:pt>
                <c:pt idx="8">
                  <c:v>#N/A</c:v>
                </c:pt>
                <c:pt idx="9">
                  <c:v>4.01</c:v>
                </c:pt>
              </c:numCache>
            </c:numRef>
          </c:val>
          <c:extLst>
            <c:ext xmlns:c16="http://schemas.microsoft.com/office/drawing/2014/chart" uri="{C3380CC4-5D6E-409C-BE32-E72D297353CC}">
              <c16:uniqueId val="{00000008-D260-4843-A2BD-2DC9E704D5F7}"/>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20.39</c:v>
                </c:pt>
                <c:pt idx="2">
                  <c:v>#N/A</c:v>
                </c:pt>
                <c:pt idx="3">
                  <c:v>22.31</c:v>
                </c:pt>
                <c:pt idx="4">
                  <c:v>#N/A</c:v>
                </c:pt>
                <c:pt idx="5">
                  <c:v>23.53</c:v>
                </c:pt>
                <c:pt idx="6">
                  <c:v>#N/A</c:v>
                </c:pt>
                <c:pt idx="7">
                  <c:v>22.48</c:v>
                </c:pt>
                <c:pt idx="8">
                  <c:v>#N/A</c:v>
                </c:pt>
                <c:pt idx="9">
                  <c:v>24.34</c:v>
                </c:pt>
              </c:numCache>
            </c:numRef>
          </c:val>
          <c:extLst>
            <c:ext xmlns:c16="http://schemas.microsoft.com/office/drawing/2014/chart" uri="{C3380CC4-5D6E-409C-BE32-E72D297353CC}">
              <c16:uniqueId val="{00000009-D260-4843-A2BD-2DC9E704D5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421</c:v>
                </c:pt>
                <c:pt idx="5">
                  <c:v>445</c:v>
                </c:pt>
                <c:pt idx="8">
                  <c:v>470</c:v>
                </c:pt>
                <c:pt idx="11">
                  <c:v>472</c:v>
                </c:pt>
                <c:pt idx="14">
                  <c:v>474</c:v>
                </c:pt>
              </c:numCache>
            </c:numRef>
          </c:val>
          <c:extLst>
            <c:ext xmlns:c16="http://schemas.microsoft.com/office/drawing/2014/chart" uri="{C3380CC4-5D6E-409C-BE32-E72D297353CC}">
              <c16:uniqueId val="{00000000-6B5F-4545-B104-B653B5653C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B5F-4545-B104-B653B5653C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5F-4545-B104-B653B5653C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58</c:v>
                </c:pt>
                <c:pt idx="3">
                  <c:v>58</c:v>
                </c:pt>
                <c:pt idx="6">
                  <c:v>66</c:v>
                </c:pt>
                <c:pt idx="9">
                  <c:v>77</c:v>
                </c:pt>
                <c:pt idx="12">
                  <c:v>77</c:v>
                </c:pt>
              </c:numCache>
            </c:numRef>
          </c:val>
          <c:extLst>
            <c:ext xmlns:c16="http://schemas.microsoft.com/office/drawing/2014/chart" uri="{C3380CC4-5D6E-409C-BE32-E72D297353CC}">
              <c16:uniqueId val="{00000003-6B5F-4545-B104-B653B5653C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c:v>
                </c:pt>
                <c:pt idx="3">
                  <c:v>7</c:v>
                </c:pt>
                <c:pt idx="6">
                  <c:v>9</c:v>
                </c:pt>
                <c:pt idx="9">
                  <c:v>10</c:v>
                </c:pt>
                <c:pt idx="12">
                  <c:v>15</c:v>
                </c:pt>
              </c:numCache>
            </c:numRef>
          </c:val>
          <c:extLst>
            <c:ext xmlns:c16="http://schemas.microsoft.com/office/drawing/2014/chart" uri="{C3380CC4-5D6E-409C-BE32-E72D297353CC}">
              <c16:uniqueId val="{00000004-6B5F-4545-B104-B653B5653C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5F-4545-B104-B653B5653C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5F-4545-B104-B653B5653C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591</c:v>
                </c:pt>
                <c:pt idx="3">
                  <c:v>605</c:v>
                </c:pt>
                <c:pt idx="6">
                  <c:v>598</c:v>
                </c:pt>
                <c:pt idx="9">
                  <c:v>611</c:v>
                </c:pt>
                <c:pt idx="12">
                  <c:v>603</c:v>
                </c:pt>
              </c:numCache>
            </c:numRef>
          </c:val>
          <c:extLst>
            <c:ext xmlns:c16="http://schemas.microsoft.com/office/drawing/2014/chart" uri="{C3380CC4-5D6E-409C-BE32-E72D297353CC}">
              <c16:uniqueId val="{00000007-6B5F-4545-B104-B653B5653C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c:v>
                </c:pt>
                <c:pt idx="2">
                  <c:v>#N/A</c:v>
                </c:pt>
                <c:pt idx="3">
                  <c:v>#N/A</c:v>
                </c:pt>
                <c:pt idx="4">
                  <c:v>226</c:v>
                </c:pt>
                <c:pt idx="5">
                  <c:v>#N/A</c:v>
                </c:pt>
                <c:pt idx="6">
                  <c:v>#N/A</c:v>
                </c:pt>
                <c:pt idx="7">
                  <c:v>203</c:v>
                </c:pt>
                <c:pt idx="8">
                  <c:v>#N/A</c:v>
                </c:pt>
                <c:pt idx="9">
                  <c:v>#N/A</c:v>
                </c:pt>
                <c:pt idx="10">
                  <c:v>226</c:v>
                </c:pt>
                <c:pt idx="11">
                  <c:v>#N/A</c:v>
                </c:pt>
                <c:pt idx="12">
                  <c:v>#N/A</c:v>
                </c:pt>
                <c:pt idx="13">
                  <c:v>221</c:v>
                </c:pt>
                <c:pt idx="14">
                  <c:v>#N/A</c:v>
                </c:pt>
              </c:numCache>
            </c:numRef>
          </c:val>
          <c:smooth val="0"/>
          <c:extLst>
            <c:ext xmlns:c16="http://schemas.microsoft.com/office/drawing/2014/chart" uri="{C3380CC4-5D6E-409C-BE32-E72D297353CC}">
              <c16:uniqueId val="{00000008-6B5F-4545-B104-B653B5653C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3971</c:v>
                </c:pt>
                <c:pt idx="5">
                  <c:v>3989</c:v>
                </c:pt>
                <c:pt idx="8">
                  <c:v>3758</c:v>
                </c:pt>
                <c:pt idx="11">
                  <c:v>3908</c:v>
                </c:pt>
                <c:pt idx="14">
                  <c:v>4123</c:v>
                </c:pt>
              </c:numCache>
            </c:numRef>
          </c:val>
          <c:extLst>
            <c:ext xmlns:c16="http://schemas.microsoft.com/office/drawing/2014/chart" uri="{C3380CC4-5D6E-409C-BE32-E72D297353CC}">
              <c16:uniqueId val="{00000000-D759-41AD-9707-D293646D86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453</c:v>
                </c:pt>
                <c:pt idx="5">
                  <c:v>489</c:v>
                </c:pt>
                <c:pt idx="8">
                  <c:v>541</c:v>
                </c:pt>
                <c:pt idx="11">
                  <c:v>534</c:v>
                </c:pt>
                <c:pt idx="14">
                  <c:v>487</c:v>
                </c:pt>
              </c:numCache>
            </c:numRef>
          </c:val>
          <c:extLst>
            <c:ext xmlns:c16="http://schemas.microsoft.com/office/drawing/2014/chart" uri="{C3380CC4-5D6E-409C-BE32-E72D297353CC}">
              <c16:uniqueId val="{00000001-D759-41AD-9707-D293646D86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1659</c:v>
                </c:pt>
                <c:pt idx="5">
                  <c:v>1452</c:v>
                </c:pt>
                <c:pt idx="8">
                  <c:v>1491</c:v>
                </c:pt>
                <c:pt idx="11">
                  <c:v>1644</c:v>
                </c:pt>
                <c:pt idx="14">
                  <c:v>1672</c:v>
                </c:pt>
              </c:numCache>
            </c:numRef>
          </c:val>
          <c:extLst>
            <c:ext xmlns:c16="http://schemas.microsoft.com/office/drawing/2014/chart" uri="{C3380CC4-5D6E-409C-BE32-E72D297353CC}">
              <c16:uniqueId val="{00000002-D759-41AD-9707-D293646D86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59-41AD-9707-D293646D86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59-41AD-9707-D293646D86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59-41AD-9707-D293646D86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754</c:v>
                </c:pt>
                <c:pt idx="3">
                  <c:v>696</c:v>
                </c:pt>
                <c:pt idx="6">
                  <c:v>737</c:v>
                </c:pt>
                <c:pt idx="9">
                  <c:v>711</c:v>
                </c:pt>
                <c:pt idx="12">
                  <c:v>700</c:v>
                </c:pt>
              </c:numCache>
            </c:numRef>
          </c:val>
          <c:extLst>
            <c:ext xmlns:c16="http://schemas.microsoft.com/office/drawing/2014/chart" uri="{C3380CC4-5D6E-409C-BE32-E72D297353CC}">
              <c16:uniqueId val="{00000006-D759-41AD-9707-D293646D86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636</c:v>
                </c:pt>
                <c:pt idx="3">
                  <c:v>640</c:v>
                </c:pt>
                <c:pt idx="6">
                  <c:v>706</c:v>
                </c:pt>
                <c:pt idx="9">
                  <c:v>626</c:v>
                </c:pt>
                <c:pt idx="12">
                  <c:v>563</c:v>
                </c:pt>
              </c:numCache>
            </c:numRef>
          </c:val>
          <c:extLst>
            <c:ext xmlns:c16="http://schemas.microsoft.com/office/drawing/2014/chart" uri="{C3380CC4-5D6E-409C-BE32-E72D297353CC}">
              <c16:uniqueId val="{00000007-D759-41AD-9707-D293646D86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c:v>
                </c:pt>
                <c:pt idx="3">
                  <c:v>138</c:v>
                </c:pt>
                <c:pt idx="6">
                  <c:v>149</c:v>
                </c:pt>
                <c:pt idx="9">
                  <c:v>167</c:v>
                </c:pt>
                <c:pt idx="12">
                  <c:v>239</c:v>
                </c:pt>
              </c:numCache>
            </c:numRef>
          </c:val>
          <c:extLst>
            <c:ext xmlns:c16="http://schemas.microsoft.com/office/drawing/2014/chart" uri="{C3380CC4-5D6E-409C-BE32-E72D297353CC}">
              <c16:uniqueId val="{00000008-D759-41AD-9707-D293646D86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c:v>
                </c:pt>
                <c:pt idx="3">
                  <c:v>97</c:v>
                </c:pt>
                <c:pt idx="6">
                  <c:v>56</c:v>
                </c:pt>
                <c:pt idx="9">
                  <c:v>47</c:v>
                </c:pt>
                <c:pt idx="12">
                  <c:v>22</c:v>
                </c:pt>
              </c:numCache>
            </c:numRef>
          </c:val>
          <c:extLst>
            <c:ext xmlns:c16="http://schemas.microsoft.com/office/drawing/2014/chart" uri="{C3380CC4-5D6E-409C-BE32-E72D297353CC}">
              <c16:uniqueId val="{00000009-D759-41AD-9707-D293646D86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4943</c:v>
                </c:pt>
                <c:pt idx="3">
                  <c:v>4809</c:v>
                </c:pt>
                <c:pt idx="6">
                  <c:v>4649</c:v>
                </c:pt>
                <c:pt idx="9">
                  <c:v>4712</c:v>
                </c:pt>
                <c:pt idx="12">
                  <c:v>4928</c:v>
                </c:pt>
              </c:numCache>
            </c:numRef>
          </c:val>
          <c:extLst>
            <c:ext xmlns:c16="http://schemas.microsoft.com/office/drawing/2014/chart" uri="{C3380CC4-5D6E-409C-BE32-E72D297353CC}">
              <c16:uniqueId val="{0000000A-D759-41AD-9707-D293646D86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505</c:v>
                </c:pt>
                <c:pt idx="2">
                  <c:v>#N/A</c:v>
                </c:pt>
                <c:pt idx="3">
                  <c:v>#N/A</c:v>
                </c:pt>
                <c:pt idx="4">
                  <c:v>450</c:v>
                </c:pt>
                <c:pt idx="5">
                  <c:v>#N/A</c:v>
                </c:pt>
                <c:pt idx="6">
                  <c:v>#N/A</c:v>
                </c:pt>
                <c:pt idx="7">
                  <c:v>507</c:v>
                </c:pt>
                <c:pt idx="8">
                  <c:v>#N/A</c:v>
                </c:pt>
                <c:pt idx="9">
                  <c:v>#N/A</c:v>
                </c:pt>
                <c:pt idx="10">
                  <c:v>177</c:v>
                </c:pt>
                <c:pt idx="11">
                  <c:v>#N/A</c:v>
                </c:pt>
                <c:pt idx="12">
                  <c:v>#N/A</c:v>
                </c:pt>
                <c:pt idx="13">
                  <c:v>169</c:v>
                </c:pt>
                <c:pt idx="14">
                  <c:v>#N/A</c:v>
                </c:pt>
              </c:numCache>
            </c:numRef>
          </c:val>
          <c:smooth val="0"/>
          <c:extLst>
            <c:ext xmlns:c16="http://schemas.microsoft.com/office/drawing/2014/chart" uri="{C3380CC4-5D6E-409C-BE32-E72D297353CC}">
              <c16:uniqueId val="{0000000B-D759-41AD-9707-D293646D86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1248</c:v>
                </c:pt>
                <c:pt idx="1">
                  <c:v>1303</c:v>
                </c:pt>
                <c:pt idx="2">
                  <c:v>1354</c:v>
                </c:pt>
              </c:numCache>
            </c:numRef>
          </c:val>
          <c:extLst>
            <c:ext xmlns:c16="http://schemas.microsoft.com/office/drawing/2014/chart" uri="{C3380CC4-5D6E-409C-BE32-E72D297353CC}">
              <c16:uniqueId val="{00000000-ECB8-4A43-B64E-CF470E0462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28</c:v>
                </c:pt>
                <c:pt idx="2">
                  <c:v>28</c:v>
                </c:pt>
              </c:numCache>
            </c:numRef>
          </c:val>
          <c:extLst>
            <c:ext xmlns:c16="http://schemas.microsoft.com/office/drawing/2014/chart" uri="{C3380CC4-5D6E-409C-BE32-E72D297353CC}">
              <c16:uniqueId val="{00000001-ECB8-4A43-B64E-CF470E0462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290</c:v>
                </c:pt>
                <c:pt idx="1">
                  <c:v>366</c:v>
                </c:pt>
                <c:pt idx="2">
                  <c:v>340</c:v>
                </c:pt>
              </c:numCache>
            </c:numRef>
          </c:val>
          <c:extLst>
            <c:ext xmlns:c16="http://schemas.microsoft.com/office/drawing/2014/chart" uri="{C3380CC4-5D6E-409C-BE32-E72D297353CC}">
              <c16:uniqueId val="{00000002-ECB8-4A43-B64E-CF470E0462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{61546D9A-D4E6-45DB-B9E3-239D3CC2275A}</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CE9-415E-BB24-4C9AD7A69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{895736BB-30D2-4F22-8A06-43BB1EF11281}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E9-415E-BB24-4C9AD7A69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{7CAC48FE-B468-4540-A03C-20A4F3CED5F0}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E9-415E-BB24-4C9AD7A69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{5821DBFB-A09E-4CA5-BC73-6DBC84702CB1}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E9-415E-BB24-4C9AD7A69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{FD3E7AF2-871C-4F8D-8267-2B3891D20F2A}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E9-415E-BB24-4C9AD7A69B7D}"/>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{B160A5FE-0FF5-49BF-9172-290D25C1C4C0}</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CE9-415E-BB24-4C9AD7A69B7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{5B15CCE8-F0DC-41F7-98FB-8B927DD2A0E5}</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CE9-415E-BB24-4C9AD7A69B7D}"/>
                </c:ext>
              </c:extLst>
            </c:dLbl>
            <c:dLbl>
              <c:idx val="24"/>
              <c:layout>
                <c:manualLayout>
                  <c:x val="-4.5538669966447926E-2"/>
                  <c:y val="-4.6088713215403844E-2"/>
                </c:manualLayout>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{F886EC9A-A99F-4AB5-9F89-0006EF6C2E2A}</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CE9-415E-BB24-4C9AD7A69B7D}"/>
                </c:ext>
              </c:extLst>
            </c:dLbl>
            <c:dLbl>
              <c:idx val="32"/>
              <c:layout>
                <c:manualLayout>
                  <c:x val="-1.8492831334020399E-2"/>
                  <c:y val="-8.3389370996326553E-2"/>
                </c:manualLayout>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{790D90DA-7318-4A68-AF67-13727D79BE39}</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CE9-415E-BB24-4C9AD7A69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68.900000000000006</c:v>
                </c:pt>
                <c:pt idx="8">
                  <c:v>64.099999999999994</c:v>
                </c:pt>
                <c:pt idx="16">
                  <c:v>66.599999999999994</c:v>
                </c:pt>
                <c:pt idx="24">
                  <c:v>68.400000000000006</c:v>
                </c:pt>
                <c:pt idx="32">
                  <c:v>68.400000000000006</c:v>
                </c:pt>
              </c:numCache>
            </c:numRef>
          </c:xVal>
          <c:yVal>
            <c:numRef>
              <c:f>[1]公会計指標分析・財政指標組合せ分析表!$BP$51:$DC$51</c:f>
              <c:numCache>
                <c:formatCode>General</c:formatCode>
                <c:ptCount val="40"/>
                <c:pt idx="0">
                  <c:v>25.4</c:v>
                </c:pt>
                <c:pt idx="8">
                  <c:v>23.2</c:v>
                </c:pt>
                <c:pt idx="16">
                  <c:v>24.8</c:v>
                </c:pt>
                <c:pt idx="24">
                  <c:v>7.6</c:v>
                </c:pt>
                <c:pt idx="32">
                  <c:v>7.5</c:v>
                </c:pt>
              </c:numCache>
            </c:numRef>
          </c:yVal>
          <c:smooth val="0"/>
          <c:extLst>
            <c:ext xmlns:c16="http://schemas.microsoft.com/office/drawing/2014/chart" uri="{C3380CC4-5D6E-409C-BE32-E72D297353CC}">
              <c16:uniqueId val="{00000009-ACE9-415E-BB24-4C9AD7A69B7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{EDDC6668-4B14-4949-B1DC-CAB2E6F0DA25}</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CE9-415E-BB24-4C9AD7A69B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{19C4D0F6-FA26-43A4-8ECD-10686BCC3387}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E9-415E-BB24-4C9AD7A69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{E9AD28F8-3C8F-4BB1-B299-E8530A33C101}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E9-415E-BB24-4C9AD7A69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{962EDA31-670A-494A-9C1E-17076BB6B577}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E9-415E-BB24-4C9AD7A69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{E99C8881-1ADA-4A94-AE28-3C5D8A0A2753}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E9-415E-BB24-4C9AD7A69B7D}"/>
                </c:ext>
              </c:extLst>
            </c:dLbl>
            <c:dLbl>
              <c:idx val="8"/>
              <c:layout>
                <c:manualLayout>
                  <c:x val="-3.6007945219282751E-2"/>
                  <c:y val="-0.10153527211214211"/>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{ADA8D6CB-DE35-42E3-B9B8-4900A89BC49E}</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CE9-415E-BB24-4C9AD7A69B7D}"/>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{0D9F36D5-9CD2-4CCC-9D9A-66A9E62CD2E8}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CE9-415E-BB24-4C9AD7A69B7D}"/>
                </c:ext>
              </c:extLst>
            </c:dLbl>
            <c:dLbl>
              <c:idx val="24"/>
              <c:layout>
                <c:manualLayout>
                  <c:x val="-2.8023556081185702E-2"/>
                  <c:y val="-6.5965654152239872E-2"/>
                </c:manualLayout>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{5CACA256-FB95-4DB8-B2FF-0AF4BFB19967}</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CE9-415E-BB24-4C9AD7A69B7D}"/>
                </c:ext>
              </c:extLst>
            </c:dLbl>
            <c:dLbl>
              <c:idx val="32"/>
              <c:layout>
                <c:manualLayout>
                  <c:x val="-3.2015750650234161E-2"/>
                  <c:y val="-2.671620005321362E-2"/>
                </c:manualLayout>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{724EA18D-7B74-4EE7-B55B-85C601FCE0B4}</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CE9-415E-BB24-4C9AD7A69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61.8</c:v>
                </c:pt>
                <c:pt idx="8">
                  <c:v>63.1</c:v>
                </c:pt>
                <c:pt idx="16">
                  <c:v>62.2</c:v>
                </c:pt>
                <c:pt idx="24">
                  <c:v>62.9</c:v>
                </c:pt>
                <c:pt idx="32">
                  <c:v>62.9</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E9-415E-BB24-4C9AD7A69B7D}"/>
            </c:ext>
          </c:extLst>
        </c:ser>
        <c:dLbls>
          <c:showLegendKey val="0"/>
          <c:showVal val="1"/>
          <c:showCatName val="0"/>
          <c:showSerName val="0"/>
          <c:showPercent val="0"/>
          <c:showBubbleSize val="0"/>
        </c:dLbls>
        <c:axId val="46179840"/>
        <c:axId val="46181760"/>
      </c:scatterChart>
      <c:valAx>
        <c:axId val="46179840"/>
        <c:scaling>
          <c:orientation val="maxMin"/>
          <c:max val="70"/>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9558780114075761E-2"/>
                </c:manualLayout>
              </c:layout>
              <c:tx>
                <c:strRef>
                  <c:f>[1]公会計指標分析・財政指標組合せ分析表!$BP$72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{3F51DDE3-785F-472D-A5DD-73EFF7A60D0A}</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F96-4046-86B1-05C802846D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{B6E6B77B-14E6-43AE-A70F-D7C695ACC0C9}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6-4046-86B1-05C802846D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{A8D095C4-924B-48CB-B4F9-C86B71744DE6}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6-4046-86B1-05C802846D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{46853679-B7E8-4E10-B660-2AD73D031EB6}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6-4046-86B1-05C802846D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{42DA40E7-66CB-4B90-87D0-DDB998E711EF}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6-4046-86B1-05C802846DC3}"/>
                </c:ext>
              </c:extLst>
            </c:dLbl>
            <c:dLbl>
              <c:idx val="8"/>
              <c:layout>
                <c:manualLayout>
                  <c:x val="0"/>
                  <c:y val="-1.3117102664758783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{75B5099F-A941-4601-B551-64FFE76F27B1}</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F96-4046-86B1-05C802846DC3}"/>
                </c:ext>
              </c:extLst>
            </c:dLbl>
            <c:dLbl>
              <c:idx val="16"/>
              <c:layout>
                <c:manualLayout>
                  <c:x val="0"/>
                  <c:y val="-6.4413349617476433E-3"/>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{52F3E797-62CA-48B0-9128-444497ACD5F4}</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F96-4046-86B1-05C802846DC3}"/>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{F93B347A-CBC5-4AA2-9529-04AF92AFC40C}</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F96-4046-86B1-05C802846DC3}"/>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{D5D4A836-E894-4047-BB34-42648BDF8753}</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F96-4046-86B1-05C802846D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c:v>
                </c:pt>
                <c:pt idx="8">
                  <c:v>11</c:v>
                </c:pt>
                <c:pt idx="16">
                  <c:v>11.1</c:v>
                </c:pt>
                <c:pt idx="24">
                  <c:v>10.4</c:v>
                </c:pt>
                <c:pt idx="32">
                  <c:v>9.8000000000000007</c:v>
                </c:pt>
              </c:numCache>
            </c:numRef>
          </c:xVal>
          <c:yVal>
            <c:numRef>
              <c:f>[1]公会計指標分析・財政指標組合せ分析表!$BP$73:$DC$73</c:f>
              <c:numCache>
                <c:formatCode>General</c:formatCode>
                <c:ptCount val="40"/>
                <c:pt idx="0">
                  <c:v>25.4</c:v>
                </c:pt>
                <c:pt idx="8">
                  <c:v>23.2</c:v>
                </c:pt>
                <c:pt idx="16">
                  <c:v>24.8</c:v>
                </c:pt>
                <c:pt idx="24">
                  <c:v>7.6</c:v>
                </c:pt>
                <c:pt idx="32">
                  <c:v>7.5</c:v>
                </c:pt>
              </c:numCache>
            </c:numRef>
          </c:yVal>
          <c:smooth val="0"/>
          <c:extLst>
            <c:ext xmlns:c16="http://schemas.microsoft.com/office/drawing/2014/chart" uri="{C3380CC4-5D6E-409C-BE32-E72D297353CC}">
              <c16:uniqueId val="{00000009-4F96-4046-86B1-05C802846DC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{58FCAA39-E44A-4DD1-B82E-07954B528148}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F96-4046-86B1-05C802846D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{262268E5-A342-4BF5-86C6-667F2AF54A94}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6-4046-86B1-05C802846D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{6956FF61-2301-4988-899F-DA519FC6B6E8}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6-4046-86B1-05C802846D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{2D1D683F-23BA-469E-A620-FE69BBC2D290}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6-4046-86B1-05C802846D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{D4E959E3-478E-4ABE-BCF9-101B121714E0}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6-4046-86B1-05C802846DC3}"/>
                </c:ext>
              </c:extLst>
            </c:dLbl>
            <c:dLbl>
              <c:idx val="8"/>
              <c:layout>
                <c:manualLayout>
                  <c:x val="-4.4905057365901176E-2"/>
                  <c:y val="-9.0797735746181094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{70704649-AF48-45CD-801C-338D2D0B80B9}</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F96-4046-86B1-05C802846DC3}"/>
                </c:ext>
              </c:extLst>
            </c:dLbl>
            <c:dLbl>
              <c:idx val="16"/>
              <c:layout>
                <c:manualLayout>
                  <c:x val="-1.8235628084249993E-2"/>
                  <c:y val="-5.295628420166492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{6D3047E6-3362-4D70-A1E1-8779289015EA}</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F96-4046-86B1-05C802846DC3}"/>
                </c:ext>
              </c:extLst>
            </c:dLbl>
            <c:dLbl>
              <c:idx val="24"/>
              <c:layout>
                <c:manualLayout>
                  <c:x val="-3.1570342725075584E-2"/>
                  <c:y val="-4.3495921315535854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{0E107F5E-7B27-435B-8A3C-4584E063A01D}</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F96-4046-86B1-05C802846DC3}"/>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{F5200C1C-CF48-4FDD-8B42-C36CEAAB3291}</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F96-4046-86B1-05C802846D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5.3</c:v>
                </c:pt>
                <c:pt idx="8">
                  <c:v>5.8</c:v>
                </c:pt>
                <c:pt idx="16">
                  <c:v>5.8</c:v>
                </c:pt>
                <c:pt idx="24">
                  <c:v>6.1</c:v>
                </c:pt>
                <c:pt idx="32">
                  <c:v>6.4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96-4046-86B1-05C802846DC3}"/>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A3BF209-332F-4A17-AA61-E7EC46C682B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E5FDE39-8332-4EEE-9226-4A6F2C2FF94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81EC201-4B4E-4D50-AD31-9C833ADFA59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FBF360D-EB89-49F2-AE3C-A50B0C2A867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42D816-049E-40FB-9A6E-D014AF485C0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5E28E2E-6D72-4B80-AD40-1045257CB5E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6AE5D84-A5FA-4CA6-8D26-14A22457DF2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1B9DB3B-D349-421E-93FA-C2545343F96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97E581A-F177-4044-8941-4D018591B2A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8438637-7C2B-4A2F-A50D-A890103B614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E91A122-5CDB-4A7C-9C66-2C420063163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915C479-C3D2-46B6-98B1-75917C58B7C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27331FD-B394-4B58-B7B0-952CE36D1E0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BD78D81-E18F-4A66-B7EB-3870C781C1F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E264047-10C0-41D9-B3B6-09B26E81054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F0310D0-183B-4364-911D-6920AEA0996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C0BB350-6A89-461C-8310-EAF6461D89A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063FFF-EBC1-4342-A725-A091DCC8D7F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EA8D5D-604B-4F29-B072-B3F4DD1A124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E081C49-F877-487E-ADB3-C49687B671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EB5897A-F0E2-461C-A7A1-CD912F4FFC6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4E4FAE-7951-4BB9-AD7E-846AEDC20FA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4CE12B-3BA9-4252-9098-C94D69B7AB4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7089937-7C8F-4D0D-8900-33EB285A789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056B966-1548-4839-88E6-6DA9D5AE42F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8AA8A9A-BA2E-495D-B3C7-A82820F9FF5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981ACE-5811-4CDD-BEC3-41A95C8FE3D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2438C40-07CF-49A9-B3A4-B068B1AAE81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BD0117C-2807-4F46-B55E-8E17F981109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45A7F02-EE9A-4AF5-940B-60AA55F4C58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7660A98-5DD3-48F8-B9F7-1CD71087625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FFFC228-3CA4-4347-A579-84967FD1DD9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51660BD-28B9-4777-99E4-CAD65535C1C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21B5153-2DF5-4CB2-ACF5-5D570176D84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5A4CFB6-B642-4511-ACA9-4A328CFE180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6E69467-9A9B-4781-826A-73BA7496623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BF3BDFD-58FB-43DB-85D6-5B48F046E77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A1B3F5B-4E50-437D-987D-05F8FEB9A09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D28823A-6A02-41E5-823B-4200579D392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C35E6F3-6451-4B83-833B-78FD5D84DED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1D2CD2-C8A1-479F-96A6-16DC1BED060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C973582-79E6-4FD7-802C-5E0C493F197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7AE5FCA-8C09-4A74-A6AA-335D5BE895E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B12E0A6-5317-4994-B815-91DCDF3C432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42EACFF-81CB-4D91-A92F-F02C68E2F8D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6DEC1AF-512C-4E67-85B1-CD53730A4DD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433E507-D4C1-4C01-86E8-0643911C29B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町内人口の減少や高齢化等により、貴重な自主財源である町税が依然減収しており、類似団体平均を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状況の中、継続的に定員適正化による人件費や投資的事業の抑制とともに、税収等の収納率向上のために設置した収納対策本部の体制を見直し、全職員に町税吏員を発令し臨戸徴収を行える体制にするなど、歳入確保に努め財政基盤の強化並びに健全化に努めてお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6C2CAB9-812E-4EAC-A7D3-320B9457F79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99D7237-7A9F-461A-B85A-75B9E607D503}"/>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FF102B2-E23F-43EC-9095-3AC2065766E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F341B3E-BB9A-4B6F-9386-6753E704B6F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AF9D8A0-3085-4486-A726-F2EF4E1F151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36AA23F4-1F52-43C7-96E9-59F28ADD49E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B4ACE9F-9085-4E20-99F3-E7E5A19653E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EA46EDD-CF4D-4C7C-8022-ACE42E758A3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FE6BA589-08C5-4D91-A8B2-AFD8B27F2E5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8D7124BC-E68B-4DB5-9CBD-9FE164DFD40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FBFE618-BC29-40C6-8C49-50438A721EA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93B2A991-D424-405B-ADE1-B7EE0333532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95C9BCCC-42E1-4C7F-8D1C-31783F8D8B6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6024D32-D8AD-4268-9400-9CC186EDF34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E3E54830-FD0B-4555-8302-5DB858C14D2D}"/>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145004AD-BBF2-4549-AE0B-697DC95E94F9}"/>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DA39513F-9133-4E3A-932C-66685CA5A52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EB61FC95-BEB5-4BAC-BFB0-F349E5869415}"/>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D511B849-11FA-4AAA-9F38-9FBBA7E4C6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E04F185C-B0DA-4DDE-8BD6-689C1854EA6C}"/>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67CB41BC-B5C1-4F2C-B87B-B20E45ED126E}"/>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B2E39D06-D06F-4A70-A41E-D888DB2CB964}"/>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a:extLst>
            <a:ext uri="{FF2B5EF4-FFF2-40B4-BE49-F238E27FC236}">
              <a16:creationId xmlns:a16="http://schemas.microsoft.com/office/drawing/2014/main" id="{ACCE95F7-AAEF-43E1-972D-BCADB7D57660}"/>
            </a:ext>
          </a:extLst>
        </xdr:cNvPr>
        <xdr:cNvCxnSpPr/>
      </xdr:nvCxnSpPr>
      <xdr:spPr>
        <a:xfrm>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F9B2E373-64B3-4B8C-8308-59E87F38C1F1}"/>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9BC3329A-95CC-4227-9A47-9714D5A7402B}"/>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2BBC45C6-E2DD-4114-9FF4-5591AE4BE32A}"/>
            </a:ext>
          </a:extLst>
        </xdr:cNvPr>
        <xdr:cNvCxnSpPr/>
      </xdr:nvCxnSpPr>
      <xdr:spPr>
        <a:xfrm>
          <a:off x="2336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F942E6B0-0E7D-457E-9DC8-07C28E0DAA6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D2A5E608-4560-4BAF-88F9-2A6ED4CC06F6}"/>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68580</xdr:rowOff>
    </xdr:to>
    <xdr:cxnSp macro="">
      <xdr:nvCxnSpPr>
        <xdr:cNvPr id="77" name="直線コネクタ 76">
          <a:extLst>
            <a:ext uri="{FF2B5EF4-FFF2-40B4-BE49-F238E27FC236}">
              <a16:creationId xmlns:a16="http://schemas.microsoft.com/office/drawing/2014/main" id="{9F1AE884-6619-475A-8767-B48F5ACD4969}"/>
            </a:ext>
          </a:extLst>
        </xdr:cNvPr>
        <xdr:cNvCxnSpPr/>
      </xdr:nvCxnSpPr>
      <xdr:spPr>
        <a:xfrm flipV="1">
          <a:off x="1447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F0A97FE9-EC49-44BE-BFDE-FD18D0561E3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1C886343-BB9E-4B8E-BBFF-C5B05751D75F}"/>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638B8A88-D11A-4F41-9F69-86AB44527471}"/>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16BBAB9-8467-4C4A-8C6A-22AF629B43F6}"/>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A488C85-4B24-4B94-BB97-674A739015C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3249351-12C6-43FA-9439-4E3D591197A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E9A265C-3C45-4492-98E9-EB82C9AA1A8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20635D5-B7EA-400F-826D-DDB8A8DCC9F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8D441EF-CE94-498B-9E89-8DB6A34BE7D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87A6C82D-69D1-4A87-B2F7-297F428D70CC}"/>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B045E2B1-C2EC-4213-A32D-3630C1FB50A3}"/>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1971B541-EAE1-4019-924A-4E87160AA71B}"/>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6603023A-792F-44FD-9C72-7B9DAF603436}"/>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320CA4DC-5D12-47DA-8685-5D3581737F3E}"/>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a:extLst>
            <a:ext uri="{FF2B5EF4-FFF2-40B4-BE49-F238E27FC236}">
              <a16:creationId xmlns:a16="http://schemas.microsoft.com/office/drawing/2014/main" id="{40D44695-B292-48CE-B675-3ADCF20ECA82}"/>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EBFA7ACE-DE51-49D8-9518-9A3C38EA18B8}"/>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86D2EF98-70E5-4CA9-AA1F-DDEE46939CC1}"/>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5" name="楕円 94">
          <a:extLst>
            <a:ext uri="{FF2B5EF4-FFF2-40B4-BE49-F238E27FC236}">
              <a16:creationId xmlns:a16="http://schemas.microsoft.com/office/drawing/2014/main" id="{3C06370E-CE7A-44DB-BA73-2B2AA3556B09}"/>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6" name="テキスト ボックス 95">
          <a:extLst>
            <a:ext uri="{FF2B5EF4-FFF2-40B4-BE49-F238E27FC236}">
              <a16:creationId xmlns:a16="http://schemas.microsoft.com/office/drawing/2014/main" id="{F1D8FA02-4E23-4649-A519-341CB1D92AAE}"/>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3FDCE82-7292-4C8B-8A6A-635EE21466E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122CEA2D-4645-4C62-8B17-4EBC940346A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38B6CE3-EB7E-43B0-A7CF-E8CB8BEB5AE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95116783-8560-49C6-A4A5-6396FCF9A76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536ABEE-8563-4119-88CC-C58A03FD53F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26E97DB-462F-40F1-A1D2-3412B0D5541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F5B0856-C6E8-4510-B344-38407EBB57F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DA84B077-8816-4E32-9145-70EACE71E39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A30DA4CD-A8EC-4998-9F33-AFF4A24FDB1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AC0EBBD-431E-4F0F-BD97-A4151E7BF58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B399685-EFDD-47FE-8F80-D939F073FBB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B0007EF-A780-412C-972A-5EB5E1FE389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A54B096D-DD2A-4616-9B2A-5E560E5EA78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％上回っており、類似団体平均からも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％上回っております。団塊世代の職員が退職し、若手職員が徐々に増えていることにより人件費は減少傾向にありますが、物件費及び補助費等を含め総合的には横ばいで推移しています。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今後も、従来にも増して行財政の健全な運営を行い、財政規模の堅持に努め、経常経費の削減を図ることにより比率の低下を目標としてまいります。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67ACB29-FFC0-4DE5-9E6E-6896EF04AAC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D3E8C31-7D76-41AA-83B7-38A89D6588D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91AFCE60-DFA8-4AD9-A176-7EC018EF387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7A231792-B333-47F9-92CA-1C7B425A639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B0BD432F-21DB-4DF5-806C-9581F165818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95BC942-E7C3-41F4-84A0-C14E2FA6FCD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8FC42BB5-2908-452C-BF32-51337873E20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52D05F4-E7ED-4129-8313-2E1855FD8E3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4D29092B-AC1A-4DEC-B3B1-D2D0557423B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A0E807E3-B63C-4D9B-82F8-EE8091C41FE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64B9EBE-7E13-4384-883B-582A0850066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DC7EB8B-D369-4455-82C1-C473A416AA1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1BFBB67-F3E0-4607-80E6-0D30CC20D00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FBBE8E6-CDE5-4874-9795-2EB9BEE0C7B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9CD6069-27B3-4B93-A237-22E9EBF3D7A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6D14478-DEF4-4F36-9CAD-CBA79A26725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7BCBE68A-AD0C-4B9C-9AFE-072ADFE7426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46366C44-AE01-4A5D-9F79-40C09738E6C9}"/>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E8F1299A-30F0-4003-9D72-EA11AB26BF2E}"/>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B1AE83FD-20B8-40EB-8745-CD27FCFA83C2}"/>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D079E409-5B35-4445-8530-B590CC7D5BEF}"/>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134408</xdr:rowOff>
    </xdr:to>
    <xdr:cxnSp macro="">
      <xdr:nvCxnSpPr>
        <xdr:cNvPr id="131" name="直線コネクタ 130">
          <a:extLst>
            <a:ext uri="{FF2B5EF4-FFF2-40B4-BE49-F238E27FC236}">
              <a16:creationId xmlns:a16="http://schemas.microsoft.com/office/drawing/2014/main" id="{816DEFA9-5E06-4838-9EC0-9DB131D8F9E2}"/>
            </a:ext>
          </a:extLst>
        </xdr:cNvPr>
        <xdr:cNvCxnSpPr/>
      </xdr:nvCxnSpPr>
      <xdr:spPr>
        <a:xfrm>
          <a:off x="4114800" y="1090760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9C8282AE-5D67-4D75-93B2-C3FE1AB48EA2}"/>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17FBE666-41B6-4661-980C-625381339AFF}"/>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27F53735-8F44-43E4-9C8B-1EC2C7930E0D}"/>
            </a:ext>
          </a:extLst>
        </xdr:cNvPr>
        <xdr:cNvCxnSpPr/>
      </xdr:nvCxnSpPr>
      <xdr:spPr>
        <a:xfrm flipV="1">
          <a:off x="3225800" y="10907606"/>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843C8125-FD53-409D-80EB-838B13137F75}"/>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CB7033AE-3BEC-4F91-94D7-A17BE35DBF8F}"/>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147955</xdr:rowOff>
    </xdr:to>
    <xdr:cxnSp macro="">
      <xdr:nvCxnSpPr>
        <xdr:cNvPr id="137" name="直線コネクタ 136">
          <a:extLst>
            <a:ext uri="{FF2B5EF4-FFF2-40B4-BE49-F238E27FC236}">
              <a16:creationId xmlns:a16="http://schemas.microsoft.com/office/drawing/2014/main" id="{6DE67AB5-775E-4A16-B5AD-B33CD85C82F3}"/>
            </a:ext>
          </a:extLst>
        </xdr:cNvPr>
        <xdr:cNvCxnSpPr/>
      </xdr:nvCxnSpPr>
      <xdr:spPr>
        <a:xfrm flipV="1">
          <a:off x="2336800" y="1098401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3D908FD6-98C5-4B3D-9EA7-06465DD0B2E5}"/>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8616A137-2E7D-498C-938E-15A6D7C1DA05}"/>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65</xdr:row>
      <xdr:rowOff>36830</xdr:rowOff>
    </xdr:to>
    <xdr:cxnSp macro="">
      <xdr:nvCxnSpPr>
        <xdr:cNvPr id="140" name="直線コネクタ 139">
          <a:extLst>
            <a:ext uri="{FF2B5EF4-FFF2-40B4-BE49-F238E27FC236}">
              <a16:creationId xmlns:a16="http://schemas.microsoft.com/office/drawing/2014/main" id="{108275FC-E0F3-446E-9E22-C8900CE361BD}"/>
            </a:ext>
          </a:extLst>
        </xdr:cNvPr>
        <xdr:cNvCxnSpPr/>
      </xdr:nvCxnSpPr>
      <xdr:spPr>
        <a:xfrm flipV="1">
          <a:off x="1447800" y="111207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82F89398-ED30-477D-A19D-0E85897EFACE}"/>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90D06962-A224-4DEE-B62D-B5D2E4D1F85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5A60B50B-9B86-4275-8F2B-BBE7096AEE42}"/>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3D571FCE-7021-4589-821C-0AE5C477C675}"/>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2564C5D-934F-43D7-B60B-05A7161E6C9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5D24331-ED7E-4257-BA3B-98488B6A601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7FFF902-C672-4F4C-A34E-62F589ED2D4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F639312-B779-47BA-ABF5-245162F06FD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C5F8A63-513F-41EB-9094-F86EC6A7064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0" name="楕円 149">
          <a:extLst>
            <a:ext uri="{FF2B5EF4-FFF2-40B4-BE49-F238E27FC236}">
              <a16:creationId xmlns:a16="http://schemas.microsoft.com/office/drawing/2014/main" id="{67509CB0-492C-4767-AFD4-17D5732C1A64}"/>
            </a:ext>
          </a:extLst>
        </xdr:cNvPr>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1" name="財政構造の弾力性該当値テキスト">
          <a:extLst>
            <a:ext uri="{FF2B5EF4-FFF2-40B4-BE49-F238E27FC236}">
              <a16:creationId xmlns:a16="http://schemas.microsoft.com/office/drawing/2014/main" id="{8A654A68-C0E9-4D91-AB55-AE0620C0E0D8}"/>
            </a:ext>
          </a:extLst>
        </xdr:cNvPr>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2" name="楕円 151">
          <a:extLst>
            <a:ext uri="{FF2B5EF4-FFF2-40B4-BE49-F238E27FC236}">
              <a16:creationId xmlns:a16="http://schemas.microsoft.com/office/drawing/2014/main" id="{DAB68B96-59C8-4CB1-9F3E-AD71E20D6476}"/>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3" name="テキスト ボックス 152">
          <a:extLst>
            <a:ext uri="{FF2B5EF4-FFF2-40B4-BE49-F238E27FC236}">
              <a16:creationId xmlns:a16="http://schemas.microsoft.com/office/drawing/2014/main" id="{3C33EB6E-ED70-4503-B3E0-7FD55CE0C12C}"/>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4" name="楕円 153">
          <a:extLst>
            <a:ext uri="{FF2B5EF4-FFF2-40B4-BE49-F238E27FC236}">
              <a16:creationId xmlns:a16="http://schemas.microsoft.com/office/drawing/2014/main" id="{9B7FE56D-DB04-4FDD-AC38-3ED4C8FE04D7}"/>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5" name="テキスト ボックス 154">
          <a:extLst>
            <a:ext uri="{FF2B5EF4-FFF2-40B4-BE49-F238E27FC236}">
              <a16:creationId xmlns:a16="http://schemas.microsoft.com/office/drawing/2014/main" id="{DB3E0E67-B71A-4E27-B157-441D06F056C2}"/>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6" name="楕円 155">
          <a:extLst>
            <a:ext uri="{FF2B5EF4-FFF2-40B4-BE49-F238E27FC236}">
              <a16:creationId xmlns:a16="http://schemas.microsoft.com/office/drawing/2014/main" id="{DC090432-298C-4FFB-8A06-CCA2F31B7B1C}"/>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7" name="テキスト ボックス 156">
          <a:extLst>
            <a:ext uri="{FF2B5EF4-FFF2-40B4-BE49-F238E27FC236}">
              <a16:creationId xmlns:a16="http://schemas.microsoft.com/office/drawing/2014/main" id="{9FF6678F-7EDB-4FBD-8E64-07CDBCDBE8AE}"/>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a:extLst>
            <a:ext uri="{FF2B5EF4-FFF2-40B4-BE49-F238E27FC236}">
              <a16:creationId xmlns:a16="http://schemas.microsoft.com/office/drawing/2014/main" id="{10611BD8-301E-46E8-92CF-EED4F878E651}"/>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E280C257-07F3-4868-97B3-AB47261B0AF3}"/>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6D72387-CF80-49C8-A252-B2B33CCD433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80BCD0B-71AA-4D7C-98B6-8419CD40CF6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71746C1-F90E-4CEE-8053-83EEA7095C3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98B78F1-CF0E-4214-9F17-843EAE18122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1B6C312D-F769-4991-84CF-B91D35E0D7B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33C39E4-D3FF-4F94-8E9D-BF6B8D0B145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17A410C-7DED-497A-BD24-34B9856FA6C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1157FF7-76FA-479E-8EF9-6AB7EBBDDBC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6C7E9F-84CB-459C-9543-A49B421FBB2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E1B07ED8-E9BB-4048-9ED0-5CA1138040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2DE2391E-5732-4EE9-915E-8D02D871D7A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45D6C31-CEF9-45F3-BCCB-1BE59F1B8F5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D68235F-EB84-4ED1-ACF9-30B9A467750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人件費については、「福島町財政確立プラン（Ｈ１７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島町自立プラン（計画期間：Ｈ１８～２１）」において独自削減を実施しました。また、職員数も団塊世代の退職等により平成２５年度まで減少したが、それにも増して近年は急激な人口減少によ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人当たりの決算額は増加しています。一方、物件費については、昭和５０年代に建設した公共施設等の維持管理費が年々増加傾向にあり、それらの維持保全が課題となっております。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決算額について令和４年度は、前年度から</a:t>
          </a:r>
          <a:r>
            <a:rPr kumimoji="1" lang="en-US" altLang="ja-JP" sz="1100">
              <a:latin typeface="ＭＳ Ｐゴシック" panose="020B0600070205080204" pitchFamily="50" charset="-128"/>
              <a:ea typeface="ＭＳ Ｐゴシック" panose="020B0600070205080204" pitchFamily="50" charset="-128"/>
            </a:rPr>
            <a:t>20,516</a:t>
          </a:r>
          <a:r>
            <a:rPr kumimoji="1" lang="ja-JP" altLang="en-US" sz="1100">
              <a:latin typeface="ＭＳ Ｐゴシック" panose="020B0600070205080204" pitchFamily="50" charset="-128"/>
              <a:ea typeface="ＭＳ Ｐゴシック" panose="020B0600070205080204" pitchFamily="50" charset="-128"/>
            </a:rPr>
            <a:t>円増加しましたが、まだ、類似団体平均を下回っておりますので、今後も人件費及び物件費の抑制に努めます。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10F773C-6B5C-42C8-97DA-7B50E5075B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2854BC2-DAE2-4805-8119-7A8DDB8E1C0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310D4611-D0DE-49B0-93F5-B9CAA5FA150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90C1A836-E809-4351-A53B-09D7FF2D871F}"/>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625F5891-DB43-44CC-B54F-4248FE59F17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F015FBF0-C659-47E9-AF48-32FD598AB36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611A27E2-D463-41F3-97BE-3D43CDCB384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E018CCF2-C11F-4E07-9787-556E3155DAF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E3D5F54E-0B39-450A-A5D4-8494AF95B3D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323776F2-8798-4F43-BF6A-1BBDF73FA4D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4A2D0B6C-6B92-40A5-86A3-A79A3521630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96416FE2-DF29-4FA1-B608-8E28F6D646B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9BF85AEC-F197-446A-968D-84F808F65D7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3F7C08A1-DA3B-42B1-86E3-0B746FEEA16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32D350E6-8689-47AA-B277-A6E97C43B7E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4683A578-D8ED-4237-BF4A-42C6E7908B6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39EE68B7-D407-408F-90E4-493C732F20E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C365BFBB-C371-4CFE-83C3-EDC795C695B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469D755E-27F7-4454-B2BA-00FDA6108D46}"/>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F4B03286-E323-4176-BD9B-6FFBAA431C06}"/>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5C2174C0-EBE9-4B02-BB97-87BD1B9FF1B1}"/>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8861FBDC-4437-4401-964B-120B1FE4C5D3}"/>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AF9A1D0E-6456-46CE-8C2B-A0428A14BF4D}"/>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160268</xdr:rowOff>
    </xdr:from>
    <xdr:to>
      <xdr:col>23</xdr:col>
      <xdr:colOff>133350</xdr:colOff>
      <xdr:row>81</xdr:row>
      <xdr:rowOff>12391</xdr:rowOff>
    </xdr:to>
    <xdr:cxnSp macro="">
      <xdr:nvCxnSpPr>
        <xdr:cNvPr id="196" name="直線コネクタ 195">
          <a:extLst>
            <a:ext uri="{FF2B5EF4-FFF2-40B4-BE49-F238E27FC236}">
              <a16:creationId xmlns:a16="http://schemas.microsoft.com/office/drawing/2014/main" id="{6D140154-18F7-4214-BB1D-DD719D93FC2B}"/>
            </a:ext>
          </a:extLst>
        </xdr:cNvPr>
        <xdr:cNvCxnSpPr/>
      </xdr:nvCxnSpPr>
      <xdr:spPr>
        <a:xfrm>
          <a:off x="4114800" y="13876268"/>
          <a:ext cx="8382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994A8010-0E5F-4CB5-B201-FB2B7AB5CF42}"/>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56CBA74D-59F1-4F86-9EEB-0739852407A5}"/>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110386</xdr:rowOff>
    </xdr:from>
    <xdr:to>
      <xdr:col>19</xdr:col>
      <xdr:colOff>133350</xdr:colOff>
      <xdr:row>80</xdr:row>
      <xdr:rowOff>160268</xdr:rowOff>
    </xdr:to>
    <xdr:cxnSp macro="">
      <xdr:nvCxnSpPr>
        <xdr:cNvPr id="199" name="直線コネクタ 198">
          <a:extLst>
            <a:ext uri="{FF2B5EF4-FFF2-40B4-BE49-F238E27FC236}">
              <a16:creationId xmlns:a16="http://schemas.microsoft.com/office/drawing/2014/main" id="{04360767-20F7-4EA1-A2D8-013BB8E8B9BE}"/>
            </a:ext>
          </a:extLst>
        </xdr:cNvPr>
        <xdr:cNvCxnSpPr/>
      </xdr:nvCxnSpPr>
      <xdr:spPr>
        <a:xfrm>
          <a:off x="3225800" y="13826386"/>
          <a:ext cx="889000" cy="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ED4420BF-1282-49CF-B6B7-BE62AC2EA5BC}"/>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BFE8003B-1B8A-48F5-9C15-1A24B4898A5C}"/>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31838</xdr:rowOff>
    </xdr:from>
    <xdr:to>
      <xdr:col>15</xdr:col>
      <xdr:colOff>82550</xdr:colOff>
      <xdr:row>80</xdr:row>
      <xdr:rowOff>110386</xdr:rowOff>
    </xdr:to>
    <xdr:cxnSp macro="">
      <xdr:nvCxnSpPr>
        <xdr:cNvPr id="202" name="直線コネクタ 201">
          <a:extLst>
            <a:ext uri="{FF2B5EF4-FFF2-40B4-BE49-F238E27FC236}">
              <a16:creationId xmlns:a16="http://schemas.microsoft.com/office/drawing/2014/main" id="{769C4FAF-D80E-4223-90C7-E77F52517E58}"/>
            </a:ext>
          </a:extLst>
        </xdr:cNvPr>
        <xdr:cNvCxnSpPr/>
      </xdr:nvCxnSpPr>
      <xdr:spPr>
        <a:xfrm>
          <a:off x="2336800" y="13747838"/>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A3505D64-2469-4DFE-9ED8-D9114640E0E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9A37B0BB-9E58-44A0-AB5B-B37E4BA60007}"/>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31769</xdr:rowOff>
    </xdr:from>
    <xdr:to>
      <xdr:col>11</xdr:col>
      <xdr:colOff>31750</xdr:colOff>
      <xdr:row>80</xdr:row>
      <xdr:rowOff>31838</xdr:rowOff>
    </xdr:to>
    <xdr:cxnSp macro="">
      <xdr:nvCxnSpPr>
        <xdr:cNvPr id="205" name="直線コネクタ 204">
          <a:extLst>
            <a:ext uri="{FF2B5EF4-FFF2-40B4-BE49-F238E27FC236}">
              <a16:creationId xmlns:a16="http://schemas.microsoft.com/office/drawing/2014/main" id="{A2001806-7EF3-46AB-9A58-3A2C9B9B8E84}"/>
            </a:ext>
          </a:extLst>
        </xdr:cNvPr>
        <xdr:cNvCxnSpPr/>
      </xdr:nvCxnSpPr>
      <xdr:spPr>
        <a:xfrm>
          <a:off x="1447800" y="1374776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E791EEBA-7A03-41B0-B588-2DED3A6E330D}"/>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9003F3C9-8DF0-4184-B511-5DA795689E4C}"/>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AD8EC3AF-0CE7-4F59-884E-87597E2372F6}"/>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31C24639-669E-4C9D-A48F-5E51D4D47FE5}"/>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1AFCB08-2186-4FD9-8DB8-5DE80606174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DD3CB27-7195-4D47-B182-9A82CD5A54C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79A83AD-47EE-4732-A378-F1B5298CDEF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0275F78-64B3-41DB-831B-B9A330F110F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6CC979C-536A-4F8E-9906-0036592253D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133041</xdr:rowOff>
    </xdr:from>
    <xdr:to>
      <xdr:col>23</xdr:col>
      <xdr:colOff>184150</xdr:colOff>
      <xdr:row>81</xdr:row>
      <xdr:rowOff>63191</xdr:rowOff>
    </xdr:to>
    <xdr:sp macro="" textlink="">
      <xdr:nvSpPr>
        <xdr:cNvPr id="215" name="楕円 214">
          <a:extLst>
            <a:ext uri="{FF2B5EF4-FFF2-40B4-BE49-F238E27FC236}">
              <a16:creationId xmlns:a16="http://schemas.microsoft.com/office/drawing/2014/main" id="{ADBC0E29-FDEB-4FE1-BC2E-FC5731D6E6C8}"/>
            </a:ext>
          </a:extLst>
        </xdr:cNvPr>
        <xdr:cNvSpPr/>
      </xdr:nvSpPr>
      <xdr:spPr>
        <a:xfrm>
          <a:off x="4902200" y="138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149568</xdr:rowOff>
    </xdr:from>
    <xdr:ext cx="762000" cy="259045"/>
    <xdr:sp macro="" textlink="">
      <xdr:nvSpPr>
        <xdr:cNvPr id="216" name="人件費・物件費等の状況該当値テキスト">
          <a:extLst>
            <a:ext uri="{FF2B5EF4-FFF2-40B4-BE49-F238E27FC236}">
              <a16:creationId xmlns:a16="http://schemas.microsoft.com/office/drawing/2014/main" id="{0278EAC4-B857-42A4-AC99-38E58CEF17F9}"/>
            </a:ext>
          </a:extLst>
        </xdr:cNvPr>
        <xdr:cNvSpPr txBox="1"/>
      </xdr:nvSpPr>
      <xdr:spPr>
        <a:xfrm>
          <a:off x="5041900" y="136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109468</xdr:rowOff>
    </xdr:from>
    <xdr:to>
      <xdr:col>19</xdr:col>
      <xdr:colOff>184150</xdr:colOff>
      <xdr:row>81</xdr:row>
      <xdr:rowOff>39618</xdr:rowOff>
    </xdr:to>
    <xdr:sp macro="" textlink="">
      <xdr:nvSpPr>
        <xdr:cNvPr id="217" name="楕円 216">
          <a:extLst>
            <a:ext uri="{FF2B5EF4-FFF2-40B4-BE49-F238E27FC236}">
              <a16:creationId xmlns:a16="http://schemas.microsoft.com/office/drawing/2014/main" id="{77A62F4C-B879-4DB5-B84A-2BADE40CBEF4}"/>
            </a:ext>
          </a:extLst>
        </xdr:cNvPr>
        <xdr:cNvSpPr/>
      </xdr:nvSpPr>
      <xdr:spPr>
        <a:xfrm>
          <a:off x="4064000" y="13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49795</xdr:rowOff>
    </xdr:from>
    <xdr:ext cx="736600" cy="259045"/>
    <xdr:sp macro="" textlink="">
      <xdr:nvSpPr>
        <xdr:cNvPr id="218" name="テキスト ボックス 217">
          <a:extLst>
            <a:ext uri="{FF2B5EF4-FFF2-40B4-BE49-F238E27FC236}">
              <a16:creationId xmlns:a16="http://schemas.microsoft.com/office/drawing/2014/main" id="{FC2E736A-8944-47DB-8B14-84E69FD05584}"/>
            </a:ext>
          </a:extLst>
        </xdr:cNvPr>
        <xdr:cNvSpPr txBox="1"/>
      </xdr:nvSpPr>
      <xdr:spPr>
        <a:xfrm>
          <a:off x="3733800" y="13594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59586</xdr:rowOff>
    </xdr:from>
    <xdr:to>
      <xdr:col>15</xdr:col>
      <xdr:colOff>133350</xdr:colOff>
      <xdr:row>80</xdr:row>
      <xdr:rowOff>161186</xdr:rowOff>
    </xdr:to>
    <xdr:sp macro="" textlink="">
      <xdr:nvSpPr>
        <xdr:cNvPr id="219" name="楕円 218">
          <a:extLst>
            <a:ext uri="{FF2B5EF4-FFF2-40B4-BE49-F238E27FC236}">
              <a16:creationId xmlns:a16="http://schemas.microsoft.com/office/drawing/2014/main" id="{F1B07522-3ADD-4AF7-ACC0-3E4040C05A82}"/>
            </a:ext>
          </a:extLst>
        </xdr:cNvPr>
        <xdr:cNvSpPr/>
      </xdr:nvSpPr>
      <xdr:spPr>
        <a:xfrm>
          <a:off x="3175000" y="137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171363</xdr:rowOff>
    </xdr:from>
    <xdr:ext cx="762000" cy="259045"/>
    <xdr:sp macro="" textlink="">
      <xdr:nvSpPr>
        <xdr:cNvPr id="220" name="テキスト ボックス 219">
          <a:extLst>
            <a:ext uri="{FF2B5EF4-FFF2-40B4-BE49-F238E27FC236}">
              <a16:creationId xmlns:a16="http://schemas.microsoft.com/office/drawing/2014/main" id="{63A2784F-CADA-458F-808C-41601973EF59}"/>
            </a:ext>
          </a:extLst>
        </xdr:cNvPr>
        <xdr:cNvSpPr txBox="1"/>
      </xdr:nvSpPr>
      <xdr:spPr>
        <a:xfrm>
          <a:off x="2844800" y="135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152488</xdr:rowOff>
    </xdr:from>
    <xdr:to>
      <xdr:col>11</xdr:col>
      <xdr:colOff>82550</xdr:colOff>
      <xdr:row>80</xdr:row>
      <xdr:rowOff>82638</xdr:rowOff>
    </xdr:to>
    <xdr:sp macro="" textlink="">
      <xdr:nvSpPr>
        <xdr:cNvPr id="221" name="楕円 220">
          <a:extLst>
            <a:ext uri="{FF2B5EF4-FFF2-40B4-BE49-F238E27FC236}">
              <a16:creationId xmlns:a16="http://schemas.microsoft.com/office/drawing/2014/main" id="{DA196DCC-7477-4C1A-A594-0F2AAFBFB3E0}"/>
            </a:ext>
          </a:extLst>
        </xdr:cNvPr>
        <xdr:cNvSpPr/>
      </xdr:nvSpPr>
      <xdr:spPr>
        <a:xfrm>
          <a:off x="2286000" y="136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92815</xdr:rowOff>
    </xdr:from>
    <xdr:ext cx="762000" cy="259045"/>
    <xdr:sp macro="" textlink="">
      <xdr:nvSpPr>
        <xdr:cNvPr id="222" name="テキスト ボックス 221">
          <a:extLst>
            <a:ext uri="{FF2B5EF4-FFF2-40B4-BE49-F238E27FC236}">
              <a16:creationId xmlns:a16="http://schemas.microsoft.com/office/drawing/2014/main" id="{805722DE-4C37-47DA-8F6D-02E6F3ABAE0C}"/>
            </a:ext>
          </a:extLst>
        </xdr:cNvPr>
        <xdr:cNvSpPr txBox="1"/>
      </xdr:nvSpPr>
      <xdr:spPr>
        <a:xfrm>
          <a:off x="1955800" y="134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152419</xdr:rowOff>
    </xdr:from>
    <xdr:to>
      <xdr:col>7</xdr:col>
      <xdr:colOff>31750</xdr:colOff>
      <xdr:row>80</xdr:row>
      <xdr:rowOff>82569</xdr:rowOff>
    </xdr:to>
    <xdr:sp macro="" textlink="">
      <xdr:nvSpPr>
        <xdr:cNvPr id="223" name="楕円 222">
          <a:extLst>
            <a:ext uri="{FF2B5EF4-FFF2-40B4-BE49-F238E27FC236}">
              <a16:creationId xmlns:a16="http://schemas.microsoft.com/office/drawing/2014/main" id="{C776DDE6-A677-4C52-99B1-9EBCBC330DF0}"/>
            </a:ext>
          </a:extLst>
        </xdr:cNvPr>
        <xdr:cNvSpPr/>
      </xdr:nvSpPr>
      <xdr:spPr>
        <a:xfrm>
          <a:off x="1397000" y="136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92746</xdr:rowOff>
    </xdr:from>
    <xdr:ext cx="762000" cy="259045"/>
    <xdr:sp macro="" textlink="">
      <xdr:nvSpPr>
        <xdr:cNvPr id="224" name="テキスト ボックス 223">
          <a:extLst>
            <a:ext uri="{FF2B5EF4-FFF2-40B4-BE49-F238E27FC236}">
              <a16:creationId xmlns:a16="http://schemas.microsoft.com/office/drawing/2014/main" id="{4402E755-9C15-4D52-AFC5-5E199B25FA9D}"/>
            </a:ext>
          </a:extLst>
        </xdr:cNvPr>
        <xdr:cNvSpPr txBox="1"/>
      </xdr:nvSpPr>
      <xdr:spPr>
        <a:xfrm>
          <a:off x="1066800" y="134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664B106D-F3A7-4AA9-9308-6B7D1AEA609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46E4AEB7-D9DA-4F43-A492-805960EDCD7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17DBBEE3-7E3F-4FB1-8CBC-1B42934D15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1E2914EC-6162-430A-8FAA-00360F674BD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9F6F4E1-1C3D-47A5-8882-F0046EF6890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A7F02A13-5572-492C-97E4-E12EC7C4AD0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E1B729B7-9F42-42DD-B392-C0EFC8869F0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E948D36-B156-4D95-B543-9B8FEFD8319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BD12AEA4-915C-4232-9A6B-E4FB72075F1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5342BDC5-A311-47CB-9A2B-E01FF4E12EC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72FAD54F-FE0E-4797-B301-DFCF843E9E2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A557F486-B5D5-4837-9BC9-823AAEB983D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25F5741A-A764-45ED-A07A-79E8F9CEB95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平成２５年以降は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以下の指数となっておりますが、類似団体平均を上回っている状況が続いており、令和４年度は類似団体平均を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今後の給与水準については、給与・期末手当とも現状維持を基本としておりますが、第５次福島町職員定員管理適正化計画に基づき適正な定員管理に努め、適正な給与水準の確保に努めてまいります。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A09D5007-CDCB-4D18-AE80-47013239E27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1E298B8A-73C4-4CD6-9A6E-E906A2A007F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7869EDD-3A93-46FD-948C-D0068FD8045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CE1F3962-57B5-4143-B8CF-AB4B21498CF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A53677D4-B3C9-4B3E-A831-E757A41EDB7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1D34BFA3-9967-45E6-A6BF-3601F24BA45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88F84A8D-DC7B-4CBD-BA54-4D73B38CB5C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FFE6210D-163D-4836-ADF9-2AB1769430E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F7D5E81C-D75D-4E6C-8D13-FFCA9068500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9AA12177-8BBB-436F-8529-65172E3116B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8AFAFE7A-A0EC-42B0-B5D8-C229892E949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76002089-26CF-4746-8323-008421297EF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43B8A19A-4980-4A3B-87BC-2A528986B99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5C2570DB-C216-40A2-AFCF-E07793367E4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1880FCE-7A4B-4EC2-BF5D-0F44B5A2CF3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D97DA3DC-1205-40FA-BAD8-E25F3070A95E}"/>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56CEBAFE-DAF8-4EFD-ACCA-7CCE6978CE27}"/>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12715313-A32C-41CF-9C97-3F85E02EC7F3}"/>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A38DA073-8D07-4389-923E-4E770E0FCA91}"/>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1682F11A-A2A9-4600-9058-BFA1A394DFE4}"/>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88</xdr:row>
      <xdr:rowOff>93839</xdr:rowOff>
    </xdr:to>
    <xdr:cxnSp macro="">
      <xdr:nvCxnSpPr>
        <xdr:cNvPr id="258" name="直線コネクタ 257">
          <a:extLst>
            <a:ext uri="{FF2B5EF4-FFF2-40B4-BE49-F238E27FC236}">
              <a16:creationId xmlns:a16="http://schemas.microsoft.com/office/drawing/2014/main" id="{C1D3B244-B47C-4D0B-93B1-592FAE9E446D}"/>
            </a:ext>
          </a:extLst>
        </xdr:cNvPr>
        <xdr:cNvCxnSpPr/>
      </xdr:nvCxnSpPr>
      <xdr:spPr>
        <a:xfrm flipV="1">
          <a:off x="16179800" y="14899922"/>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F078B7F2-91CE-443E-998F-2AD870E14CAE}"/>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374C05F0-B9A4-48E6-8CF8-111AE6CC77CA}"/>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93839</xdr:rowOff>
    </xdr:to>
    <xdr:cxnSp macro="">
      <xdr:nvCxnSpPr>
        <xdr:cNvPr id="261" name="直線コネクタ 260">
          <a:extLst>
            <a:ext uri="{FF2B5EF4-FFF2-40B4-BE49-F238E27FC236}">
              <a16:creationId xmlns:a16="http://schemas.microsoft.com/office/drawing/2014/main" id="{5ABCCE6F-D7F7-47E7-A17E-FCCFCADF8A43}"/>
            </a:ext>
          </a:extLst>
        </xdr:cNvPr>
        <xdr:cNvCxnSpPr/>
      </xdr:nvCxnSpPr>
      <xdr:spPr>
        <a:xfrm>
          <a:off x="15290800" y="15060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5413A446-7B84-49F3-9367-E4CDABDA376E}"/>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6818681F-945A-4E55-BCD2-0EED1F9C3EF3}"/>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144639</xdr:rowOff>
    </xdr:to>
    <xdr:cxnSp macro="">
      <xdr:nvCxnSpPr>
        <xdr:cNvPr id="264" name="直線コネクタ 263">
          <a:extLst>
            <a:ext uri="{FF2B5EF4-FFF2-40B4-BE49-F238E27FC236}">
              <a16:creationId xmlns:a16="http://schemas.microsoft.com/office/drawing/2014/main" id="{CCF32F91-8889-436F-9A42-36791463D6B7}"/>
            </a:ext>
          </a:extLst>
        </xdr:cNvPr>
        <xdr:cNvCxnSpPr/>
      </xdr:nvCxnSpPr>
      <xdr:spPr>
        <a:xfrm>
          <a:off x="14401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865AECDB-64E3-490C-8A43-E8D397A4921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9CC4F89-1AA2-4B91-8AAF-0EEC5CC251FF}"/>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13405</xdr:rowOff>
    </xdr:to>
    <xdr:cxnSp macro="">
      <xdr:nvCxnSpPr>
        <xdr:cNvPr id="267" name="直線コネクタ 266">
          <a:extLst>
            <a:ext uri="{FF2B5EF4-FFF2-40B4-BE49-F238E27FC236}">
              <a16:creationId xmlns:a16="http://schemas.microsoft.com/office/drawing/2014/main" id="{F699DE7A-81F1-4997-A0AF-D9FFE54AFB0F}"/>
            </a:ext>
          </a:extLst>
        </xdr:cNvPr>
        <xdr:cNvCxnSpPr/>
      </xdr:nvCxnSpPr>
      <xdr:spPr>
        <a:xfrm flipV="1">
          <a:off x="13512800" y="1499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B7B0CCF8-85C0-4F40-8370-EBF2C8D2A98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23DDE093-6549-4B0B-B102-4CEA0468E0C4}"/>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86CF811B-F6C6-4408-9888-04C88039A174}"/>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CFB6C5CE-71E3-4196-9D03-B38CF0E3B3FF}"/>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3B2214F-D772-47D9-B603-678A0CBB233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9953488-1989-446B-902B-82AA8BEF545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13919F1-48DA-4301-8E3E-6D5AB12D13B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7FDCF85-3963-4182-94F6-C3E11F64C0A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9307CFA-B74B-47A7-8289-645D3AA8BE9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BE359490-12F5-4785-8B6A-40A8DB94523D}"/>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FD07F09F-1407-444E-B149-C152A098A616}"/>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9" name="楕円 278">
          <a:extLst>
            <a:ext uri="{FF2B5EF4-FFF2-40B4-BE49-F238E27FC236}">
              <a16:creationId xmlns:a16="http://schemas.microsoft.com/office/drawing/2014/main" id="{88BCA5A0-9C37-4D7D-A987-2B0090A9E22D}"/>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80" name="テキスト ボックス 279">
          <a:extLst>
            <a:ext uri="{FF2B5EF4-FFF2-40B4-BE49-F238E27FC236}">
              <a16:creationId xmlns:a16="http://schemas.microsoft.com/office/drawing/2014/main" id="{85216362-FBE1-44A2-9384-CCF155231A63}"/>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1" name="楕円 280">
          <a:extLst>
            <a:ext uri="{FF2B5EF4-FFF2-40B4-BE49-F238E27FC236}">
              <a16:creationId xmlns:a16="http://schemas.microsoft.com/office/drawing/2014/main" id="{0240E8F5-E336-4D87-AE4B-16CDD7906BA7}"/>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82339850-2096-4E6E-84EE-2EEDB7D45A41}"/>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a:extLst>
            <a:ext uri="{FF2B5EF4-FFF2-40B4-BE49-F238E27FC236}">
              <a16:creationId xmlns:a16="http://schemas.microsoft.com/office/drawing/2014/main" id="{F20115F1-5DC8-4A27-8990-8B87E96503F4}"/>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2F79D06D-940E-4C96-82DD-627448974331}"/>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5" name="楕円 284">
          <a:extLst>
            <a:ext uri="{FF2B5EF4-FFF2-40B4-BE49-F238E27FC236}">
              <a16:creationId xmlns:a16="http://schemas.microsoft.com/office/drawing/2014/main" id="{0D4BA08F-A7E2-4FDA-B673-B92B5A7483B7}"/>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6" name="テキスト ボックス 285">
          <a:extLst>
            <a:ext uri="{FF2B5EF4-FFF2-40B4-BE49-F238E27FC236}">
              <a16:creationId xmlns:a16="http://schemas.microsoft.com/office/drawing/2014/main" id="{CE97E14E-455D-4255-B7F3-E3863938C307}"/>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7C81C01-6294-4122-8DD9-0F0B4787668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297C6E2-36C3-42D4-B073-C98B37C503C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A9A9D4B-FDB8-4570-BE79-3DFD42FC8CD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E406939-474A-4F1E-8252-B7882B51CBB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1FC698ED-18BA-4DD5-BF7D-226C19299DA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8702852E-8B37-41E7-AFF8-17947F0C9E1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5AA29F6-EEC9-4FB8-A60B-1CA4044D695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AC9D9A1-665F-4707-9E72-AF6B92C284E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F16BF73-49D5-4C52-B1EA-834F4832395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3D34E57F-E1D6-4222-96C8-E53BD59FE74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AC1FFEAB-EFAB-411D-B2B8-78E3CD2801D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F875DED-C3B8-48D1-B0B2-E3FF39C8EAF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A0D76BF-0DEF-4C40-8C27-07BE9D80AFD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昭和４８年から５２年にかけて、青函トンネル工事による人口急増期における行政需要の増加に対応するため、職員を大量に採用（５年間で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名）したことを鑑み、退職者不補充により職員数を抑制してきました。しかし、平成２７年度から行政需要に応じた産業分野等への増員や再任用職員の増加により、職員総数が増加傾向にありましたが、令和４年度は類似団体平均を下回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今後は、第５次福島町職員定員管理適正化計画（計画期間：Ｒ５～８）に基づき柔軟に対応することとしておりますが、類似団体水準を注視する必要があります。</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5C2AF23A-CB87-463A-96BF-D0C0FBE914B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CA0CFF75-8E15-455E-A258-D978D2BF972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97F717A-EAB8-46B9-AAA6-D03FCEDE278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33616F79-6E58-4B67-A32C-875357CE096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C6E36A21-1D5A-413C-A91A-50EC8D6F1E9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8D68062B-64E3-4A23-BDBE-DA8543C85A6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A3AA38E4-714E-4522-9CE9-8139B966701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7147D2F5-AA88-4169-B3F4-306560FD235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6C2B3E1B-F752-4A22-863F-F687B65278B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82F11401-0D02-483A-B97C-AB2DBB33520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BCFD870-1C94-4091-A6F5-E6FA41FB6F2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67D02252-7C30-4E11-BF08-8C805643C49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9BB144E-2A1F-4D56-B4D8-8070A2DF002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7665EF6-71EB-4E2B-B0B8-046C5644E87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64C35EB-83A0-404A-B73C-1FC99D59819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71CF71E1-D189-41D7-A0C7-92E1313EFE07}"/>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380BB6B5-A008-465D-B2FF-95B6B6A3686A}"/>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2339D212-E258-434D-ADB5-79989E379BDA}"/>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90C49B40-CB76-4585-96C4-6C68DF56E217}"/>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8009D870-50FE-4E61-96F7-76CAF8C7C832}"/>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80899</xdr:rowOff>
    </xdr:from>
    <xdr:to>
      <xdr:col>81</xdr:col>
      <xdr:colOff>44450</xdr:colOff>
      <xdr:row>60</xdr:row>
      <xdr:rowOff>94774</xdr:rowOff>
    </xdr:to>
    <xdr:cxnSp macro="">
      <xdr:nvCxnSpPr>
        <xdr:cNvPr id="320" name="直線コネクタ 319">
          <a:extLst>
            <a:ext uri="{FF2B5EF4-FFF2-40B4-BE49-F238E27FC236}">
              <a16:creationId xmlns:a16="http://schemas.microsoft.com/office/drawing/2014/main" id="{061F45FC-B10C-4EAF-AA5F-0819B0EA1CAA}"/>
            </a:ext>
          </a:extLst>
        </xdr:cNvPr>
        <xdr:cNvCxnSpPr/>
      </xdr:nvCxnSpPr>
      <xdr:spPr>
        <a:xfrm flipV="1">
          <a:off x="16179800" y="10367899"/>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a:extLst>
            <a:ext uri="{FF2B5EF4-FFF2-40B4-BE49-F238E27FC236}">
              <a16:creationId xmlns:a16="http://schemas.microsoft.com/office/drawing/2014/main" id="{643DCF9A-5C82-413A-BEE4-333697C6D3F5}"/>
            </a:ext>
          </a:extLst>
        </xdr:cNvPr>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263B6372-CFC1-44BB-8C58-2ABA4D65E7F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78888</xdr:rowOff>
    </xdr:from>
    <xdr:to>
      <xdr:col>77</xdr:col>
      <xdr:colOff>44450</xdr:colOff>
      <xdr:row>60</xdr:row>
      <xdr:rowOff>94774</xdr:rowOff>
    </xdr:to>
    <xdr:cxnSp macro="">
      <xdr:nvCxnSpPr>
        <xdr:cNvPr id="323" name="直線コネクタ 322">
          <a:extLst>
            <a:ext uri="{FF2B5EF4-FFF2-40B4-BE49-F238E27FC236}">
              <a16:creationId xmlns:a16="http://schemas.microsoft.com/office/drawing/2014/main" id="{A54171CF-240F-46F8-A21F-A38E591EF7F0}"/>
            </a:ext>
          </a:extLst>
        </xdr:cNvPr>
        <xdr:cNvCxnSpPr/>
      </xdr:nvCxnSpPr>
      <xdr:spPr>
        <a:xfrm>
          <a:off x="15290800" y="1036588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8226C92B-3330-4156-9CDC-7C2494A9FEAF}"/>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42BF83C6-0E20-41CA-B991-B599BE10B48D}"/>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58378</xdr:rowOff>
    </xdr:from>
    <xdr:to>
      <xdr:col>72</xdr:col>
      <xdr:colOff>203200</xdr:colOff>
      <xdr:row>60</xdr:row>
      <xdr:rowOff>78888</xdr:rowOff>
    </xdr:to>
    <xdr:cxnSp macro="">
      <xdr:nvCxnSpPr>
        <xdr:cNvPr id="326" name="直線コネクタ 325">
          <a:extLst>
            <a:ext uri="{FF2B5EF4-FFF2-40B4-BE49-F238E27FC236}">
              <a16:creationId xmlns:a16="http://schemas.microsoft.com/office/drawing/2014/main" id="{2FAA0178-D1FE-4B69-9E2C-B1AB799608E5}"/>
            </a:ext>
          </a:extLst>
        </xdr:cNvPr>
        <xdr:cNvCxnSpPr/>
      </xdr:nvCxnSpPr>
      <xdr:spPr>
        <a:xfrm>
          <a:off x="14401800" y="1034537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569A7871-8CBF-4D68-8C29-839DF503E066}"/>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73277E93-C1CD-4511-B772-0F1D231048D2}"/>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46313</xdr:rowOff>
    </xdr:from>
    <xdr:to>
      <xdr:col>68</xdr:col>
      <xdr:colOff>152400</xdr:colOff>
      <xdr:row>60</xdr:row>
      <xdr:rowOff>58378</xdr:rowOff>
    </xdr:to>
    <xdr:cxnSp macro="">
      <xdr:nvCxnSpPr>
        <xdr:cNvPr id="329" name="直線コネクタ 328">
          <a:extLst>
            <a:ext uri="{FF2B5EF4-FFF2-40B4-BE49-F238E27FC236}">
              <a16:creationId xmlns:a16="http://schemas.microsoft.com/office/drawing/2014/main" id="{A575ED2E-DBE6-443B-808F-A4F017D8EC0F}"/>
            </a:ext>
          </a:extLst>
        </xdr:cNvPr>
        <xdr:cNvCxnSpPr/>
      </xdr:nvCxnSpPr>
      <xdr:spPr>
        <a:xfrm>
          <a:off x="13512800" y="103333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8228110-4658-4D1C-85E3-4D91DF5A4F8A}"/>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3EA7287-E843-49A3-B831-3BA7187DDF08}"/>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87BC3536-94F3-4FEF-869E-9768B060A09B}"/>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876C9206-860A-4BE0-971A-6DFB7832CBD6}"/>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2051517-D17C-4931-A1B6-E20BED541E3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D5D14D1-41BA-4895-8F7A-7EB073EAE41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88F439E-BC7B-45D3-8C8B-2B3EBD09EB3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978CC03-FFAF-447F-BEAA-E555FA84030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C7EC16D-A2F0-4932-A38A-5A8AF0BFFDA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30099</xdr:rowOff>
    </xdr:from>
    <xdr:to>
      <xdr:col>81</xdr:col>
      <xdr:colOff>95250</xdr:colOff>
      <xdr:row>60</xdr:row>
      <xdr:rowOff>131699</xdr:rowOff>
    </xdr:to>
    <xdr:sp macro="" textlink="">
      <xdr:nvSpPr>
        <xdr:cNvPr id="339" name="楕円 338">
          <a:extLst>
            <a:ext uri="{FF2B5EF4-FFF2-40B4-BE49-F238E27FC236}">
              <a16:creationId xmlns:a16="http://schemas.microsoft.com/office/drawing/2014/main" id="{146F4C77-A06D-4601-899D-45B379FD4D35}"/>
            </a:ext>
          </a:extLst>
        </xdr:cNvPr>
        <xdr:cNvSpPr/>
      </xdr:nvSpPr>
      <xdr:spPr>
        <a:xfrm>
          <a:off x="169672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46626</xdr:rowOff>
    </xdr:from>
    <xdr:ext cx="762000" cy="259045"/>
    <xdr:sp macro="" textlink="">
      <xdr:nvSpPr>
        <xdr:cNvPr id="340" name="定員管理の状況該当値テキスト">
          <a:extLst>
            <a:ext uri="{FF2B5EF4-FFF2-40B4-BE49-F238E27FC236}">
              <a16:creationId xmlns:a16="http://schemas.microsoft.com/office/drawing/2014/main" id="{01165ABB-EDFE-43CE-A513-039F958E654B}"/>
            </a:ext>
          </a:extLst>
        </xdr:cNvPr>
        <xdr:cNvSpPr txBox="1"/>
      </xdr:nvSpPr>
      <xdr:spPr>
        <a:xfrm>
          <a:off x="171069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43974</xdr:rowOff>
    </xdr:from>
    <xdr:to>
      <xdr:col>77</xdr:col>
      <xdr:colOff>95250</xdr:colOff>
      <xdr:row>60</xdr:row>
      <xdr:rowOff>145574</xdr:rowOff>
    </xdr:to>
    <xdr:sp macro="" textlink="">
      <xdr:nvSpPr>
        <xdr:cNvPr id="341" name="楕円 340">
          <a:extLst>
            <a:ext uri="{FF2B5EF4-FFF2-40B4-BE49-F238E27FC236}">
              <a16:creationId xmlns:a16="http://schemas.microsoft.com/office/drawing/2014/main" id="{2723CF58-DC2F-4602-8BCB-29DC503D7811}"/>
            </a:ext>
          </a:extLst>
        </xdr:cNvPr>
        <xdr:cNvSpPr/>
      </xdr:nvSpPr>
      <xdr:spPr>
        <a:xfrm>
          <a:off x="16129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130351</xdr:rowOff>
    </xdr:from>
    <xdr:ext cx="736600" cy="259045"/>
    <xdr:sp macro="" textlink="">
      <xdr:nvSpPr>
        <xdr:cNvPr id="342" name="テキスト ボックス 341">
          <a:extLst>
            <a:ext uri="{FF2B5EF4-FFF2-40B4-BE49-F238E27FC236}">
              <a16:creationId xmlns:a16="http://schemas.microsoft.com/office/drawing/2014/main" id="{31BAB8B2-E35B-4718-A611-700651DF9C33}"/>
            </a:ext>
          </a:extLst>
        </xdr:cNvPr>
        <xdr:cNvSpPr txBox="1"/>
      </xdr:nvSpPr>
      <xdr:spPr>
        <a:xfrm>
          <a:off x="15798800" y="1041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28088</xdr:rowOff>
    </xdr:from>
    <xdr:to>
      <xdr:col>73</xdr:col>
      <xdr:colOff>44450</xdr:colOff>
      <xdr:row>60</xdr:row>
      <xdr:rowOff>129688</xdr:rowOff>
    </xdr:to>
    <xdr:sp macro="" textlink="">
      <xdr:nvSpPr>
        <xdr:cNvPr id="343" name="楕円 342">
          <a:extLst>
            <a:ext uri="{FF2B5EF4-FFF2-40B4-BE49-F238E27FC236}">
              <a16:creationId xmlns:a16="http://schemas.microsoft.com/office/drawing/2014/main" id="{0C960882-A234-4D58-94B4-69B5428C5FC0}"/>
            </a:ext>
          </a:extLst>
        </xdr:cNvPr>
        <xdr:cNvSpPr/>
      </xdr:nvSpPr>
      <xdr:spPr>
        <a:xfrm>
          <a:off x="15240000" y="10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139865</xdr:rowOff>
    </xdr:from>
    <xdr:ext cx="762000" cy="259045"/>
    <xdr:sp macro="" textlink="">
      <xdr:nvSpPr>
        <xdr:cNvPr id="344" name="テキスト ボックス 343">
          <a:extLst>
            <a:ext uri="{FF2B5EF4-FFF2-40B4-BE49-F238E27FC236}">
              <a16:creationId xmlns:a16="http://schemas.microsoft.com/office/drawing/2014/main" id="{B587BBBD-8092-4AF5-9FAC-C4FBBB7FB799}"/>
            </a:ext>
          </a:extLst>
        </xdr:cNvPr>
        <xdr:cNvSpPr txBox="1"/>
      </xdr:nvSpPr>
      <xdr:spPr>
        <a:xfrm>
          <a:off x="14909800" y="1008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7578</xdr:rowOff>
    </xdr:from>
    <xdr:to>
      <xdr:col>68</xdr:col>
      <xdr:colOff>203200</xdr:colOff>
      <xdr:row>60</xdr:row>
      <xdr:rowOff>109178</xdr:rowOff>
    </xdr:to>
    <xdr:sp macro="" textlink="">
      <xdr:nvSpPr>
        <xdr:cNvPr id="345" name="楕円 344">
          <a:extLst>
            <a:ext uri="{FF2B5EF4-FFF2-40B4-BE49-F238E27FC236}">
              <a16:creationId xmlns:a16="http://schemas.microsoft.com/office/drawing/2014/main" id="{4E5D1A46-D878-4FE9-A68E-6219C83EC07F}"/>
            </a:ext>
          </a:extLst>
        </xdr:cNvPr>
        <xdr:cNvSpPr/>
      </xdr:nvSpPr>
      <xdr:spPr>
        <a:xfrm>
          <a:off x="14351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119355</xdr:rowOff>
    </xdr:from>
    <xdr:ext cx="762000" cy="259045"/>
    <xdr:sp macro="" textlink="">
      <xdr:nvSpPr>
        <xdr:cNvPr id="346" name="テキスト ボックス 345">
          <a:extLst>
            <a:ext uri="{FF2B5EF4-FFF2-40B4-BE49-F238E27FC236}">
              <a16:creationId xmlns:a16="http://schemas.microsoft.com/office/drawing/2014/main" id="{2894E8FF-88BB-4B8E-BF81-5625558EE0F2}"/>
            </a:ext>
          </a:extLst>
        </xdr:cNvPr>
        <xdr:cNvSpPr txBox="1"/>
      </xdr:nvSpPr>
      <xdr:spPr>
        <a:xfrm>
          <a:off x="14020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166963</xdr:rowOff>
    </xdr:from>
    <xdr:to>
      <xdr:col>64</xdr:col>
      <xdr:colOff>152400</xdr:colOff>
      <xdr:row>60</xdr:row>
      <xdr:rowOff>97113</xdr:rowOff>
    </xdr:to>
    <xdr:sp macro="" textlink="">
      <xdr:nvSpPr>
        <xdr:cNvPr id="347" name="楕円 346">
          <a:extLst>
            <a:ext uri="{FF2B5EF4-FFF2-40B4-BE49-F238E27FC236}">
              <a16:creationId xmlns:a16="http://schemas.microsoft.com/office/drawing/2014/main" id="{AD10A4F2-F7D4-4C82-9A91-570DFA34BE76}"/>
            </a:ext>
          </a:extLst>
        </xdr:cNvPr>
        <xdr:cNvSpPr/>
      </xdr:nvSpPr>
      <xdr:spPr>
        <a:xfrm>
          <a:off x="13462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107290</xdr:rowOff>
    </xdr:from>
    <xdr:ext cx="762000" cy="259045"/>
    <xdr:sp macro="" textlink="">
      <xdr:nvSpPr>
        <xdr:cNvPr id="348" name="テキスト ボックス 347">
          <a:extLst>
            <a:ext uri="{FF2B5EF4-FFF2-40B4-BE49-F238E27FC236}">
              <a16:creationId xmlns:a16="http://schemas.microsoft.com/office/drawing/2014/main" id="{2DFEF42D-7C78-46BF-AFED-0AFB9E4AE779}"/>
            </a:ext>
          </a:extLst>
        </xdr:cNvPr>
        <xdr:cNvSpPr txBox="1"/>
      </xdr:nvSpPr>
      <xdr:spPr>
        <a:xfrm>
          <a:off x="13131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3A6176EF-CB23-4219-8C60-547B8F87E6A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13F31EC-39CB-4DF2-ABAB-866D6C3C4C3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82181B8-8248-4FBF-881D-774AC79F0AE1}"/>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F5DA228-DCF0-4CEB-ABA9-A5252BA2872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EA361A1-8274-41F2-8D25-AAD16E56FC2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D6F4AA6E-0F2D-4CCB-8575-0A09543C4DF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03631A4-241B-4231-9111-F3270BCA72F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9ACF503-B2C5-41F5-A876-545E6940B06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6AE130F-A351-4CAE-8152-ED4CF09BBE8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C71D6623-60C2-4D21-9034-5655A8F170F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055179B-64F1-4958-A40B-D52B531A2E7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319C78F5-2427-4A1E-90EF-5EE9F3A1654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6F118461-4BC5-47EE-A930-462103F3018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町債の残高は、平成１６年度末の</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千万円をピークに減少し、令和４年度末で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百万円となっております。比率は、前年度より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％減少しましたが、類似団体平均を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債の近年の借入は、過疎対策事業債などの地方交付税の補填措置がある町債を中心に借入れしております。今後、大型事業に対する地方債の新規発行により地方債残高が増加傾向にありますが、引き続き、単独事業の精査を図り、償還財源の確保に努めながら借入総額の抑制に努めてまいり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23783A7-8E99-466F-A4AE-D7BFD1223BC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D55C259-1289-4362-871C-46E99B11892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AE9D34D-C788-48E5-AAFE-2D4A9C70152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1E40B5D-7765-4ECB-A0AE-9F70DEF9B3D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E9939284-4B52-4F5E-9832-9248A813F28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EDB9D2B2-67A4-437C-AAD2-9CB067FA8DD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26439A12-88A5-493F-800C-FF7C7FEEB78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D3AFF6C-F137-4FF8-89A5-992F5FC8A80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75FB9B3F-5E88-430D-95CA-DE8D3BD7737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B0560FDF-A8B3-4376-8CB9-7F76F099514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7FB28221-594C-435B-B3A8-0C614418D2F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CDF93A2-D412-4E37-82D8-E7B758FA26B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F505EB51-405B-434C-AA87-0E6E038F556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F92B9D6-02FE-46D5-976B-483B3F69E92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6DD296B-372A-42EF-91E7-8205C02F83B3}"/>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CC1D6120-E32C-4F9C-AE45-E59B1EF00005}"/>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8DA4F610-7B23-494A-A4CF-A161B1F2285D}"/>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3E1B7809-0945-427B-AF90-3A793C7DBE2C}"/>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CECB73E2-E670-49DF-A302-515831F80036}"/>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id="{63334B27-B533-4CDB-A4E8-0E0C0D0870AB}"/>
            </a:ext>
          </a:extLst>
        </xdr:cNvPr>
        <xdr:cNvCxnSpPr/>
      </xdr:nvCxnSpPr>
      <xdr:spPr>
        <a:xfrm flipV="1">
          <a:off x="16179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1C95AD79-56FF-4183-9859-24BF6D805B75}"/>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7AA8119F-D082-42A7-8AB1-309B1C36688A}"/>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103294</xdr:rowOff>
    </xdr:to>
    <xdr:cxnSp macro="">
      <xdr:nvCxnSpPr>
        <xdr:cNvPr id="384" name="直線コネクタ 383">
          <a:extLst>
            <a:ext uri="{FF2B5EF4-FFF2-40B4-BE49-F238E27FC236}">
              <a16:creationId xmlns:a16="http://schemas.microsoft.com/office/drawing/2014/main" id="{0AB30AC4-502A-4C6C-B67E-50A641C14C19}"/>
            </a:ext>
          </a:extLst>
        </xdr:cNvPr>
        <xdr:cNvCxnSpPr/>
      </xdr:nvCxnSpPr>
      <xdr:spPr>
        <a:xfrm flipV="1">
          <a:off x="15290800" y="74193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8AA08D31-7D1B-4493-9B83-1CB72CA3C6A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C42B1223-5230-4367-BAAE-A05A168BA0BC}"/>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103294</xdr:rowOff>
    </xdr:to>
    <xdr:cxnSp macro="">
      <xdr:nvCxnSpPr>
        <xdr:cNvPr id="387" name="直線コネクタ 386">
          <a:extLst>
            <a:ext uri="{FF2B5EF4-FFF2-40B4-BE49-F238E27FC236}">
              <a16:creationId xmlns:a16="http://schemas.microsoft.com/office/drawing/2014/main" id="{123A28B3-2D3C-41CC-9657-C1CE3C98BF16}"/>
            </a:ext>
          </a:extLst>
        </xdr:cNvPr>
        <xdr:cNvCxnSpPr/>
      </xdr:nvCxnSpPr>
      <xdr:spPr>
        <a:xfrm>
          <a:off x="14401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9430134E-FC1A-4A37-AD65-59B901E4839A}"/>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B2FF3439-4FBD-4F0B-9E8A-A7A8397BB11F}"/>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95250</xdr:rowOff>
    </xdr:to>
    <xdr:cxnSp macro="">
      <xdr:nvCxnSpPr>
        <xdr:cNvPr id="390" name="直線コネクタ 389">
          <a:extLst>
            <a:ext uri="{FF2B5EF4-FFF2-40B4-BE49-F238E27FC236}">
              <a16:creationId xmlns:a16="http://schemas.microsoft.com/office/drawing/2014/main" id="{AC0A98B6-4306-4E90-A87C-9911A449DAE2}"/>
            </a:ext>
          </a:extLst>
        </xdr:cNvPr>
        <xdr:cNvCxnSpPr/>
      </xdr:nvCxnSpPr>
      <xdr:spPr>
        <a:xfrm>
          <a:off x="13512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1CB000B-D2AC-4BB1-8A47-EE5CE6A0EA74}"/>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EE2E0A7C-3E17-454B-BCA8-682C7C0A8713}"/>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AC1B3D39-F0D4-4ACA-AE9F-EBB0996C6CF3}"/>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376E730C-9BF6-45CA-A006-A865C4D2F8E4}"/>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DE6E3AC-5036-4C98-85C7-CDF4A309278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A4173C4-BCAA-4CCB-8545-E387967C058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D55E1C1-AAB1-4E11-BA52-CEE3A9416FF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ABBB114-ADA6-4B58-B1EC-968DFD099D5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D4251DE-9664-4B16-A84F-52BDB692873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a:extLst>
            <a:ext uri="{FF2B5EF4-FFF2-40B4-BE49-F238E27FC236}">
              <a16:creationId xmlns:a16="http://schemas.microsoft.com/office/drawing/2014/main" id="{14B99D00-599D-4447-B44E-B56F96849DDE}"/>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a:extLst>
            <a:ext uri="{FF2B5EF4-FFF2-40B4-BE49-F238E27FC236}">
              <a16:creationId xmlns:a16="http://schemas.microsoft.com/office/drawing/2014/main" id="{2FA66B54-74CA-43F4-963C-08D5DD858B3B}"/>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2" name="楕円 401">
          <a:extLst>
            <a:ext uri="{FF2B5EF4-FFF2-40B4-BE49-F238E27FC236}">
              <a16:creationId xmlns:a16="http://schemas.microsoft.com/office/drawing/2014/main" id="{202A2ACE-77B5-4B29-A61F-A590116641DB}"/>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3" name="テキスト ボックス 402">
          <a:extLst>
            <a:ext uri="{FF2B5EF4-FFF2-40B4-BE49-F238E27FC236}">
              <a16:creationId xmlns:a16="http://schemas.microsoft.com/office/drawing/2014/main" id="{C67DFF71-01E2-4A80-9C5E-8BB45B77BFB9}"/>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4" name="楕円 403">
          <a:extLst>
            <a:ext uri="{FF2B5EF4-FFF2-40B4-BE49-F238E27FC236}">
              <a16:creationId xmlns:a16="http://schemas.microsoft.com/office/drawing/2014/main" id="{FDEA8F90-4FFC-4683-859E-DDA1C62E8002}"/>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5" name="テキスト ボックス 404">
          <a:extLst>
            <a:ext uri="{FF2B5EF4-FFF2-40B4-BE49-F238E27FC236}">
              <a16:creationId xmlns:a16="http://schemas.microsoft.com/office/drawing/2014/main" id="{9DE8C6F0-FCB5-497F-A87D-E05561EBB8EF}"/>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6" name="楕円 405">
          <a:extLst>
            <a:ext uri="{FF2B5EF4-FFF2-40B4-BE49-F238E27FC236}">
              <a16:creationId xmlns:a16="http://schemas.microsoft.com/office/drawing/2014/main" id="{A9B167D8-C826-4CF8-867C-E86AAB4796F3}"/>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65E64A7A-530D-4BAE-BE74-D6389AC54DA2}"/>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id="{0EE8CCCA-C3A6-410F-A9BB-DEB791C7E1F6}"/>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283F4C1F-5053-41D7-AF94-5EAC0E42CE72}"/>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C40FF24-FB40-4C20-B830-CB05106F847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632A68B-0A5B-4C87-8047-0D9C511A56A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EF92C24-07BC-4056-97DC-D400B3978DE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A6AF623-2A5A-4AED-B511-2C230B98054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69FF369-DEDB-48B3-AB1F-CD397173EC3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3661828-0614-443A-A1F0-9829467423B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B5C0B9F-3376-474E-8D99-9D6A6AE6771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0ACE47B-644F-426E-87E2-F3384E69B71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47F5C44-2235-4AE2-A41C-2EAB6F2CF68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F3A6E52-F8BC-4E53-B6FE-61FFB855959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B4D931E-79B5-419A-A748-CB35A2B283E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D16D2E0-9819-469D-8DC1-8222EBA0ECC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1194F29-E476-4A06-BB62-1CAC2197BA7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実施した町独自の公債費適正化計画による新規起債の抑制や公的償還金免除による繰上償還の実施による地方債残高の減少、また、充当可能基金の増加により比率はマイナス数値でありましたが、平成２８年度から浄化槽整備特別会計に係る繰上見込額が増加したことなどから、プラスに転じています。令和４年度は、充当可能財源等のうち充当可能基金額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百万円、基準財政需要額算入見込額が</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百万円になったことにより、比率が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今後、大型事業に対する地方債の新規発行による地方債残高の増加や、基金積立額の減少によって比率の上昇が見込まれることから、今後も、比率の増加抑制を図り、健全な財政運営に努めてまいります。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6E702435-E8A9-4361-BE2C-86E65EB293F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66CDFFC-C3E5-4ADC-A02B-31617C958F3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A4A2ED8-BBD4-472E-8D1A-7AA02E4FDBE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9F0203D-2705-4501-9B0A-71E8D348426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D10DEAFE-77C1-4FF3-91BF-1ADDA0742E8E}"/>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EE531B8-5FD4-40CC-B334-3DA9A113F92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3BCDBCC-6D35-49A4-81F1-82EA2F9CD05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299214DB-89F3-4890-9835-BB5C98505B09}"/>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44E78BA-20A8-46B0-88E4-7CA5BCCB8EF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6E901E31-89FB-4486-B8BE-C68C89E32B3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D203EA57-D2DF-4E0C-AD32-CBDD67C805B8}"/>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12AC345-997A-4009-9980-BD2DE6A7AE2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76D8267-41D0-45D9-B4BD-EE103360CBB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9DF1A8D-7B06-49A4-AF97-BB70586AD6B4}"/>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7ADD8918-017F-4DA1-8FA1-8D309F64F2F5}"/>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C812E1B9-FC45-4B87-B945-BF3F96DCD49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AEEC07F1-3AE5-4B30-A105-DE29234C9C3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17BE561F-63EE-4599-8098-876EC6ECD52D}"/>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19D421E9-6332-489E-925E-EDC5F9B465B3}"/>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B7A851F6-9221-48AA-86B6-CDF2AAA4911D}"/>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E2ECBBCD-3BD9-47B3-BE64-1890F177E6A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DC8B3699-B0C3-4154-B0E5-21928046F6D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42182</xdr:rowOff>
    </xdr:from>
    <xdr:to>
      <xdr:col>81</xdr:col>
      <xdr:colOff>44450</xdr:colOff>
      <xdr:row>14</xdr:row>
      <xdr:rowOff>43906</xdr:rowOff>
    </xdr:to>
    <xdr:cxnSp macro="">
      <xdr:nvCxnSpPr>
        <xdr:cNvPr id="445" name="直線コネクタ 444">
          <a:extLst>
            <a:ext uri="{FF2B5EF4-FFF2-40B4-BE49-F238E27FC236}">
              <a16:creationId xmlns:a16="http://schemas.microsoft.com/office/drawing/2014/main" id="{B86EDE96-07DD-40B8-BDC4-573EC18606D1}"/>
            </a:ext>
          </a:extLst>
        </xdr:cNvPr>
        <xdr:cNvCxnSpPr/>
      </xdr:nvCxnSpPr>
      <xdr:spPr>
        <a:xfrm flipV="1">
          <a:off x="16179800" y="244248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E0760AA5-A3DF-46D9-BE8D-BD11E3EECBC7}"/>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54C7DB7A-98A6-4712-84D8-CB298031B00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43906</xdr:rowOff>
    </xdr:from>
    <xdr:to>
      <xdr:col>77</xdr:col>
      <xdr:colOff>44450</xdr:colOff>
      <xdr:row>15</xdr:row>
      <xdr:rowOff>168910</xdr:rowOff>
    </xdr:to>
    <xdr:cxnSp macro="">
      <xdr:nvCxnSpPr>
        <xdr:cNvPr id="448" name="直線コネクタ 447">
          <a:extLst>
            <a:ext uri="{FF2B5EF4-FFF2-40B4-BE49-F238E27FC236}">
              <a16:creationId xmlns:a16="http://schemas.microsoft.com/office/drawing/2014/main" id="{765A8087-4771-4F8C-8331-C8E6C8844EC3}"/>
            </a:ext>
          </a:extLst>
        </xdr:cNvPr>
        <xdr:cNvCxnSpPr/>
      </xdr:nvCxnSpPr>
      <xdr:spPr>
        <a:xfrm flipV="1">
          <a:off x="15290800" y="2444206"/>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F7D13803-D58B-4819-93E6-0E3F6B9DDD35}"/>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3E28DB9A-EABA-4FB9-B2D2-B9538E239037}"/>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141333</xdr:rowOff>
    </xdr:from>
    <xdr:to>
      <xdr:col>72</xdr:col>
      <xdr:colOff>203200</xdr:colOff>
      <xdr:row>15</xdr:row>
      <xdr:rowOff>168910</xdr:rowOff>
    </xdr:to>
    <xdr:cxnSp macro="">
      <xdr:nvCxnSpPr>
        <xdr:cNvPr id="451" name="直線コネクタ 450">
          <a:extLst>
            <a:ext uri="{FF2B5EF4-FFF2-40B4-BE49-F238E27FC236}">
              <a16:creationId xmlns:a16="http://schemas.microsoft.com/office/drawing/2014/main" id="{F2F84E7C-4B22-4F93-8C2F-1D8B81F9E601}"/>
            </a:ext>
          </a:extLst>
        </xdr:cNvPr>
        <xdr:cNvCxnSpPr/>
      </xdr:nvCxnSpPr>
      <xdr:spPr>
        <a:xfrm>
          <a:off x="14401800" y="27130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2478C104-B2C7-4D5C-AB8B-C589ED970D2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CF671228-16E5-4A04-A0CD-4CEB5F78397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141333</xdr:rowOff>
    </xdr:from>
    <xdr:to>
      <xdr:col>68</xdr:col>
      <xdr:colOff>152400</xdr:colOff>
      <xdr:row>16</xdr:row>
      <xdr:rowOff>7801</xdr:rowOff>
    </xdr:to>
    <xdr:cxnSp macro="">
      <xdr:nvCxnSpPr>
        <xdr:cNvPr id="454" name="直線コネクタ 453">
          <a:extLst>
            <a:ext uri="{FF2B5EF4-FFF2-40B4-BE49-F238E27FC236}">
              <a16:creationId xmlns:a16="http://schemas.microsoft.com/office/drawing/2014/main" id="{1BD40D2A-8D15-484F-B47D-EB9F86E9AD13}"/>
            </a:ext>
          </a:extLst>
        </xdr:cNvPr>
        <xdr:cNvCxnSpPr/>
      </xdr:nvCxnSpPr>
      <xdr:spPr>
        <a:xfrm flipV="1">
          <a:off x="13512800" y="271308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ED47BF6F-EABA-4C5D-8242-53C7C5A62ED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ED09DCD5-4C6F-454B-B75A-78603C4C012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B47D62E0-ACE5-4BB7-9F4A-A06074DDB19A}"/>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FC1DACC6-0638-4349-94A3-674B5C283559}"/>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B37CE7E-BBE2-4EC5-B611-804F150F1F0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BD54F11-F074-4793-9B5A-CEBB1A714C5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8A79114-B620-46CB-A5DF-3F36154634E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F6E04DAC-D144-469E-B396-3906DC93EDF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038E36D-EDEC-49C0-96BB-9B1804A06BD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162832</xdr:rowOff>
    </xdr:from>
    <xdr:to>
      <xdr:col>81</xdr:col>
      <xdr:colOff>95250</xdr:colOff>
      <xdr:row>14</xdr:row>
      <xdr:rowOff>92982</xdr:rowOff>
    </xdr:to>
    <xdr:sp macro="" textlink="">
      <xdr:nvSpPr>
        <xdr:cNvPr id="464" name="楕円 463">
          <a:extLst>
            <a:ext uri="{FF2B5EF4-FFF2-40B4-BE49-F238E27FC236}">
              <a16:creationId xmlns:a16="http://schemas.microsoft.com/office/drawing/2014/main" id="{A3FED19D-6829-4F3A-B3E0-C620856237F4}"/>
            </a:ext>
          </a:extLst>
        </xdr:cNvPr>
        <xdr:cNvSpPr/>
      </xdr:nvSpPr>
      <xdr:spPr>
        <a:xfrm>
          <a:off x="16967200" y="23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134909</xdr:rowOff>
    </xdr:from>
    <xdr:ext cx="762000" cy="259045"/>
    <xdr:sp macro="" textlink="">
      <xdr:nvSpPr>
        <xdr:cNvPr id="465" name="将来負担の状況該当値テキスト">
          <a:extLst>
            <a:ext uri="{FF2B5EF4-FFF2-40B4-BE49-F238E27FC236}">
              <a16:creationId xmlns:a16="http://schemas.microsoft.com/office/drawing/2014/main" id="{C44FBBEC-5E27-4140-87C4-EE77F47DEFB3}"/>
            </a:ext>
          </a:extLst>
        </xdr:cNvPr>
        <xdr:cNvSpPr txBox="1"/>
      </xdr:nvSpPr>
      <xdr:spPr>
        <a:xfrm>
          <a:off x="17106900" y="236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66" name="楕円 465">
          <a:extLst>
            <a:ext uri="{FF2B5EF4-FFF2-40B4-BE49-F238E27FC236}">
              <a16:creationId xmlns:a16="http://schemas.microsoft.com/office/drawing/2014/main" id="{C1C97356-9F30-43EB-BFDD-DBE40B072CE7}"/>
            </a:ext>
          </a:extLst>
        </xdr:cNvPr>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79483</xdr:rowOff>
    </xdr:from>
    <xdr:ext cx="736600" cy="259045"/>
    <xdr:sp macro="" textlink="">
      <xdr:nvSpPr>
        <xdr:cNvPr id="467" name="テキスト ボックス 466">
          <a:extLst>
            <a:ext uri="{FF2B5EF4-FFF2-40B4-BE49-F238E27FC236}">
              <a16:creationId xmlns:a16="http://schemas.microsoft.com/office/drawing/2014/main" id="{A6511218-C079-4FD1-B592-DF7FE6880525}"/>
            </a:ext>
          </a:extLst>
        </xdr:cNvPr>
        <xdr:cNvSpPr txBox="1"/>
      </xdr:nvSpPr>
      <xdr:spPr>
        <a:xfrm>
          <a:off x="15798800" y="247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8" name="楕円 467">
          <a:extLst>
            <a:ext uri="{FF2B5EF4-FFF2-40B4-BE49-F238E27FC236}">
              <a16:creationId xmlns:a16="http://schemas.microsoft.com/office/drawing/2014/main" id="{24AB254C-B8CE-49AE-9AAA-C094DA2BC4DB}"/>
            </a:ext>
          </a:extLst>
        </xdr:cNvPr>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69" name="テキスト ボックス 468">
          <a:extLst>
            <a:ext uri="{FF2B5EF4-FFF2-40B4-BE49-F238E27FC236}">
              <a16:creationId xmlns:a16="http://schemas.microsoft.com/office/drawing/2014/main" id="{A6B67213-8EBB-48C3-A2B9-43E10E257703}"/>
            </a:ext>
          </a:extLst>
        </xdr:cNvPr>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90533</xdr:rowOff>
    </xdr:from>
    <xdr:to>
      <xdr:col>68</xdr:col>
      <xdr:colOff>203200</xdr:colOff>
      <xdr:row>16</xdr:row>
      <xdr:rowOff>20683</xdr:rowOff>
    </xdr:to>
    <xdr:sp macro="" textlink="">
      <xdr:nvSpPr>
        <xdr:cNvPr id="470" name="楕円 469">
          <a:extLst>
            <a:ext uri="{FF2B5EF4-FFF2-40B4-BE49-F238E27FC236}">
              <a16:creationId xmlns:a16="http://schemas.microsoft.com/office/drawing/2014/main" id="{71448D9D-3577-45CD-92F4-A9C070F37891}"/>
            </a:ext>
          </a:extLst>
        </xdr:cNvPr>
        <xdr:cNvSpPr/>
      </xdr:nvSpPr>
      <xdr:spPr>
        <a:xfrm>
          <a:off x="143510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5460</xdr:rowOff>
    </xdr:from>
    <xdr:ext cx="762000" cy="259045"/>
    <xdr:sp macro="" textlink="">
      <xdr:nvSpPr>
        <xdr:cNvPr id="471" name="テキスト ボックス 470">
          <a:extLst>
            <a:ext uri="{FF2B5EF4-FFF2-40B4-BE49-F238E27FC236}">
              <a16:creationId xmlns:a16="http://schemas.microsoft.com/office/drawing/2014/main" id="{C92A7D79-8F87-48F6-B0B1-3E73DB544F6C}"/>
            </a:ext>
          </a:extLst>
        </xdr:cNvPr>
        <xdr:cNvSpPr txBox="1"/>
      </xdr:nvSpPr>
      <xdr:spPr>
        <a:xfrm>
          <a:off x="14020800" y="27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72" name="楕円 471">
          <a:extLst>
            <a:ext uri="{FF2B5EF4-FFF2-40B4-BE49-F238E27FC236}">
              <a16:creationId xmlns:a16="http://schemas.microsoft.com/office/drawing/2014/main" id="{E4B6F751-0E06-4C0C-8525-E06A3218C649}"/>
            </a:ext>
          </a:extLst>
        </xdr:cNvPr>
        <xdr:cNvSpPr/>
      </xdr:nvSpPr>
      <xdr:spPr>
        <a:xfrm>
          <a:off x="13462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43378</xdr:rowOff>
    </xdr:from>
    <xdr:ext cx="762000" cy="259045"/>
    <xdr:sp macro="" textlink="">
      <xdr:nvSpPr>
        <xdr:cNvPr id="473" name="テキスト ボックス 472">
          <a:extLst>
            <a:ext uri="{FF2B5EF4-FFF2-40B4-BE49-F238E27FC236}">
              <a16:creationId xmlns:a16="http://schemas.microsoft.com/office/drawing/2014/main" id="{41B71D93-A7FE-4A32-BF93-4AA963511F45}"/>
            </a:ext>
          </a:extLst>
        </xdr:cNvPr>
        <xdr:cNvSpPr txBox="1"/>
      </xdr:nvSpPr>
      <xdr:spPr>
        <a:xfrm>
          <a:off x="13131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昭和５０年前後の青函トンネル工事による人口急増期における行政需要の増加に対応するために採用（５年で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名）した職員の退職が進んでいるため、指数は減少傾向にあり、令和４年度は、前年度より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ポイント下回っており、類似団体平均も</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ポイント下回っております。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適正な定員管理が人件費の抑制につながることから、第５次福島町職員店員管理適正化計画に基づき、引き続き適正な定員管理に努めます。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令和４年度決算において、歳出総額の</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％を占める</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5,028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千円で、経常収支比率は類似団体平均を</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ポイント下回っております。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物件費については、今後、老朽化した公共施設の維持保全と解体等に係る経費が予想され、また、近年は委託料に係る作業員単価等の上昇により増加傾向にあります。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現状は、類似団体平均を下回っている状況にありますが、今後も事務事業等の合理化を推進するとともに一層の経費削減を図り歳出の抑制に努めてまいります。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56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94996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94996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ポイント減少しており、最近は、横ばい傾向となっております。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なお、平成２４年度から子育て世代の定住促進を目的に、町独自の施策として実施している子ども医療費扶助費は、令和４年度は</a:t>
          </a:r>
          <a:r>
            <a:rPr kumimoji="1" lang="en-US" altLang="ja-JP" sz="1300">
              <a:latin typeface="ＭＳ Ｐゴシック" panose="020B0600070205080204" pitchFamily="50" charset="-128"/>
              <a:ea typeface="ＭＳ Ｐゴシック" panose="020B0600070205080204" pitchFamily="50" charset="-128"/>
            </a:rPr>
            <a:t>6,181</a:t>
          </a:r>
          <a:r>
            <a:rPr kumimoji="1" lang="ja-JP" altLang="en-US" sz="1300">
              <a:latin typeface="ＭＳ Ｐゴシック" panose="020B0600070205080204" pitchFamily="50" charset="-128"/>
              <a:ea typeface="ＭＳ Ｐゴシック" panose="020B0600070205080204" pitchFamily="50" charset="-128"/>
            </a:rPr>
            <a:t>千円となっています。人口減に対応した定住対策を推進するとともに、今後も引き続き事業の優先度や重要度を考慮しつつ事業実施を図ってまいります。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その他に係る経常収支比率については、令和５年度は、類似団体平均を上回っております。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他会計への繰出金が主な要因であり、今後も健全な財政運営に努め比率の改善を図っていくこととします。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108712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82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82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67564</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108712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68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29989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57912</xdr:rowOff>
    </xdr:from>
    <xdr:to>
      <xdr:col>65</xdr:col>
      <xdr:colOff>53975</xdr:colOff>
      <xdr:row>56</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169689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令和４年度決算において、補助費等の決算額は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千円、歳出総額の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％と、決算構成比に占める割合が高めの項目になっています。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は、平成２６～２８年度施行の企業等振興条例に基づく地元企業等助成金及び平成２９年度から施行されたがんばる地元企業等応援条例に基づく地元企業等助成金も含まれ、また、渡島廃棄物連合や渡島西部広域事務組合などの一部事務組合に対する負担金が含まれており、決算構成比に占める割合が高くなりやすいので、今後も、関係団体と連携し、過度の負担とならないよう適正化に努めてまいり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997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115570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令和４年度決算において、</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326</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千円となり、前年度より</a:t>
          </a:r>
          <a:r>
            <a:rPr kumimoji="1" lang="en-US" altLang="ja-JP" sz="1200">
              <a:latin typeface="ＭＳ Ｐゴシック" panose="020B0600070205080204" pitchFamily="50" charset="-128"/>
              <a:ea typeface="ＭＳ Ｐゴシック" panose="020B0600070205080204" pitchFamily="50" charset="-128"/>
            </a:rPr>
            <a:t>795</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千円減少となりました。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町債の残高は、平成１６年度末の</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千万円をピークに減少し、令和４年度末で</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千</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の借入は、大型事業などの影響で増加傾向にありますが、公債費率の低下や類似団体平均との乖離を考慮し、一般債についても、過疎対策事業債などの地方交付税の補てん措置がある町債を中心に借入し、償還財源の確保に努めながら借入総額の抑制に努めてまい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5842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5412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5412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632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公債費以外の経常収支比率については、類似団体平均を下回っておりますが、今後も、健全な財政運営に努め比率の改善を図っていくこととします。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75</xdr:row>
      <xdr:rowOff>123190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628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75</xdr:row>
      <xdr:rowOff>134620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62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16511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993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16511</xdr:rowOff>
    </xdr:from>
    <xdr:to>
      <xdr:col>69</xdr:col>
      <xdr:colOff>92075</xdr:colOff>
      <xdr:row>76</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467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168540</xdr:rowOff>
    </xdr:from>
    <xdr:to>
      <xdr:col>29</xdr:col>
      <xdr:colOff>127000</xdr:colOff>
      <xdr:row>18</xdr:row>
      <xdr:rowOff>11668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0815"/>
          <a:ext cx="647700" cy="1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11668</xdr:rowOff>
    </xdr:from>
    <xdr:to>
      <xdr:col>26</xdr:col>
      <xdr:colOff>50800</xdr:colOff>
      <xdr:row>18</xdr:row>
      <xdr:rowOff>25917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5393"/>
          <a:ext cx="698500" cy="1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25917</xdr:rowOff>
    </xdr:from>
    <xdr:to>
      <xdr:col>22</xdr:col>
      <xdr:colOff>114300</xdr:colOff>
      <xdr:row>18</xdr:row>
      <xdr:rowOff>37156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9642"/>
          <a:ext cx="698500" cy="1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37156</xdr:rowOff>
    </xdr:from>
    <xdr:to>
      <xdr:col>18</xdr:col>
      <xdr:colOff>177800</xdr:colOff>
      <xdr:row>18</xdr:row>
      <xdr:rowOff>43110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0881"/>
          <a:ext cx="698500" cy="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117740</xdr:rowOff>
    </xdr:from>
    <xdr:to>
      <xdr:col>29</xdr:col>
      <xdr:colOff>177800</xdr:colOff>
      <xdr:row>18</xdr:row>
      <xdr:rowOff>47890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89817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132318</xdr:rowOff>
    </xdr:from>
    <xdr:to>
      <xdr:col>26</xdr:col>
      <xdr:colOff>101600</xdr:colOff>
      <xdr:row>18</xdr:row>
      <xdr:rowOff>62468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47245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146567</xdr:rowOff>
    </xdr:from>
    <xdr:to>
      <xdr:col>22</xdr:col>
      <xdr:colOff>165100</xdr:colOff>
      <xdr:row>18</xdr:row>
      <xdr:rowOff>76717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61494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157806</xdr:rowOff>
    </xdr:from>
    <xdr:to>
      <xdr:col>19</xdr:col>
      <xdr:colOff>38100</xdr:colOff>
      <xdr:row>18</xdr:row>
      <xdr:rowOff>87956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72733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163760</xdr:rowOff>
    </xdr:from>
    <xdr:to>
      <xdr:col>15</xdr:col>
      <xdr:colOff>101600</xdr:colOff>
      <xdr:row>18</xdr:row>
      <xdr:rowOff>93910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78686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57369</xdr:rowOff>
    </xdr:from>
    <xdr:to>
      <xdr:col>29</xdr:col>
      <xdr:colOff>127000</xdr:colOff>
      <xdr:row>36</xdr:row>
      <xdr:rowOff>64009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10619"/>
          <a:ext cx="647700" cy="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64009</xdr:rowOff>
    </xdr:from>
    <xdr:to>
      <xdr:col>26</xdr:col>
      <xdr:colOff>50800</xdr:colOff>
      <xdr:row>36</xdr:row>
      <xdr:rowOff>111667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7259"/>
          <a:ext cx="698500" cy="4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88921</xdr:rowOff>
    </xdr:from>
    <xdr:to>
      <xdr:col>22</xdr:col>
      <xdr:colOff>114300</xdr:colOff>
      <xdr:row>36</xdr:row>
      <xdr:rowOff>111667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42171"/>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88384</xdr:rowOff>
    </xdr:from>
    <xdr:to>
      <xdr:col>18</xdr:col>
      <xdr:colOff>177800</xdr:colOff>
      <xdr:row>36</xdr:row>
      <xdr:rowOff>88921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41634"/>
          <a:ext cx="698500" cy="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6569</xdr:rowOff>
    </xdr:from>
    <xdr:to>
      <xdr:col>29</xdr:col>
      <xdr:colOff>177800</xdr:colOff>
      <xdr:row>36</xdr:row>
      <xdr:rowOff>108169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5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194546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0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13209</xdr:rowOff>
    </xdr:from>
    <xdr:to>
      <xdr:col>26</xdr:col>
      <xdr:colOff>101600</xdr:colOff>
      <xdr:row>36</xdr:row>
      <xdr:rowOff>114809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124986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3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60867</xdr:rowOff>
    </xdr:from>
    <xdr:to>
      <xdr:col>22</xdr:col>
      <xdr:colOff>165100</xdr:colOff>
      <xdr:row>36</xdr:row>
      <xdr:rowOff>162467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1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172644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38121</xdr:rowOff>
    </xdr:from>
    <xdr:to>
      <xdr:col>19</xdr:col>
      <xdr:colOff>38100</xdr:colOff>
      <xdr:row>36</xdr:row>
      <xdr:rowOff>139721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9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149898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6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37584</xdr:rowOff>
    </xdr:from>
    <xdr:to>
      <xdr:col>15</xdr:col>
      <xdr:colOff>101600</xdr:colOff>
      <xdr:row>36</xdr:row>
      <xdr:rowOff>139184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9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149361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36842</xdr:rowOff>
    </xdr:from>
    <xdr:to>
      <xdr:col>24</xdr:col>
      <xdr:colOff>63500</xdr:colOff>
      <xdr:row>37</xdr:row>
      <xdr:rowOff>41511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0492"/>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41511</xdr:rowOff>
    </xdr:from>
    <xdr:to>
      <xdr:col>19</xdr:col>
      <xdr:colOff>177800</xdr:colOff>
      <xdr:row>37</xdr:row>
      <xdr:rowOff>63279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5161"/>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63279</xdr:rowOff>
    </xdr:from>
    <xdr:to>
      <xdr:col>15</xdr:col>
      <xdr:colOff>50800</xdr:colOff>
      <xdr:row>37</xdr:row>
      <xdr:rowOff>111178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6929"/>
          <a:ext cx="889000" cy="4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109885</xdr:rowOff>
    </xdr:from>
    <xdr:to>
      <xdr:col>10</xdr:col>
      <xdr:colOff>114300</xdr:colOff>
      <xdr:row>37</xdr:row>
      <xdr:rowOff>111178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53535"/>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157492</xdr:rowOff>
    </xdr:from>
    <xdr:to>
      <xdr:col>24</xdr:col>
      <xdr:colOff>114300</xdr:colOff>
      <xdr:row>37</xdr:row>
      <xdr:rowOff>87642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162161</xdr:rowOff>
    </xdr:from>
    <xdr:to>
      <xdr:col>20</xdr:col>
      <xdr:colOff>38100</xdr:colOff>
      <xdr:row>37</xdr:row>
      <xdr:rowOff>92311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83438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12479</xdr:rowOff>
    </xdr:from>
    <xdr:to>
      <xdr:col>15</xdr:col>
      <xdr:colOff>101600</xdr:colOff>
      <xdr:row>37</xdr:row>
      <xdr:rowOff>114079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105206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60378</xdr:rowOff>
    </xdr:from>
    <xdr:to>
      <xdr:col>10</xdr:col>
      <xdr:colOff>165100</xdr:colOff>
      <xdr:row>37</xdr:row>
      <xdr:rowOff>161978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153105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59085</xdr:rowOff>
    </xdr:from>
    <xdr:to>
      <xdr:col>6</xdr:col>
      <xdr:colOff>38100</xdr:colOff>
      <xdr:row>37</xdr:row>
      <xdr:rowOff>160685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151812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98707</xdr:rowOff>
    </xdr:from>
    <xdr:to>
      <xdr:col>24</xdr:col>
      <xdr:colOff>63500</xdr:colOff>
      <xdr:row>57</xdr:row>
      <xdr:rowOff>150688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1357"/>
          <a:ext cx="8382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150688</xdr:rowOff>
    </xdr:from>
    <xdr:to>
      <xdr:col>19</xdr:col>
      <xdr:colOff>177800</xdr:colOff>
      <xdr:row>58</xdr:row>
      <xdr:rowOff>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3338"/>
          <a:ext cx="889000" cy="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538</xdr:rowOff>
    </xdr:from>
    <xdr:to>
      <xdr:col>15</xdr:col>
      <xdr:colOff>50800</xdr:colOff>
      <xdr:row>58</xdr:row>
      <xdr:rowOff>24491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4638"/>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24491</xdr:rowOff>
    </xdr:from>
    <xdr:to>
      <xdr:col>10</xdr:col>
      <xdr:colOff>114300</xdr:colOff>
      <xdr:row>58</xdr:row>
      <xdr:rowOff>43025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8591"/>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47907</xdr:rowOff>
    </xdr:from>
    <xdr:to>
      <xdr:col>24</xdr:col>
      <xdr:colOff>114300</xdr:colOff>
      <xdr:row>57</xdr:row>
      <xdr:rowOff>149507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26334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99888</xdr:rowOff>
    </xdr:from>
    <xdr:to>
      <xdr:col>20</xdr:col>
      <xdr:colOff>38100</xdr:colOff>
      <xdr:row>58</xdr:row>
      <xdr:rowOff>30038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21165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121188</xdr:rowOff>
    </xdr:from>
    <xdr:to>
      <xdr:col>15</xdr:col>
      <xdr:colOff>101600</xdr:colOff>
      <xdr:row>58</xdr:row>
      <xdr:rowOff>51338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42465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145141</xdr:rowOff>
    </xdr:from>
    <xdr:to>
      <xdr:col>10</xdr:col>
      <xdr:colOff>165100</xdr:colOff>
      <xdr:row>58</xdr:row>
      <xdr:rowOff>75291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66418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163675</xdr:rowOff>
    </xdr:from>
    <xdr:to>
      <xdr:col>6</xdr:col>
      <xdr:colOff>38100</xdr:colOff>
      <xdr:row>58</xdr:row>
      <xdr:rowOff>93825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84952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155004</xdr:rowOff>
    </xdr:from>
    <xdr:to>
      <xdr:col>24</xdr:col>
      <xdr:colOff>63500</xdr:colOff>
      <xdr:row>74</xdr:row>
      <xdr:rowOff>170053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70854"/>
          <a:ext cx="838200" cy="1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155004</xdr:rowOff>
    </xdr:from>
    <xdr:to>
      <xdr:col>19</xdr:col>
      <xdr:colOff>177800</xdr:colOff>
      <xdr:row>75</xdr:row>
      <xdr:rowOff>103836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70854"/>
          <a:ext cx="889000" cy="2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103836</xdr:rowOff>
    </xdr:from>
    <xdr:to>
      <xdr:col>15</xdr:col>
      <xdr:colOff>50800</xdr:colOff>
      <xdr:row>77</xdr:row>
      <xdr:rowOff>88176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62586"/>
          <a:ext cx="889000" cy="3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152691</xdr:rowOff>
    </xdr:from>
    <xdr:to>
      <xdr:col>10</xdr:col>
      <xdr:colOff>114300</xdr:colOff>
      <xdr:row>77</xdr:row>
      <xdr:rowOff>88176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82891"/>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119253</xdr:rowOff>
    </xdr:from>
    <xdr:to>
      <xdr:col>24</xdr:col>
      <xdr:colOff>114300</xdr:colOff>
      <xdr:row>75</xdr:row>
      <xdr:rowOff>49403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142130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104204</xdr:rowOff>
    </xdr:from>
    <xdr:to>
      <xdr:col>20</xdr:col>
      <xdr:colOff>38100</xdr:colOff>
      <xdr:row>74</xdr:row>
      <xdr:rowOff>34354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50881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53036</xdr:rowOff>
    </xdr:from>
    <xdr:to>
      <xdr:col>15</xdr:col>
      <xdr:colOff>101600</xdr:colOff>
      <xdr:row>75</xdr:row>
      <xdr:rowOff>154636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171163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8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37376</xdr:rowOff>
    </xdr:from>
    <xdr:to>
      <xdr:col>10</xdr:col>
      <xdr:colOff>165100</xdr:colOff>
      <xdr:row>77</xdr:row>
      <xdr:rowOff>138976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155503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101891</xdr:rowOff>
    </xdr:from>
    <xdr:to>
      <xdr:col>6</xdr:col>
      <xdr:colOff>38100</xdr:colOff>
      <xdr:row>77</xdr:row>
      <xdr:rowOff>32041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48569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104953</xdr:rowOff>
    </xdr:from>
    <xdr:to>
      <xdr:col>24</xdr:col>
      <xdr:colOff>63500</xdr:colOff>
      <xdr:row>96</xdr:row>
      <xdr:rowOff>109906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92703"/>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104953</xdr:rowOff>
    </xdr:from>
    <xdr:to>
      <xdr:col>19</xdr:col>
      <xdr:colOff>177800</xdr:colOff>
      <xdr:row>97</xdr:row>
      <xdr:rowOff>113312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92703"/>
          <a:ext cx="889000" cy="3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113312</xdr:rowOff>
    </xdr:from>
    <xdr:to>
      <xdr:col>15</xdr:col>
      <xdr:colOff>50800</xdr:colOff>
      <xdr:row>97</xdr:row>
      <xdr:rowOff>119790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396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119790</xdr:rowOff>
    </xdr:from>
    <xdr:to>
      <xdr:col>10</xdr:col>
      <xdr:colOff>114300</xdr:colOff>
      <xdr:row>97</xdr:row>
      <xdr:rowOff>153481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0440"/>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59106</xdr:rowOff>
    </xdr:from>
    <xdr:to>
      <xdr:col>24</xdr:col>
      <xdr:colOff>114300</xdr:colOff>
      <xdr:row>96</xdr:row>
      <xdr:rowOff>160706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37533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54153</xdr:rowOff>
    </xdr:from>
    <xdr:to>
      <xdr:col>20</xdr:col>
      <xdr:colOff>38100</xdr:colOff>
      <xdr:row>95</xdr:row>
      <xdr:rowOff>155753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62512</xdr:rowOff>
    </xdr:from>
    <xdr:to>
      <xdr:col>15</xdr:col>
      <xdr:colOff>101600</xdr:colOff>
      <xdr:row>97</xdr:row>
      <xdr:rowOff>164112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155239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68990</xdr:rowOff>
    </xdr:from>
    <xdr:to>
      <xdr:col>10</xdr:col>
      <xdr:colOff>165100</xdr:colOff>
      <xdr:row>97</xdr:row>
      <xdr:rowOff>170590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161717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102681</xdr:rowOff>
    </xdr:from>
    <xdr:to>
      <xdr:col>6</xdr:col>
      <xdr:colOff>38100</xdr:colOff>
      <xdr:row>98</xdr:row>
      <xdr:rowOff>32831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46841</xdr:rowOff>
    </xdr:from>
    <xdr:to>
      <xdr:col>55</xdr:col>
      <xdr:colOff>0</xdr:colOff>
      <xdr:row>38</xdr:row>
      <xdr:rowOff>68731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61941"/>
          <a:ext cx="8382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132556</xdr:rowOff>
    </xdr:from>
    <xdr:to>
      <xdr:col>50</xdr:col>
      <xdr:colOff>114300</xdr:colOff>
      <xdr:row>38</xdr:row>
      <xdr:rowOff>68731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76206"/>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132556</xdr:rowOff>
    </xdr:from>
    <xdr:to>
      <xdr:col>45</xdr:col>
      <xdr:colOff>177800</xdr:colOff>
      <xdr:row>38</xdr:row>
      <xdr:rowOff>72637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76206"/>
          <a:ext cx="889000" cy="1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67996</xdr:rowOff>
    </xdr:from>
    <xdr:to>
      <xdr:col>41</xdr:col>
      <xdr:colOff>50800</xdr:colOff>
      <xdr:row>38</xdr:row>
      <xdr:rowOff>72637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83096"/>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167491</xdr:rowOff>
    </xdr:from>
    <xdr:to>
      <xdr:col>55</xdr:col>
      <xdr:colOff>50800</xdr:colOff>
      <xdr:row>38</xdr:row>
      <xdr:rowOff>97641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18919</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17931</xdr:rowOff>
    </xdr:from>
    <xdr:to>
      <xdr:col>50</xdr:col>
      <xdr:colOff>165100</xdr:colOff>
      <xdr:row>38</xdr:row>
      <xdr:rowOff>119531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136058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0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81756</xdr:rowOff>
    </xdr:from>
    <xdr:to>
      <xdr:col>46</xdr:col>
      <xdr:colOff>38100</xdr:colOff>
      <xdr:row>38</xdr:row>
      <xdr:rowOff>11906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3032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21837</xdr:rowOff>
    </xdr:from>
    <xdr:to>
      <xdr:col>41</xdr:col>
      <xdr:colOff>101600</xdr:colOff>
      <xdr:row>38</xdr:row>
      <xdr:rowOff>123437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139963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1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17196</xdr:rowOff>
    </xdr:from>
    <xdr:to>
      <xdr:col>36</xdr:col>
      <xdr:colOff>165100</xdr:colOff>
      <xdr:row>38</xdr:row>
      <xdr:rowOff>118796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135323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82240</xdr:rowOff>
    </xdr:from>
    <xdr:to>
      <xdr:col>55</xdr:col>
      <xdr:colOff>0</xdr:colOff>
      <xdr:row>58</xdr:row>
      <xdr:rowOff>18252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4890"/>
          <a:ext cx="8382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18252</xdr:rowOff>
    </xdr:from>
    <xdr:to>
      <xdr:col>50</xdr:col>
      <xdr:colOff>114300</xdr:colOff>
      <xdr:row>58</xdr:row>
      <xdr:rowOff>123391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2352"/>
          <a:ext cx="889000" cy="10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123391</xdr:rowOff>
    </xdr:from>
    <xdr:to>
      <xdr:col>45</xdr:col>
      <xdr:colOff>177800</xdr:colOff>
      <xdr:row>58</xdr:row>
      <xdr:rowOff>124613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67491"/>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64531</xdr:rowOff>
    </xdr:from>
    <xdr:to>
      <xdr:col>41</xdr:col>
      <xdr:colOff>50800</xdr:colOff>
      <xdr:row>58</xdr:row>
      <xdr:rowOff>124613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08631"/>
          <a:ext cx="889000" cy="6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31440</xdr:rowOff>
    </xdr:from>
    <xdr:to>
      <xdr:col>55</xdr:col>
      <xdr:colOff>50800</xdr:colOff>
      <xdr:row>57</xdr:row>
      <xdr:rowOff>133040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54317</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138902</xdr:rowOff>
    </xdr:from>
    <xdr:to>
      <xdr:col>50</xdr:col>
      <xdr:colOff>165100</xdr:colOff>
      <xdr:row>58</xdr:row>
      <xdr:rowOff>69052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60179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0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72591</xdr:rowOff>
    </xdr:from>
    <xdr:to>
      <xdr:col>46</xdr:col>
      <xdr:colOff>38100</xdr:colOff>
      <xdr:row>59</xdr:row>
      <xdr:rowOff>2741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165318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0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73813</xdr:rowOff>
    </xdr:from>
    <xdr:to>
      <xdr:col>41</xdr:col>
      <xdr:colOff>101600</xdr:colOff>
      <xdr:row>59</xdr:row>
      <xdr:rowOff>3963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166540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13731</xdr:rowOff>
    </xdr:from>
    <xdr:to>
      <xdr:col>36</xdr:col>
      <xdr:colOff>165100</xdr:colOff>
      <xdr:row>58</xdr:row>
      <xdr:rowOff>115331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106458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0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14109</xdr:rowOff>
    </xdr:from>
    <xdr:to>
      <xdr:col>55</xdr:col>
      <xdr:colOff>0</xdr:colOff>
      <xdr:row>79</xdr:row>
      <xdr:rowOff>31128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7209"/>
          <a:ext cx="838200" cy="1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31128</xdr:rowOff>
    </xdr:from>
    <xdr:to>
      <xdr:col>50</xdr:col>
      <xdr:colOff>114300</xdr:colOff>
      <xdr:row>79</xdr:row>
      <xdr:rowOff>34122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75678"/>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34080</xdr:rowOff>
    </xdr:from>
    <xdr:to>
      <xdr:col>45</xdr:col>
      <xdr:colOff>177800</xdr:colOff>
      <xdr:row>79</xdr:row>
      <xdr:rowOff>34122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7863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13680</xdr:rowOff>
    </xdr:from>
    <xdr:to>
      <xdr:col>41</xdr:col>
      <xdr:colOff>50800</xdr:colOff>
      <xdr:row>79</xdr:row>
      <xdr:rowOff>34080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58230"/>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134759</xdr:rowOff>
    </xdr:from>
    <xdr:to>
      <xdr:col>55</xdr:col>
      <xdr:colOff>50800</xdr:colOff>
      <xdr:row>78</xdr:row>
      <xdr:rowOff>64909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157636</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151778</xdr:rowOff>
    </xdr:from>
    <xdr:to>
      <xdr:col>50</xdr:col>
      <xdr:colOff>165100</xdr:colOff>
      <xdr:row>79</xdr:row>
      <xdr:rowOff>81928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73055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6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154772</xdr:rowOff>
    </xdr:from>
    <xdr:to>
      <xdr:col>46</xdr:col>
      <xdr:colOff>38100</xdr:colOff>
      <xdr:row>79</xdr:row>
      <xdr:rowOff>84922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76049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154730</xdr:rowOff>
    </xdr:from>
    <xdr:to>
      <xdr:col>41</xdr:col>
      <xdr:colOff>101600</xdr:colOff>
      <xdr:row>79</xdr:row>
      <xdr:rowOff>84880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76007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134330</xdr:rowOff>
    </xdr:from>
    <xdr:to>
      <xdr:col>36</xdr:col>
      <xdr:colOff>165100</xdr:colOff>
      <xdr:row>79</xdr:row>
      <xdr:rowOff>64480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55607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44061</xdr:rowOff>
    </xdr:from>
    <xdr:to>
      <xdr:col>55</xdr:col>
      <xdr:colOff>0</xdr:colOff>
      <xdr:row>96</xdr:row>
      <xdr:rowOff>24767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331811"/>
          <a:ext cx="838200" cy="1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44061</xdr:rowOff>
    </xdr:from>
    <xdr:to>
      <xdr:col>50</xdr:col>
      <xdr:colOff>114300</xdr:colOff>
      <xdr:row>96</xdr:row>
      <xdr:rowOff>116029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31811"/>
          <a:ext cx="889000" cy="2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104191</xdr:rowOff>
    </xdr:from>
    <xdr:to>
      <xdr:col>45</xdr:col>
      <xdr:colOff>177800</xdr:colOff>
      <xdr:row>96</xdr:row>
      <xdr:rowOff>116029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63391"/>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532</xdr:rowOff>
    </xdr:from>
    <xdr:to>
      <xdr:col>41</xdr:col>
      <xdr:colOff>50800</xdr:colOff>
      <xdr:row>96</xdr:row>
      <xdr:rowOff>104191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59732"/>
          <a:ext cx="889000" cy="10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145417</xdr:rowOff>
    </xdr:from>
    <xdr:to>
      <xdr:col>55</xdr:col>
      <xdr:colOff>50800</xdr:colOff>
      <xdr:row>96</xdr:row>
      <xdr:rowOff>75567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168294</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164711</xdr:rowOff>
    </xdr:from>
    <xdr:to>
      <xdr:col>50</xdr:col>
      <xdr:colOff>165100</xdr:colOff>
      <xdr:row>95</xdr:row>
      <xdr:rowOff>94861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85988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37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65229</xdr:rowOff>
    </xdr:from>
    <xdr:to>
      <xdr:col>46</xdr:col>
      <xdr:colOff>38100</xdr:colOff>
      <xdr:row>96</xdr:row>
      <xdr:rowOff>166829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157956</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61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53391</xdr:rowOff>
    </xdr:from>
    <xdr:to>
      <xdr:col>41</xdr:col>
      <xdr:colOff>101600</xdr:colOff>
      <xdr:row>96</xdr:row>
      <xdr:rowOff>154991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146118</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60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121182</xdr:rowOff>
    </xdr:from>
    <xdr:to>
      <xdr:col>36</xdr:col>
      <xdr:colOff>165100</xdr:colOff>
      <xdr:row>96</xdr:row>
      <xdr:rowOff>51332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42459</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50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96414</xdr:rowOff>
    </xdr:from>
    <xdr:to>
      <xdr:col>85</xdr:col>
      <xdr:colOff>127000</xdr:colOff>
      <xdr:row>76</xdr:row>
      <xdr:rowOff>105167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26614"/>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105167</xdr:rowOff>
    </xdr:from>
    <xdr:to>
      <xdr:col>81</xdr:col>
      <xdr:colOff>50800</xdr:colOff>
      <xdr:row>76</xdr:row>
      <xdr:rowOff>127893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3536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127893</xdr:rowOff>
    </xdr:from>
    <xdr:to>
      <xdr:col>76</xdr:col>
      <xdr:colOff>114300</xdr:colOff>
      <xdr:row>76</xdr:row>
      <xdr:rowOff>133626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58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133626</xdr:rowOff>
    </xdr:from>
    <xdr:to>
      <xdr:col>71</xdr:col>
      <xdr:colOff>177800</xdr:colOff>
      <xdr:row>76</xdr:row>
      <xdr:rowOff>153324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63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45614</xdr:rowOff>
    </xdr:from>
    <xdr:to>
      <xdr:col>85</xdr:col>
      <xdr:colOff>177800</xdr:colOff>
      <xdr:row>76</xdr:row>
      <xdr:rowOff>147214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68491</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2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54367</xdr:rowOff>
    </xdr:from>
    <xdr:to>
      <xdr:col>81</xdr:col>
      <xdr:colOff>101600</xdr:colOff>
      <xdr:row>76</xdr:row>
      <xdr:rowOff>155967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1045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8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77093</xdr:rowOff>
    </xdr:from>
    <xdr:to>
      <xdr:col>76</xdr:col>
      <xdr:colOff>165100</xdr:colOff>
      <xdr:row>77</xdr:row>
      <xdr:rowOff>7243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23770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8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82826</xdr:rowOff>
    </xdr:from>
    <xdr:to>
      <xdr:col>72</xdr:col>
      <xdr:colOff>38100</xdr:colOff>
      <xdr:row>77</xdr:row>
      <xdr:rowOff>12976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29503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8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102524</xdr:rowOff>
    </xdr:from>
    <xdr:to>
      <xdr:col>67</xdr:col>
      <xdr:colOff>101600</xdr:colOff>
      <xdr:row>77</xdr:row>
      <xdr:rowOff>32674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49202</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9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xdr:rowOff>
    </xdr:from>
    <xdr:to>
      <xdr:col>85</xdr:col>
      <xdr:colOff>127000</xdr:colOff>
      <xdr:row>98</xdr:row>
      <xdr:rowOff>63962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02630"/>
          <a:ext cx="838200" cy="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xdr:rowOff>
    </xdr:from>
    <xdr:to>
      <xdr:col>81</xdr:col>
      <xdr:colOff>50800</xdr:colOff>
      <xdr:row>98</xdr:row>
      <xdr:rowOff>49905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02630"/>
          <a:ext cx="889000" cy="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39962</xdr:rowOff>
    </xdr:from>
    <xdr:to>
      <xdr:col>76</xdr:col>
      <xdr:colOff>114300</xdr:colOff>
      <xdr:row>98</xdr:row>
      <xdr:rowOff>49905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4206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19644</xdr:rowOff>
    </xdr:from>
    <xdr:to>
      <xdr:col>71</xdr:col>
      <xdr:colOff>177800</xdr:colOff>
      <xdr:row>98</xdr:row>
      <xdr:rowOff>39962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21744"/>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13162</xdr:rowOff>
    </xdr:from>
    <xdr:to>
      <xdr:col>85</xdr:col>
      <xdr:colOff>177800</xdr:colOff>
      <xdr:row>98</xdr:row>
      <xdr:rowOff>114762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99539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121180</xdr:rowOff>
    </xdr:from>
    <xdr:to>
      <xdr:col>81</xdr:col>
      <xdr:colOff>101600</xdr:colOff>
      <xdr:row>98</xdr:row>
      <xdr:rowOff>51330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42457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170555</xdr:rowOff>
    </xdr:from>
    <xdr:to>
      <xdr:col>76</xdr:col>
      <xdr:colOff>165100</xdr:colOff>
      <xdr:row>98</xdr:row>
      <xdr:rowOff>100705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91832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160612</xdr:rowOff>
    </xdr:from>
    <xdr:to>
      <xdr:col>72</xdr:col>
      <xdr:colOff>38100</xdr:colOff>
      <xdr:row>98</xdr:row>
      <xdr:rowOff>90762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81889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140294</xdr:rowOff>
    </xdr:from>
    <xdr:to>
      <xdr:col>67</xdr:col>
      <xdr:colOff>101600</xdr:colOff>
      <xdr:row>98</xdr:row>
      <xdr:rowOff>70444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61571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10160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96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96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130810</xdr:rowOff>
    </xdr:from>
    <xdr:to>
      <xdr:col>112</xdr:col>
      <xdr:colOff>38100</xdr:colOff>
      <xdr:row>39</xdr:row>
      <xdr:rowOff>60960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52087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155085</xdr:rowOff>
    </xdr:from>
    <xdr:to>
      <xdr:col>116</xdr:col>
      <xdr:colOff>63500</xdr:colOff>
      <xdr:row>56</xdr:row>
      <xdr:rowOff>3226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584835"/>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3226</xdr:rowOff>
    </xdr:from>
    <xdr:to>
      <xdr:col>111</xdr:col>
      <xdr:colOff>177800</xdr:colOff>
      <xdr:row>56</xdr:row>
      <xdr:rowOff>17102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604426"/>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39186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17102</xdr:rowOff>
    </xdr:from>
    <xdr:to>
      <xdr:col>107</xdr:col>
      <xdr:colOff>50800</xdr:colOff>
      <xdr:row>57</xdr:row>
      <xdr:rowOff>144135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618302"/>
          <a:ext cx="889000" cy="2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156618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144135</xdr:rowOff>
    </xdr:from>
    <xdr:to>
      <xdr:col>102</xdr:col>
      <xdr:colOff>114300</xdr:colOff>
      <xdr:row>57</xdr:row>
      <xdr:rowOff>144661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1678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104285</xdr:rowOff>
    </xdr:from>
    <xdr:to>
      <xdr:col>116</xdr:col>
      <xdr:colOff>114300</xdr:colOff>
      <xdr:row>56</xdr:row>
      <xdr:rowOff>34435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127162</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123876</xdr:rowOff>
    </xdr:from>
    <xdr:to>
      <xdr:col>112</xdr:col>
      <xdr:colOff>38100</xdr:colOff>
      <xdr:row>56</xdr:row>
      <xdr:rowOff>54026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70553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3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137752</xdr:rowOff>
    </xdr:from>
    <xdr:to>
      <xdr:col>107</xdr:col>
      <xdr:colOff>101600</xdr:colOff>
      <xdr:row>56</xdr:row>
      <xdr:rowOff>67902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84429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93335</xdr:rowOff>
    </xdr:from>
    <xdr:to>
      <xdr:col>102</xdr:col>
      <xdr:colOff>165100</xdr:colOff>
      <xdr:row>58</xdr:row>
      <xdr:rowOff>23485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93861</xdr:rowOff>
    </xdr:from>
    <xdr:to>
      <xdr:col>98</xdr:col>
      <xdr:colOff>38100</xdr:colOff>
      <xdr:row>58</xdr:row>
      <xdr:rowOff>24011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125888</xdr:rowOff>
    </xdr:from>
    <xdr:to>
      <xdr:col>116</xdr:col>
      <xdr:colOff>63500</xdr:colOff>
      <xdr:row>76</xdr:row>
      <xdr:rowOff>169487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56088"/>
          <a:ext cx="8382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128887</xdr:rowOff>
    </xdr:from>
    <xdr:to>
      <xdr:col>111</xdr:col>
      <xdr:colOff>177800</xdr:colOff>
      <xdr:row>76</xdr:row>
      <xdr:rowOff>169487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59087"/>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128887</xdr:rowOff>
    </xdr:from>
    <xdr:to>
      <xdr:col>107</xdr:col>
      <xdr:colOff>50800</xdr:colOff>
      <xdr:row>76</xdr:row>
      <xdr:rowOff>131694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5908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131694</xdr:rowOff>
    </xdr:from>
    <xdr:to>
      <xdr:col>102</xdr:col>
      <xdr:colOff>114300</xdr:colOff>
      <xdr:row>76</xdr:row>
      <xdr:rowOff>132902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6189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75088</xdr:rowOff>
    </xdr:from>
    <xdr:to>
      <xdr:col>116</xdr:col>
      <xdr:colOff>114300</xdr:colOff>
      <xdr:row>77</xdr:row>
      <xdr:rowOff>5238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53515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8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118687</xdr:rowOff>
    </xdr:from>
    <xdr:to>
      <xdr:col>112</xdr:col>
      <xdr:colOff>38100</xdr:colOff>
      <xdr:row>77</xdr:row>
      <xdr:rowOff>48837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39964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78087</xdr:rowOff>
    </xdr:from>
    <xdr:to>
      <xdr:col>107</xdr:col>
      <xdr:colOff>101600</xdr:colOff>
      <xdr:row>77</xdr:row>
      <xdr:rowOff>8237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170814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80894</xdr:rowOff>
    </xdr:from>
    <xdr:to>
      <xdr:col>102</xdr:col>
      <xdr:colOff>165100</xdr:colOff>
      <xdr:row>77</xdr:row>
      <xdr:rowOff>11044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2171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82102</xdr:rowOff>
    </xdr:from>
    <xdr:to>
      <xdr:col>98</xdr:col>
      <xdr:colOff>38100</xdr:colOff>
      <xdr:row>77</xdr:row>
      <xdr:rowOff>12252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項目のうち、維持補修費については、前年度よりも町道除雪費が大幅に減少したが変わらず類似団体平均を上回っている。補助費等については、高校魅力化推進事業による各種補助の実施によるもの。公債費については、平成３０年度の過疎対策事業債に係る元金償還によるもの。貸付金については、産業振興資金貸付金の実施が主なものとなっている。また、普通建設事業費（うち新規整備）については、前年度と比較し、主に青少年交流センター整備事業を実施したため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82321</xdr:rowOff>
    </xdr:from>
    <xdr:to>
      <xdr:col>24</xdr:col>
      <xdr:colOff>63500</xdr:colOff>
      <xdr:row>36</xdr:row>
      <xdr:rowOff>109268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54521"/>
          <a:ext cx="8382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82321</xdr:rowOff>
    </xdr:from>
    <xdr:to>
      <xdr:col>19</xdr:col>
      <xdr:colOff>177800</xdr:colOff>
      <xdr:row>36</xdr:row>
      <xdr:rowOff>149701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54521"/>
          <a:ext cx="889000" cy="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36</xdr:row>
      <xdr:rowOff>149701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0047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36</xdr:row>
      <xdr:rowOff>132928</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00470"/>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58468</xdr:rowOff>
    </xdr:from>
    <xdr:to>
      <xdr:col>24</xdr:col>
      <xdr:colOff>114300</xdr:colOff>
      <xdr:row>36</xdr:row>
      <xdr:rowOff>160068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81345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31521</xdr:rowOff>
    </xdr:from>
    <xdr:to>
      <xdr:col>20</xdr:col>
      <xdr:colOff>38100</xdr:colOff>
      <xdr:row>36</xdr:row>
      <xdr:rowOff>133121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149648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98901</xdr:rowOff>
    </xdr:from>
    <xdr:to>
      <xdr:col>15</xdr:col>
      <xdr:colOff>101600</xdr:colOff>
      <xdr:row>37</xdr:row>
      <xdr:rowOff>29051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45578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77470</xdr:rowOff>
    </xdr:from>
    <xdr:to>
      <xdr:col>10</xdr:col>
      <xdr:colOff>165100</xdr:colOff>
      <xdr:row>37</xdr:row>
      <xdr:rowOff>7620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24147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82128</xdr:rowOff>
    </xdr:from>
    <xdr:to>
      <xdr:col>6</xdr:col>
      <xdr:colOff>38100</xdr:colOff>
      <xdr:row>37</xdr:row>
      <xdr:rowOff>12278</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28805</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13206</xdr:rowOff>
    </xdr:from>
    <xdr:to>
      <xdr:col>24</xdr:col>
      <xdr:colOff>63500</xdr:colOff>
      <xdr:row>58</xdr:row>
      <xdr:rowOff>25605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957306"/>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157000</xdr:rowOff>
    </xdr:from>
    <xdr:to>
      <xdr:col>19</xdr:col>
      <xdr:colOff>177800</xdr:colOff>
      <xdr:row>58</xdr:row>
      <xdr:rowOff>13206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29650"/>
          <a:ext cx="889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157000</xdr:rowOff>
    </xdr:from>
    <xdr:to>
      <xdr:col>15</xdr:col>
      <xdr:colOff>50800</xdr:colOff>
      <xdr:row>58</xdr:row>
      <xdr:rowOff>52368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29650"/>
          <a:ext cx="8890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50273</xdr:rowOff>
    </xdr:from>
    <xdr:to>
      <xdr:col>10</xdr:col>
      <xdr:colOff>114300</xdr:colOff>
      <xdr:row>58</xdr:row>
      <xdr:rowOff>52368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9437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146255</xdr:rowOff>
    </xdr:from>
    <xdr:to>
      <xdr:col>24</xdr:col>
      <xdr:colOff>114300</xdr:colOff>
      <xdr:row>58</xdr:row>
      <xdr:rowOff>76405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61182</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3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133856</xdr:rowOff>
    </xdr:from>
    <xdr:to>
      <xdr:col>20</xdr:col>
      <xdr:colOff>38100</xdr:colOff>
      <xdr:row>58</xdr:row>
      <xdr:rowOff>64006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55133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9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106200</xdr:rowOff>
    </xdr:from>
    <xdr:to>
      <xdr:col>15</xdr:col>
      <xdr:colOff>101600</xdr:colOff>
      <xdr:row>58</xdr:row>
      <xdr:rowOff>36350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27477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97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1568</xdr:rowOff>
    </xdr:from>
    <xdr:to>
      <xdr:col>10</xdr:col>
      <xdr:colOff>165100</xdr:colOff>
      <xdr:row>58</xdr:row>
      <xdr:rowOff>103168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94295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170923</xdr:rowOff>
    </xdr:from>
    <xdr:to>
      <xdr:col>6</xdr:col>
      <xdr:colOff>38100</xdr:colOff>
      <xdr:row>58</xdr:row>
      <xdr:rowOff>101073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92200</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62909</xdr:rowOff>
    </xdr:from>
    <xdr:to>
      <xdr:col>24</xdr:col>
      <xdr:colOff>63500</xdr:colOff>
      <xdr:row>75</xdr:row>
      <xdr:rowOff>96138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50209"/>
          <a:ext cx="838200" cy="2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62909</xdr:rowOff>
    </xdr:from>
    <xdr:to>
      <xdr:col>19</xdr:col>
      <xdr:colOff>177800</xdr:colOff>
      <xdr:row>76</xdr:row>
      <xdr:rowOff>141666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50209"/>
          <a:ext cx="889000" cy="4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141666</xdr:rowOff>
    </xdr:from>
    <xdr:to>
      <xdr:col>15</xdr:col>
      <xdr:colOff>50800</xdr:colOff>
      <xdr:row>76</xdr:row>
      <xdr:rowOff>153631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71866"/>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153631</xdr:rowOff>
    </xdr:from>
    <xdr:to>
      <xdr:col>10</xdr:col>
      <xdr:colOff>114300</xdr:colOff>
      <xdr:row>76</xdr:row>
      <xdr:rowOff>168568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8383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45338</xdr:rowOff>
    </xdr:from>
    <xdr:to>
      <xdr:col>24</xdr:col>
      <xdr:colOff>114300</xdr:colOff>
      <xdr:row>75</xdr:row>
      <xdr:rowOff>146938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68215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12109</xdr:rowOff>
    </xdr:from>
    <xdr:to>
      <xdr:col>20</xdr:col>
      <xdr:colOff>38100</xdr:colOff>
      <xdr:row>74</xdr:row>
      <xdr:rowOff>113709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130236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90866</xdr:rowOff>
    </xdr:from>
    <xdr:to>
      <xdr:col>15</xdr:col>
      <xdr:colOff>101600</xdr:colOff>
      <xdr:row>77</xdr:row>
      <xdr:rowOff>21016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1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102831</xdr:rowOff>
    </xdr:from>
    <xdr:to>
      <xdr:col>10</xdr:col>
      <xdr:colOff>165100</xdr:colOff>
      <xdr:row>77</xdr:row>
      <xdr:rowOff>32981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24108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117768</xdr:rowOff>
    </xdr:from>
    <xdr:to>
      <xdr:col>6</xdr:col>
      <xdr:colOff>38100</xdr:colOff>
      <xdr:row>77</xdr:row>
      <xdr:rowOff>47918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39045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140331</xdr:rowOff>
    </xdr:from>
    <xdr:to>
      <xdr:col>24</xdr:col>
      <xdr:colOff>63500</xdr:colOff>
      <xdr:row>95</xdr:row>
      <xdr:rowOff>22853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56631"/>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166570</xdr:rowOff>
    </xdr:from>
    <xdr:to>
      <xdr:col>19</xdr:col>
      <xdr:colOff>177800</xdr:colOff>
      <xdr:row>95</xdr:row>
      <xdr:rowOff>22853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82870"/>
          <a:ext cx="889000" cy="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166570</xdr:rowOff>
    </xdr:from>
    <xdr:to>
      <xdr:col>15</xdr:col>
      <xdr:colOff>50800</xdr:colOff>
      <xdr:row>95</xdr:row>
      <xdr:rowOff>160959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82870"/>
          <a:ext cx="889000" cy="16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128443</xdr:rowOff>
    </xdr:from>
    <xdr:to>
      <xdr:col>10</xdr:col>
      <xdr:colOff>114300</xdr:colOff>
      <xdr:row>95</xdr:row>
      <xdr:rowOff>160959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16193"/>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89531</xdr:rowOff>
    </xdr:from>
    <xdr:to>
      <xdr:col>24</xdr:col>
      <xdr:colOff>114300</xdr:colOff>
      <xdr:row>95</xdr:row>
      <xdr:rowOff>19681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112408</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143503</xdr:rowOff>
    </xdr:from>
    <xdr:to>
      <xdr:col>20</xdr:col>
      <xdr:colOff>38100</xdr:colOff>
      <xdr:row>95</xdr:row>
      <xdr:rowOff>73653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90180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03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115770</xdr:rowOff>
    </xdr:from>
    <xdr:to>
      <xdr:col>15</xdr:col>
      <xdr:colOff>101600</xdr:colOff>
      <xdr:row>95</xdr:row>
      <xdr:rowOff>45920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62447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00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110159</xdr:rowOff>
    </xdr:from>
    <xdr:to>
      <xdr:col>10</xdr:col>
      <xdr:colOff>165100</xdr:colOff>
      <xdr:row>96</xdr:row>
      <xdr:rowOff>40309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56836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7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77643</xdr:rowOff>
    </xdr:from>
    <xdr:to>
      <xdr:col>6</xdr:col>
      <xdr:colOff>38100</xdr:colOff>
      <xdr:row>96</xdr:row>
      <xdr:rowOff>7793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24320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14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89713</xdr:rowOff>
    </xdr:from>
    <xdr:to>
      <xdr:col>55</xdr:col>
      <xdr:colOff>0</xdr:colOff>
      <xdr:row>38</xdr:row>
      <xdr:rowOff>95504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481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34180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49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95504</xdr:rowOff>
    </xdr:from>
    <xdr:to>
      <xdr:col>50</xdr:col>
      <xdr:colOff>114300</xdr:colOff>
      <xdr:row>38</xdr:row>
      <xdr:rowOff>106629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10604"/>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24960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106629</xdr:rowOff>
    </xdr:from>
    <xdr:to>
      <xdr:col>45</xdr:col>
      <xdr:colOff>177800</xdr:colOff>
      <xdr:row>38</xdr:row>
      <xdr:rowOff>117754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2172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117754</xdr:rowOff>
    </xdr:from>
    <xdr:to>
      <xdr:col>41</xdr:col>
      <xdr:colOff>50800</xdr:colOff>
      <xdr:row>38</xdr:row>
      <xdr:rowOff>122936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285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38913</xdr:rowOff>
    </xdr:from>
    <xdr:to>
      <xdr:col>55</xdr:col>
      <xdr:colOff>50800</xdr:colOff>
      <xdr:row>38</xdr:row>
      <xdr:rowOff>140513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169740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44704</xdr:rowOff>
    </xdr:from>
    <xdr:to>
      <xdr:col>50</xdr:col>
      <xdr:colOff>165100</xdr:colOff>
      <xdr:row>38</xdr:row>
      <xdr:rowOff>146304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162831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3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55829</xdr:rowOff>
    </xdr:from>
    <xdr:to>
      <xdr:col>46</xdr:col>
      <xdr:colOff>38100</xdr:colOff>
      <xdr:row>38</xdr:row>
      <xdr:rowOff>157429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2506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66954</xdr:rowOff>
    </xdr:from>
    <xdr:to>
      <xdr:col>41</xdr:col>
      <xdr:colOff>101600</xdr:colOff>
      <xdr:row>38</xdr:row>
      <xdr:rowOff>168554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72136</xdr:rowOff>
    </xdr:from>
    <xdr:to>
      <xdr:col>36</xdr:col>
      <xdr:colOff>165100</xdr:colOff>
      <xdr:row>39</xdr:row>
      <xdr:rowOff>2286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18813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98079</xdr:rowOff>
    </xdr:from>
    <xdr:to>
      <xdr:col>55</xdr:col>
      <xdr:colOff>0</xdr:colOff>
      <xdr:row>58</xdr:row>
      <xdr:rowOff>121525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2179"/>
          <a:ext cx="8382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121525</xdr:rowOff>
    </xdr:from>
    <xdr:to>
      <xdr:col>50</xdr:col>
      <xdr:colOff>114300</xdr:colOff>
      <xdr:row>58</xdr:row>
      <xdr:rowOff>122673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562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122673</xdr:rowOff>
    </xdr:from>
    <xdr:to>
      <xdr:col>45</xdr:col>
      <xdr:colOff>177800</xdr:colOff>
      <xdr:row>58</xdr:row>
      <xdr:rowOff>151499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6773"/>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144749</xdr:rowOff>
    </xdr:from>
    <xdr:to>
      <xdr:col>41</xdr:col>
      <xdr:colOff>50800</xdr:colOff>
      <xdr:row>58</xdr:row>
      <xdr:rowOff>151499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8849"/>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47279</xdr:rowOff>
    </xdr:from>
    <xdr:to>
      <xdr:col>55</xdr:col>
      <xdr:colOff>50800</xdr:colOff>
      <xdr:row>58</xdr:row>
      <xdr:rowOff>148879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139012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70725</xdr:rowOff>
    </xdr:from>
    <xdr:to>
      <xdr:col>50</xdr:col>
      <xdr:colOff>165100</xdr:colOff>
      <xdr:row>59</xdr:row>
      <xdr:rowOff>875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163452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71873</xdr:rowOff>
    </xdr:from>
    <xdr:to>
      <xdr:col>46</xdr:col>
      <xdr:colOff>38100</xdr:colOff>
      <xdr:row>59</xdr:row>
      <xdr:rowOff>2023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164600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100699</xdr:rowOff>
    </xdr:from>
    <xdr:to>
      <xdr:col>41</xdr:col>
      <xdr:colOff>101600</xdr:colOff>
      <xdr:row>59</xdr:row>
      <xdr:rowOff>30849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21976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93949</xdr:rowOff>
    </xdr:from>
    <xdr:to>
      <xdr:col>36</xdr:col>
      <xdr:colOff>165100</xdr:colOff>
      <xdr:row>59</xdr:row>
      <xdr:rowOff>24099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15226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12960</xdr:rowOff>
    </xdr:from>
    <xdr:to>
      <xdr:col>55</xdr:col>
      <xdr:colOff>0</xdr:colOff>
      <xdr:row>78</xdr:row>
      <xdr:rowOff>65774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6060"/>
          <a:ext cx="838200" cy="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20172</xdr:rowOff>
    </xdr:from>
    <xdr:to>
      <xdr:col>50</xdr:col>
      <xdr:colOff>114300</xdr:colOff>
      <xdr:row>78</xdr:row>
      <xdr:rowOff>65774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3272"/>
          <a:ext cx="889000" cy="4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20172</xdr:rowOff>
    </xdr:from>
    <xdr:to>
      <xdr:col>45</xdr:col>
      <xdr:colOff>177800</xdr:colOff>
      <xdr:row>78</xdr:row>
      <xdr:rowOff>124333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3272"/>
          <a:ext cx="889000" cy="10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124333</xdr:rowOff>
    </xdr:from>
    <xdr:to>
      <xdr:col>41</xdr:col>
      <xdr:colOff>50800</xdr:colOff>
      <xdr:row>78</xdr:row>
      <xdr:rowOff>129516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7433"/>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133610</xdr:rowOff>
    </xdr:from>
    <xdr:to>
      <xdr:col>55</xdr:col>
      <xdr:colOff>50800</xdr:colOff>
      <xdr:row>78</xdr:row>
      <xdr:rowOff>63760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112037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14974</xdr:rowOff>
    </xdr:from>
    <xdr:to>
      <xdr:col>50</xdr:col>
      <xdr:colOff>165100</xdr:colOff>
      <xdr:row>78</xdr:row>
      <xdr:rowOff>116574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107701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140822</xdr:rowOff>
    </xdr:from>
    <xdr:to>
      <xdr:col>46</xdr:col>
      <xdr:colOff>38100</xdr:colOff>
      <xdr:row>78</xdr:row>
      <xdr:rowOff>70972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73533</xdr:rowOff>
    </xdr:from>
    <xdr:to>
      <xdr:col>41</xdr:col>
      <xdr:colOff>101600</xdr:colOff>
      <xdr:row>79</xdr:row>
      <xdr:rowOff>3683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166260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78716</xdr:rowOff>
    </xdr:from>
    <xdr:to>
      <xdr:col>36</xdr:col>
      <xdr:colOff>165100</xdr:colOff>
      <xdr:row>79</xdr:row>
      <xdr:rowOff>8866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171443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169018</xdr:rowOff>
    </xdr:from>
    <xdr:to>
      <xdr:col>55</xdr:col>
      <xdr:colOff>0</xdr:colOff>
      <xdr:row>98</xdr:row>
      <xdr:rowOff>21551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99668"/>
          <a:ext cx="8382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169018</xdr:rowOff>
    </xdr:from>
    <xdr:to>
      <xdr:col>50</xdr:col>
      <xdr:colOff>114300</xdr:colOff>
      <xdr:row>98</xdr:row>
      <xdr:rowOff>54183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99668"/>
          <a:ext cx="889000" cy="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54183</xdr:rowOff>
    </xdr:from>
    <xdr:to>
      <xdr:col>45</xdr:col>
      <xdr:colOff>177800</xdr:colOff>
      <xdr:row>98</xdr:row>
      <xdr:rowOff>75335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56283"/>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21154</xdr:rowOff>
    </xdr:from>
    <xdr:to>
      <xdr:col>41</xdr:col>
      <xdr:colOff>50800</xdr:colOff>
      <xdr:row>98</xdr:row>
      <xdr:rowOff>75335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23254"/>
          <a:ext cx="889000" cy="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142201</xdr:rowOff>
    </xdr:from>
    <xdr:to>
      <xdr:col>55</xdr:col>
      <xdr:colOff>50800</xdr:colOff>
      <xdr:row>98</xdr:row>
      <xdr:rowOff>72351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120628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5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118218</xdr:rowOff>
    </xdr:from>
    <xdr:to>
      <xdr:col>50</xdr:col>
      <xdr:colOff>165100</xdr:colOff>
      <xdr:row>98</xdr:row>
      <xdr:rowOff>48368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64895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3383</xdr:rowOff>
    </xdr:from>
    <xdr:to>
      <xdr:col>46</xdr:col>
      <xdr:colOff>38100</xdr:colOff>
      <xdr:row>98</xdr:row>
      <xdr:rowOff>104983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96110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8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24535</xdr:rowOff>
    </xdr:from>
    <xdr:to>
      <xdr:col>41</xdr:col>
      <xdr:colOff>101600</xdr:colOff>
      <xdr:row>98</xdr:row>
      <xdr:rowOff>126135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117262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91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141804</xdr:rowOff>
    </xdr:from>
    <xdr:to>
      <xdr:col>36</xdr:col>
      <xdr:colOff>165100</xdr:colOff>
      <xdr:row>98</xdr:row>
      <xdr:rowOff>71954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88481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82581</xdr:rowOff>
    </xdr:from>
    <xdr:to>
      <xdr:col>85</xdr:col>
      <xdr:colOff>127000</xdr:colOff>
      <xdr:row>37</xdr:row>
      <xdr:rowOff>153210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6231"/>
          <a:ext cx="838200" cy="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153210</xdr:rowOff>
    </xdr:from>
    <xdr:to>
      <xdr:col>81</xdr:col>
      <xdr:colOff>50800</xdr:colOff>
      <xdr:row>37</xdr:row>
      <xdr:rowOff>155211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6860"/>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155211</xdr:rowOff>
    </xdr:from>
    <xdr:to>
      <xdr:col>76</xdr:col>
      <xdr:colOff>114300</xdr:colOff>
      <xdr:row>37</xdr:row>
      <xdr:rowOff>168641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886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132914</xdr:rowOff>
    </xdr:from>
    <xdr:to>
      <xdr:col>71</xdr:col>
      <xdr:colOff>177800</xdr:colOff>
      <xdr:row>37</xdr:row>
      <xdr:rowOff>168641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76564"/>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31781</xdr:rowOff>
    </xdr:from>
    <xdr:to>
      <xdr:col>85</xdr:col>
      <xdr:colOff>177800</xdr:colOff>
      <xdr:row>37</xdr:row>
      <xdr:rowOff>133381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54658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102410</xdr:rowOff>
    </xdr:from>
    <xdr:to>
      <xdr:col>81</xdr:col>
      <xdr:colOff>101600</xdr:colOff>
      <xdr:row>38</xdr:row>
      <xdr:rowOff>32561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6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104411</xdr:rowOff>
    </xdr:from>
    <xdr:to>
      <xdr:col>76</xdr:col>
      <xdr:colOff>165100</xdr:colOff>
      <xdr:row>38</xdr:row>
      <xdr:rowOff>34561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51088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117841</xdr:rowOff>
    </xdr:from>
    <xdr:to>
      <xdr:col>72</xdr:col>
      <xdr:colOff>38100</xdr:colOff>
      <xdr:row>38</xdr:row>
      <xdr:rowOff>47991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82114</xdr:rowOff>
    </xdr:from>
    <xdr:to>
      <xdr:col>67</xdr:col>
      <xdr:colOff>101600</xdr:colOff>
      <xdr:row>38</xdr:row>
      <xdr:rowOff>12264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28791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0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139582</xdr:rowOff>
    </xdr:from>
    <xdr:to>
      <xdr:col>85</xdr:col>
      <xdr:colOff>127000</xdr:colOff>
      <xdr:row>57</xdr:row>
      <xdr:rowOff>74206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97882"/>
          <a:ext cx="838200" cy="4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50317</xdr:rowOff>
    </xdr:from>
    <xdr:to>
      <xdr:col>81</xdr:col>
      <xdr:colOff>50800</xdr:colOff>
      <xdr:row>57</xdr:row>
      <xdr:rowOff>74206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22967"/>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50317</xdr:rowOff>
    </xdr:from>
    <xdr:to>
      <xdr:col>76</xdr:col>
      <xdr:colOff>114300</xdr:colOff>
      <xdr:row>57</xdr:row>
      <xdr:rowOff>85320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22967"/>
          <a:ext cx="8890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80824</xdr:rowOff>
    </xdr:from>
    <xdr:to>
      <xdr:col>71</xdr:col>
      <xdr:colOff>177800</xdr:colOff>
      <xdr:row>57</xdr:row>
      <xdr:rowOff>85320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5347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88782</xdr:rowOff>
    </xdr:from>
    <xdr:to>
      <xdr:col>85</xdr:col>
      <xdr:colOff>177800</xdr:colOff>
      <xdr:row>55</xdr:row>
      <xdr:rowOff>18932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111659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9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23406</xdr:rowOff>
    </xdr:from>
    <xdr:to>
      <xdr:col>81</xdr:col>
      <xdr:colOff>101600</xdr:colOff>
      <xdr:row>57</xdr:row>
      <xdr:rowOff>125006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116133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170967</xdr:rowOff>
    </xdr:from>
    <xdr:to>
      <xdr:col>76</xdr:col>
      <xdr:colOff>165100</xdr:colOff>
      <xdr:row>57</xdr:row>
      <xdr:rowOff>101117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92244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34520</xdr:rowOff>
    </xdr:from>
    <xdr:to>
      <xdr:col>72</xdr:col>
      <xdr:colOff>38100</xdr:colOff>
      <xdr:row>57</xdr:row>
      <xdr:rowOff>136120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127247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30024</xdr:rowOff>
    </xdr:from>
    <xdr:to>
      <xdr:col>67</xdr:col>
      <xdr:colOff>101600</xdr:colOff>
      <xdr:row>57</xdr:row>
      <xdr:rowOff>131624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122751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96414</xdr:rowOff>
    </xdr:from>
    <xdr:to>
      <xdr:col>85</xdr:col>
      <xdr:colOff>127000</xdr:colOff>
      <xdr:row>96</xdr:row>
      <xdr:rowOff>105167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55614"/>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105167</xdr:rowOff>
    </xdr:from>
    <xdr:to>
      <xdr:col>81</xdr:col>
      <xdr:colOff>50800</xdr:colOff>
      <xdr:row>96</xdr:row>
      <xdr:rowOff>127893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6436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127893</xdr:rowOff>
    </xdr:from>
    <xdr:to>
      <xdr:col>76</xdr:col>
      <xdr:colOff>114300</xdr:colOff>
      <xdr:row>96</xdr:row>
      <xdr:rowOff>133626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87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133626</xdr:rowOff>
    </xdr:from>
    <xdr:to>
      <xdr:col>71</xdr:col>
      <xdr:colOff>177800</xdr:colOff>
      <xdr:row>96</xdr:row>
      <xdr:rowOff>153324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92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45614</xdr:rowOff>
    </xdr:from>
    <xdr:to>
      <xdr:col>85</xdr:col>
      <xdr:colOff>177800</xdr:colOff>
      <xdr:row>96</xdr:row>
      <xdr:rowOff>147214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68491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5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54367</xdr:rowOff>
    </xdr:from>
    <xdr:to>
      <xdr:col>81</xdr:col>
      <xdr:colOff>101600</xdr:colOff>
      <xdr:row>96</xdr:row>
      <xdr:rowOff>155967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77093</xdr:rowOff>
    </xdr:from>
    <xdr:to>
      <xdr:col>76</xdr:col>
      <xdr:colOff>165100</xdr:colOff>
      <xdr:row>97</xdr:row>
      <xdr:rowOff>7243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23770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82826</xdr:rowOff>
    </xdr:from>
    <xdr:to>
      <xdr:col>72</xdr:col>
      <xdr:colOff>38100</xdr:colOff>
      <xdr:row>97</xdr:row>
      <xdr:rowOff>12976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29503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102524</xdr:rowOff>
    </xdr:from>
    <xdr:to>
      <xdr:col>67</xdr:col>
      <xdr:colOff>101600</xdr:colOff>
      <xdr:row>97</xdr:row>
      <xdr:rowOff>32674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49201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3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項目のうち、まず教育費については、高校魅力化推進事業実施により前年度に比べ大幅に増加しております。また、衛生費については、吉岡温泉整備事業（実施設計委託）の実施によるもの。農林水産業費については、千軒そば生産体制支援事業の実施によるもの。商工費については、地域経済緊急支援事業の実施によるもの。消防費については、渡島西部広域事務組合負担金の増加によるもの。なお、公債費の増加については、平成３０年度の過疎対策事業債に係る元金償還が主な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実質収支比率等について、比率の大部分を占める財政調整基金残高は、平成３０年度に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百万円、令和元年度に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百万円を取り崩していましたが、令和２年度に</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百万円、令和３年度に</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百万円、令和４年度に</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千万円積立てし、基金残高は増額となっております。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については、平成２９年度からマイナスで推移しておりましたが、令和２年度からはプラスに転じました。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連結実質赤字比率に関しては、各会計とも赤字の発生は無く、それぞれ健全に推移していますが、今後の高齢化による医療費の増大や制度改正による負担増を注視していく必要があります。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人口減少に歯止めがかからない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実質公債費比率については、過去に行われた大型建設に係る起債の償還がピークを越え、地方債残高が減少してきたこと。また地方交付税が順調に算入されてきたことなどから、横ばいで推移しております。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以降は大型事業に対する地方債の新規発行があることから、比率については上昇に転ず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減債基金のうち、満期一括償還地方債の償還財源として積み立てた額はありません。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町独自の公債費適正化計画による新規起債の抑制や公的補償金免除による繰上償還の実施による地方債残高の減少、また、充当可能基金の増加により将来負担比率はマイナス数値でありましたが、平成２８年度からは、浄化槽整備特別会計に係る繰上見込額が増加したことなどから、プラスに転じ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以降は大型事業に対する地方債の新規発行により地方債残高が増加し、充当可能基金についても令和４年度は増加しましたが、財政調整基金をはじめとした基金額も減少することが予想され、将来負担比率の増加も見込まれることから、今後も適正な比率の維持と抑制を図り、健全な財政運営に努めてまいり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・令和４年度においては、公共施設維持保全基金を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百万円、ふるさと定住促進住宅基金を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千万円、人財育成基金を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・基金の使途の明確化を図るために、将来の歳出増加に備えて、公共施設維持保全基金など、個々の特定目的基金に積み立てていくことを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・公共施設維持保全基金：公共施設の計画的な維持保全及び解体に要する経費の財源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・ふるさと応援基金：産業の充実及び整備、生活環境の整備及び健康福祉の充実、人材育成及び文化の向上、コミュニティその他まちづくり</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に関する事業の発展に関する事業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・ふるさと定住促進住宅基金：町の人口減少が続く中で、定住促進住宅の整備充実を図り、若者等の定住・移住を促進する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・人財育成基金：各分野における町の将来を担うリーダー等の人材育成（資格取得、研修会等）を図る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・花田俊勝奨学金基金：大学（大学院を除く。）、短期大学（就業年限２年を除く。）、専修学校の専門課程（就業年限３年以上）に在学する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福島町住民の子どもで、経済的理由により就学困難なものに対する奨学資金の貸付</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・公共施設維持保全基金：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・ふるさと定住促進住宅基金：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・人財育成基金：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・公共施設維持保全基金：第５次総合計画の財政推計等の状況を見ながら積立及び取崩金額を検討する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・ふるさと応援基金：返礼品などＰＲによる寄付額を増加し、毎年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千万円の積立を目標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・ふるさと定住促進住宅基金：定住促進住宅整備事業を実施するため、財政推計等の状況を見ながら積立金額を検討する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・人財育成基金：人財育成を長期的に実施するための安定財源として、毎年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・令和４年度においては、繰越金により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千万円を積み立てた。新型コロナウイルス感染症による事業中止等により既定経費が減額と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なったため、取り崩しは無かった。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・平成２８年度からスタートした第５次総合計画の推進により、現状の財源計画をもって事業実施した場合、不足する財源を補う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ために財政調整基金からの繰入を見込まなければならず、基金残高については減少することとなりますが、依存財源に多くを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頼る当町が、弾力的な財政運営、かつ、自立を一定程度確保するため、決算時に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・減債基金条例に基づき、経済事業の著しい変動等により財源が不足する場合において、町債の償還の財源に充てるときや償還期限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を繰り上げて行う町債の償還の財源に充てるときなどに使用することとしている。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6500A5-2B8C-4E5F-B08B-0E1A2C014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676E05-50A6-474B-8068-BBAB3DAE0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C5619D0-6A1A-4B4B-BB0C-FEA6CE4726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548616-A781-438E-8B1E-0E1D3EAA13D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4142D0B-712B-4136-B15B-7FBC952FB2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258E9FB-F194-4DF5-9E1E-64FB4AD51D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B06A143-2DAA-4AD1-A070-FD2707614A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31C64B-0E59-43CC-ACC1-0A5A3EC1B8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F10BEC1-8CCC-4A02-BEEB-F068826F04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834527-D20D-4F40-82EA-23E8E1772A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B9B43A1-0C82-46EA-BAEA-1F951D1887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E4F3C5-0ECB-4EC0-8870-DABA3CE26B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A9E89A-FD7E-4217-B836-C8D4CB6063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6E7D2C-7ED1-43A9-BDD4-87714B6C21C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543326-EE46-442A-A0DA-29C672A92F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06CEBB-C615-4165-822A-14265639DF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933408-9AD6-41F6-BC6C-4DCD6B43CD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4A4805F-3ACF-49EA-84D0-A23C757B22F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14C0ED6-396E-40AC-80C3-C39529DFDB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7AF767-311B-46C4-91B0-789B66E08E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5360C48-5E5F-424A-9B19-7EB98C32CD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E4E4D8-CDBB-47E1-9BEA-C4DFF4293B5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20DFECB-7DED-41CD-BF4E-FBF94A6799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7B10C9-689C-423D-8718-3452C29234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97470E6-DAA2-49F6-96E7-030A3F7487E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95A82E7-AE14-4696-9ED3-086FEFE30D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DF24F6-03D5-465F-B5D6-6112D6BA4B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30527C0-AD38-4003-BC4D-DCC2A3E4F6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71F55B2-A085-49F3-8DB1-57B01B863C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19D9DB1-24D5-4F82-8B84-05BB17E284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A2E73D2-FCCB-46E6-B4A6-217BEC014D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A037E3-3953-4163-8F44-F21F01FCC93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917C660-6897-4E32-B6C8-E99F6B5523B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420AE56-D791-4C8D-BDA5-956E3BE806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2E8BC31-D9A7-479E-8054-F664577DEA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98B3EED-889B-4E64-9B0C-8710CA5D43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EED795A-D82B-4633-A6D8-FFAFF25745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FF8A758-5C89-4D20-9169-DB565CB89F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E4030BB-6811-4048-A514-E2D73F6BB0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3EE21D2-486B-4941-9474-4D41EEE96A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9C0D134-A1D7-49E1-BC49-2121E0F8670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9E9D1B8-2401-4DD4-BB62-EB3D0FC6F55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73CBD30-408D-44DC-93DB-97207ABE49A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6028F2-2F0A-4A7E-92BE-5EE7F7485F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B559785-4A60-4C3A-AC2B-4DF8F23185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41BA0EC-4561-4868-B964-498A11BA12E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D0FDBC4-A363-4A6B-B2BD-6F2373AE77F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有形固定資産減価償却率は、類似団体平均を上回っている。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当町は、平成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月に福島町公共施設維持保全計画を策定し、町有建物の現状と課題、維持保全に向けた基本的な考え方、改修等の経費や時期を示している。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は、公共施設や全てのインフラ施設を対象にした福島町公共施設等総合管理計画を策定しましたが、令和５年度中に総合管理計画の改定をすることとなっており、今後も当該計画に基づき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A9B09E3-79AF-4856-9720-2583FAB7AB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383C39D-9666-4AD1-B3E9-F1D68E31A1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41D1A6B-27F1-49D7-883D-0E2EC314D05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A09B952-66B2-4FD0-87E0-E8E63622B67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47B5466-771C-401D-A3FE-FAFD82E84D4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0C8067B-CEB9-4719-AF76-2767913BB66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5DCB71E-F0D6-4FDB-8FE4-3FF53A20733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9F2A37D-DD8F-4785-838D-0BEBA3E94DA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EBD27AF-69EE-487C-91DA-06CD9C1F2F5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1E53DB9-5115-4DE5-AA43-386BB92C6C6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4DD61F9-C55C-4AA1-A030-655CB5AD2EE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A4A9927-B6DD-4B1F-AA79-206F2ED5117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6629A1D-D9EB-4690-B7A3-3E917EABA5A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8E6DA0B-D5E1-4E6B-81F0-63EF23C2A81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92D83B6-26DA-48E1-952F-9AA14FC35F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B76A576-D405-48D4-BA0C-1AF321102B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BA0579F-8EAD-436E-8AAA-77AF381CC72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C7D8112-34BB-4034-8E09-5B05BC7437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7" name="直線コネクタ 66">
          <a:extLst>
            <a:ext uri="{FF2B5EF4-FFF2-40B4-BE49-F238E27FC236}">
              <a16:creationId xmlns:a16="http://schemas.microsoft.com/office/drawing/2014/main" id="{DF2385BE-7CA4-4484-A0D5-0621B819010A}"/>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68" name="有形固定資産減価償却率最小値テキスト">
          <a:extLst>
            <a:ext uri="{FF2B5EF4-FFF2-40B4-BE49-F238E27FC236}">
              <a16:creationId xmlns:a16="http://schemas.microsoft.com/office/drawing/2014/main" id="{089163C0-9282-4151-9FFE-54387464AFC6}"/>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69" name="直線コネクタ 68">
          <a:extLst>
            <a:ext uri="{FF2B5EF4-FFF2-40B4-BE49-F238E27FC236}">
              <a16:creationId xmlns:a16="http://schemas.microsoft.com/office/drawing/2014/main" id="{BE63A677-54D8-434D-9BA1-CC916F009192}"/>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0" name="有形固定資産減価償却率最大値テキスト">
          <a:extLst>
            <a:ext uri="{FF2B5EF4-FFF2-40B4-BE49-F238E27FC236}">
              <a16:creationId xmlns:a16="http://schemas.microsoft.com/office/drawing/2014/main" id="{F29CE19E-7859-4A50-8151-3D9353D27B6C}"/>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1" name="直線コネクタ 70">
          <a:extLst>
            <a:ext uri="{FF2B5EF4-FFF2-40B4-BE49-F238E27FC236}">
              <a16:creationId xmlns:a16="http://schemas.microsoft.com/office/drawing/2014/main" id="{3905DA2E-3CA1-47C6-95FE-B04FF1F26ACA}"/>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E2AF860C-4466-45AA-AAC6-530B23ECA09F}"/>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C35E4B9B-966F-42A5-914F-C61801910E75}"/>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4" name="フローチャート: 判断 73">
          <a:extLst>
            <a:ext uri="{FF2B5EF4-FFF2-40B4-BE49-F238E27FC236}">
              <a16:creationId xmlns:a16="http://schemas.microsoft.com/office/drawing/2014/main" id="{5B98E6CF-46DD-4C39-B9A7-1D6293546336}"/>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5" name="フローチャート: 判断 74">
          <a:extLst>
            <a:ext uri="{FF2B5EF4-FFF2-40B4-BE49-F238E27FC236}">
              <a16:creationId xmlns:a16="http://schemas.microsoft.com/office/drawing/2014/main" id="{26F3C7EF-A330-435C-85E9-E39C305DCA83}"/>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6" name="フローチャート: 判断 75">
          <a:extLst>
            <a:ext uri="{FF2B5EF4-FFF2-40B4-BE49-F238E27FC236}">
              <a16:creationId xmlns:a16="http://schemas.microsoft.com/office/drawing/2014/main" id="{9398010C-F4E2-4514-BA88-E30D6D6CB2A2}"/>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7" name="フローチャート: 判断 76">
          <a:extLst>
            <a:ext uri="{FF2B5EF4-FFF2-40B4-BE49-F238E27FC236}">
              <a16:creationId xmlns:a16="http://schemas.microsoft.com/office/drawing/2014/main" id="{06E47FD0-B7E5-4D53-B16A-A3AC26F6B3F9}"/>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2427F3-DF9C-412B-AAE3-A058FF8F43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8CC7216-1CB3-44F6-8163-2F5C4152C2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97A88C0-FD3B-4132-BA1E-478168285B7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4986A2-B92E-4CF3-BA99-5294BB0D9CE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CF8E0DE-DF63-414F-AB7E-D55462ED15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3" name="楕円 82">
          <a:extLst>
            <a:ext uri="{FF2B5EF4-FFF2-40B4-BE49-F238E27FC236}">
              <a16:creationId xmlns:a16="http://schemas.microsoft.com/office/drawing/2014/main" id="{FEC88194-E807-4FAE-A9A2-645369C12F00}"/>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149968</xdr:rowOff>
    </xdr:from>
    <xdr:ext cx="405111" cy="259045"/>
    <xdr:sp macro="" textlink="">
      <xdr:nvSpPr>
        <xdr:cNvPr id="84" name="有形固定資産減価償却率該当値テキスト">
          <a:extLst>
            <a:ext uri="{FF2B5EF4-FFF2-40B4-BE49-F238E27FC236}">
              <a16:creationId xmlns:a16="http://schemas.microsoft.com/office/drawing/2014/main" id="{DB07F03D-2FAA-4E41-B1EF-E56E17FFAEA1}"/>
            </a:ext>
          </a:extLst>
        </xdr:cNvPr>
        <xdr:cNvSpPr txBox="1"/>
      </xdr:nvSpPr>
      <xdr:spPr>
        <a:xfrm>
          <a:off x="4813300" y="606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5" name="楕円 84">
          <a:extLst>
            <a:ext uri="{FF2B5EF4-FFF2-40B4-BE49-F238E27FC236}">
              <a16:creationId xmlns:a16="http://schemas.microsoft.com/office/drawing/2014/main" id="{8C183F15-E992-480B-BAA3-E89D59A9BEA9}"/>
            </a:ext>
          </a:extLst>
        </xdr:cNvPr>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50891</xdr:rowOff>
    </xdr:to>
    <xdr:cxnSp macro="">
      <xdr:nvCxnSpPr>
        <xdr:cNvPr id="86" name="直線コネクタ 85">
          <a:extLst>
            <a:ext uri="{FF2B5EF4-FFF2-40B4-BE49-F238E27FC236}">
              <a16:creationId xmlns:a16="http://schemas.microsoft.com/office/drawing/2014/main" id="{3C4738F4-2503-438A-B7D0-C02BB2C00FB7}"/>
            </a:ext>
          </a:extLst>
        </xdr:cNvPr>
        <xdr:cNvCxnSpPr/>
      </xdr:nvCxnSpPr>
      <xdr:spPr>
        <a:xfrm>
          <a:off x="4051300" y="613736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7" name="楕円 86">
          <a:extLst>
            <a:ext uri="{FF2B5EF4-FFF2-40B4-BE49-F238E27FC236}">
              <a16:creationId xmlns:a16="http://schemas.microsoft.com/office/drawing/2014/main" id="{25CDB651-680A-4A95-9501-18D9A0D75588}"/>
            </a:ext>
          </a:extLst>
        </xdr:cNvPr>
        <xdr:cNvSpPr/>
      </xdr:nvSpPr>
      <xdr:spPr>
        <a:xfrm>
          <a:off x="3238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31</xdr:row>
      <xdr:rowOff>50891</xdr:rowOff>
    </xdr:to>
    <xdr:cxnSp macro="">
      <xdr:nvCxnSpPr>
        <xdr:cNvPr id="88" name="直線コネクタ 87">
          <a:extLst>
            <a:ext uri="{FF2B5EF4-FFF2-40B4-BE49-F238E27FC236}">
              <a16:creationId xmlns:a16="http://schemas.microsoft.com/office/drawing/2014/main" id="{842B04D2-A660-4540-AE30-B9528875262D}"/>
            </a:ext>
          </a:extLst>
        </xdr:cNvPr>
        <xdr:cNvCxnSpPr/>
      </xdr:nvCxnSpPr>
      <xdr:spPr>
        <a:xfrm>
          <a:off x="3289300" y="608184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a:extLst>
            <a:ext uri="{FF2B5EF4-FFF2-40B4-BE49-F238E27FC236}">
              <a16:creationId xmlns:a16="http://schemas.microsoft.com/office/drawing/2014/main" id="{7F2BE881-CBE2-49DA-9DCC-077139E9FAFC}"/>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166824</xdr:rowOff>
    </xdr:to>
    <xdr:cxnSp macro="">
      <xdr:nvCxnSpPr>
        <xdr:cNvPr id="90" name="直線コネクタ 89">
          <a:extLst>
            <a:ext uri="{FF2B5EF4-FFF2-40B4-BE49-F238E27FC236}">
              <a16:creationId xmlns:a16="http://schemas.microsoft.com/office/drawing/2014/main" id="{D0A529A4-AFAB-48F3-8A21-6C4EB22A4EA4}"/>
            </a:ext>
          </a:extLst>
        </xdr:cNvPr>
        <xdr:cNvCxnSpPr/>
      </xdr:nvCxnSpPr>
      <xdr:spPr>
        <a:xfrm>
          <a:off x="2527300" y="6004742"/>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15512</xdr:rowOff>
    </xdr:from>
    <xdr:to>
      <xdr:col>7</xdr:col>
      <xdr:colOff>187325</xdr:colOff>
      <xdr:row>31</xdr:row>
      <xdr:rowOff>117112</xdr:rowOff>
    </xdr:to>
    <xdr:sp macro="" textlink="">
      <xdr:nvSpPr>
        <xdr:cNvPr id="91" name="楕円 90">
          <a:extLst>
            <a:ext uri="{FF2B5EF4-FFF2-40B4-BE49-F238E27FC236}">
              <a16:creationId xmlns:a16="http://schemas.microsoft.com/office/drawing/2014/main" id="{CDB45849-C87C-4D7D-BE5C-AB141C75D74E}"/>
            </a:ext>
          </a:extLst>
        </xdr:cNvPr>
        <xdr:cNvSpPr/>
      </xdr:nvSpPr>
      <xdr:spPr>
        <a:xfrm>
          <a:off x="1714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89717</xdr:rowOff>
    </xdr:from>
    <xdr:to>
      <xdr:col>11</xdr:col>
      <xdr:colOff>136525</xdr:colOff>
      <xdr:row>31</xdr:row>
      <xdr:rowOff>66312</xdr:rowOff>
    </xdr:to>
    <xdr:cxnSp macro="">
      <xdr:nvCxnSpPr>
        <xdr:cNvPr id="92" name="直線コネクタ 91">
          <a:extLst>
            <a:ext uri="{FF2B5EF4-FFF2-40B4-BE49-F238E27FC236}">
              <a16:creationId xmlns:a16="http://schemas.microsoft.com/office/drawing/2014/main" id="{8E4D437E-42F2-41F4-BCB9-78261D811E34}"/>
            </a:ext>
          </a:extLst>
        </xdr:cNvPr>
        <xdr:cNvCxnSpPr/>
      </xdr:nvCxnSpPr>
      <xdr:spPr>
        <a:xfrm flipV="1">
          <a:off x="1765300" y="6004742"/>
          <a:ext cx="7620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3" name="n_1aveValue有形固定資産減価償却率">
          <a:extLst>
            <a:ext uri="{FF2B5EF4-FFF2-40B4-BE49-F238E27FC236}">
              <a16:creationId xmlns:a16="http://schemas.microsoft.com/office/drawing/2014/main" id="{E732C9B5-5584-420C-A02D-B12583EB7D8B}"/>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4" name="n_2aveValue有形固定資産減価償却率">
          <a:extLst>
            <a:ext uri="{FF2B5EF4-FFF2-40B4-BE49-F238E27FC236}">
              <a16:creationId xmlns:a16="http://schemas.microsoft.com/office/drawing/2014/main" id="{4A434663-3188-4F35-93CA-D8155C978427}"/>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5" name="n_3aveValue有形固定資産減価償却率">
          <a:extLst>
            <a:ext uri="{FF2B5EF4-FFF2-40B4-BE49-F238E27FC236}">
              <a16:creationId xmlns:a16="http://schemas.microsoft.com/office/drawing/2014/main" id="{3A9C6F6E-BB3E-4D47-BA36-34976218BF4C}"/>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6" name="n_4aveValue有形固定資産減価償却率">
          <a:extLst>
            <a:ext uri="{FF2B5EF4-FFF2-40B4-BE49-F238E27FC236}">
              <a16:creationId xmlns:a16="http://schemas.microsoft.com/office/drawing/2014/main" id="{65EBE6CC-ECD6-48C7-B5FF-8F4D0383801B}"/>
            </a:ext>
          </a:extLst>
        </xdr:cNvPr>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97" name="n_1mainValue有形固定資産減価償却率">
          <a:extLst>
            <a:ext uri="{FF2B5EF4-FFF2-40B4-BE49-F238E27FC236}">
              <a16:creationId xmlns:a16="http://schemas.microsoft.com/office/drawing/2014/main" id="{3B7F4305-CA2C-4BAD-9DAB-F324D8CCE4A9}"/>
            </a:ext>
          </a:extLst>
        </xdr:cNvPr>
        <xdr:cNvSpPr txBox="1"/>
      </xdr:nvSpPr>
      <xdr:spPr>
        <a:xfrm>
          <a:off x="38360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8" name="n_2mainValue有形固定資産減価償却率">
          <a:extLst>
            <a:ext uri="{FF2B5EF4-FFF2-40B4-BE49-F238E27FC236}">
              <a16:creationId xmlns:a16="http://schemas.microsoft.com/office/drawing/2014/main" id="{CBA92BD1-1972-4FD3-9473-99AAED9085DF}"/>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99" name="n_3mainValue有形固定資産減価償却率">
          <a:extLst>
            <a:ext uri="{FF2B5EF4-FFF2-40B4-BE49-F238E27FC236}">
              <a16:creationId xmlns:a16="http://schemas.microsoft.com/office/drawing/2014/main" id="{E62D2C65-D18F-44D1-B866-67C74B1A9757}"/>
            </a:ext>
          </a:extLst>
        </xdr:cNvPr>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108239</xdr:rowOff>
    </xdr:from>
    <xdr:ext cx="405111" cy="259045"/>
    <xdr:sp macro="" textlink="">
      <xdr:nvSpPr>
        <xdr:cNvPr id="100" name="n_4mainValue有形固定資産減価償却率">
          <a:extLst>
            <a:ext uri="{FF2B5EF4-FFF2-40B4-BE49-F238E27FC236}">
              <a16:creationId xmlns:a16="http://schemas.microsoft.com/office/drawing/2014/main" id="{459BB6CF-8401-432D-BFBA-84275E74BE32}"/>
            </a:ext>
          </a:extLst>
        </xdr:cNvPr>
        <xdr:cNvSpPr txBox="1"/>
      </xdr:nvSpPr>
      <xdr:spPr>
        <a:xfrm>
          <a:off x="15627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854E48D-2AC0-406F-8C54-A9BEBCA286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9582699-FBDD-4297-A9F5-3977F5ACE9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FB15E08-B5B7-4FA4-BC0E-7403E6D6C76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DA93858-991A-4A70-812F-38066545324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FD841D4-DDAE-4A2B-A2A6-3E44BCC988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03BFBFA-AEDF-47FF-8CE4-A1CF19F3E8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4651820-C4A1-4DBB-8FE1-E89EB693652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F162A02-6947-4BF0-9C8C-01134BE59F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C99E1D7-7558-48EF-BF52-FBD35D86272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49E73AA-4B0E-41F7-AAD6-5FC8C6C2D0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748983B-FC31-4995-BA59-1DC9E9434BF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49BF322-B674-445F-A183-5AFEB9BBF1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5202BCE-A4FB-4BC6-8636-FC4B0BAE635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債務償還比率は、昨年より減少しているが類似団体平均を上回っている。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今後も、比率の低下に向け、計画的な基金への積立や地方債残高の抑制などに取り組んでいく必要がある。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92D0A4C-8EA7-4197-B3DC-318ACE9AF6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831BF3F-0F85-4E10-9E16-1E79AEC42CF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6" name="テキスト ボックス 115">
          <a:extLst>
            <a:ext uri="{FF2B5EF4-FFF2-40B4-BE49-F238E27FC236}">
              <a16:creationId xmlns:a16="http://schemas.microsoft.com/office/drawing/2014/main" id="{27AF37CC-B100-450D-AD13-7940B96E4380}"/>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D04098C8-DD63-43C9-946D-026B2963929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a:extLst>
            <a:ext uri="{FF2B5EF4-FFF2-40B4-BE49-F238E27FC236}">
              <a16:creationId xmlns:a16="http://schemas.microsoft.com/office/drawing/2014/main" id="{5BCF60A7-6758-4B61-B950-E29A72487DD9}"/>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E32F9392-1490-48BF-89E8-17A2260A8E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a:extLst>
            <a:ext uri="{FF2B5EF4-FFF2-40B4-BE49-F238E27FC236}">
              <a16:creationId xmlns:a16="http://schemas.microsoft.com/office/drawing/2014/main" id="{4760D8FD-FC49-45B1-86D0-B71F6A5998A9}"/>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3E824C9A-21A3-44A3-8D0D-E9A86C891C5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6C32AC0C-BC9F-494E-B3CC-D3D80A40417C}"/>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BED4D8D7-BEE2-4ACF-9868-9B7266212629}"/>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C2DBBE5F-13DA-4FDB-9F6E-B1C273159B8A}"/>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BFA4302-CDD4-4B0D-A3F2-B43C1177D44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92F0FA2-8760-48F4-B175-9CB573AE4EE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27" name="直線コネクタ 126">
          <a:extLst>
            <a:ext uri="{FF2B5EF4-FFF2-40B4-BE49-F238E27FC236}">
              <a16:creationId xmlns:a16="http://schemas.microsoft.com/office/drawing/2014/main" id="{C8858E67-0B64-48B1-8BA3-F6B202706978}"/>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28" name="債務償還比率最小値テキスト">
          <a:extLst>
            <a:ext uri="{FF2B5EF4-FFF2-40B4-BE49-F238E27FC236}">
              <a16:creationId xmlns:a16="http://schemas.microsoft.com/office/drawing/2014/main" id="{EA9CBDD9-CB9D-4FC5-AD6F-83757142637F}"/>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29" name="直線コネクタ 128">
          <a:extLst>
            <a:ext uri="{FF2B5EF4-FFF2-40B4-BE49-F238E27FC236}">
              <a16:creationId xmlns:a16="http://schemas.microsoft.com/office/drawing/2014/main" id="{62D6E453-E343-4DFD-94AF-77E18E2730AF}"/>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89947141-BFE1-44EC-8AF7-13E16F86027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A6E3D1CB-58FE-49DB-8FE0-25E172510CFF}"/>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32" name="債務償還比率平均値テキスト">
          <a:extLst>
            <a:ext uri="{FF2B5EF4-FFF2-40B4-BE49-F238E27FC236}">
              <a16:creationId xmlns:a16="http://schemas.microsoft.com/office/drawing/2014/main" id="{89DAE3CB-66C4-47F7-965D-E53BA4B92EB1}"/>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33" name="フローチャート: 判断 132">
          <a:extLst>
            <a:ext uri="{FF2B5EF4-FFF2-40B4-BE49-F238E27FC236}">
              <a16:creationId xmlns:a16="http://schemas.microsoft.com/office/drawing/2014/main" id="{1E2921C6-F84E-4AE5-8E30-87650AFB9D56}"/>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34" name="フローチャート: 判断 133">
          <a:extLst>
            <a:ext uri="{FF2B5EF4-FFF2-40B4-BE49-F238E27FC236}">
              <a16:creationId xmlns:a16="http://schemas.microsoft.com/office/drawing/2014/main" id="{9E09B367-4730-4306-AC9C-A501CE1109B2}"/>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35" name="フローチャート: 判断 134">
          <a:extLst>
            <a:ext uri="{FF2B5EF4-FFF2-40B4-BE49-F238E27FC236}">
              <a16:creationId xmlns:a16="http://schemas.microsoft.com/office/drawing/2014/main" id="{EA27281D-40C7-4567-BE2D-9ADDC015A321}"/>
            </a:ext>
          </a:extLst>
        </xdr:cNvPr>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36" name="フローチャート: 判断 135">
          <a:extLst>
            <a:ext uri="{FF2B5EF4-FFF2-40B4-BE49-F238E27FC236}">
              <a16:creationId xmlns:a16="http://schemas.microsoft.com/office/drawing/2014/main" id="{31A84C5E-F8E9-44A3-87DE-50D347622E33}"/>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37" name="フローチャート: 判断 136">
          <a:extLst>
            <a:ext uri="{FF2B5EF4-FFF2-40B4-BE49-F238E27FC236}">
              <a16:creationId xmlns:a16="http://schemas.microsoft.com/office/drawing/2014/main" id="{DB6FAA8C-A7B8-4986-B931-F5C99FFFE931}"/>
            </a:ext>
          </a:extLst>
        </xdr:cNvPr>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752DD36-45FC-4BDA-B87A-F3EFE76D92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6901AE7-244D-4AE0-BDD3-9D5AB990E3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70FAF65-57C5-4777-9A21-88FEB1F44E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C63C43D-121C-45BA-BB8A-D264A798BC4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5DE204D-375D-4DFF-98C2-10117E75C2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96875</xdr:rowOff>
    </xdr:from>
    <xdr:to>
      <xdr:col>76</xdr:col>
      <xdr:colOff>73025</xdr:colOff>
      <xdr:row>32</xdr:row>
      <xdr:rowOff>27025</xdr:rowOff>
    </xdr:to>
    <xdr:sp macro="" textlink="">
      <xdr:nvSpPr>
        <xdr:cNvPr id="143" name="楕円 142">
          <a:extLst>
            <a:ext uri="{FF2B5EF4-FFF2-40B4-BE49-F238E27FC236}">
              <a16:creationId xmlns:a16="http://schemas.microsoft.com/office/drawing/2014/main" id="{69BCF887-1A3A-43F1-AE64-72E86AF037D3}"/>
            </a:ext>
          </a:extLst>
        </xdr:cNvPr>
        <xdr:cNvSpPr/>
      </xdr:nvSpPr>
      <xdr:spPr>
        <a:xfrm>
          <a:off x="14744700" y="61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75302</xdr:rowOff>
    </xdr:from>
    <xdr:ext cx="469744" cy="259045"/>
    <xdr:sp macro="" textlink="">
      <xdr:nvSpPr>
        <xdr:cNvPr id="144" name="債務償還比率該当値テキスト">
          <a:extLst>
            <a:ext uri="{FF2B5EF4-FFF2-40B4-BE49-F238E27FC236}">
              <a16:creationId xmlns:a16="http://schemas.microsoft.com/office/drawing/2014/main" id="{2DC9DC7B-BC0F-4E25-962E-5A87D21BABCE}"/>
            </a:ext>
          </a:extLst>
        </xdr:cNvPr>
        <xdr:cNvSpPr txBox="1"/>
      </xdr:nvSpPr>
      <xdr:spPr>
        <a:xfrm>
          <a:off x="14846300" y="61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40310</xdr:rowOff>
    </xdr:from>
    <xdr:to>
      <xdr:col>72</xdr:col>
      <xdr:colOff>123825</xdr:colOff>
      <xdr:row>31</xdr:row>
      <xdr:rowOff>141910</xdr:rowOff>
    </xdr:to>
    <xdr:sp macro="" textlink="">
      <xdr:nvSpPr>
        <xdr:cNvPr id="145" name="楕円 144">
          <a:extLst>
            <a:ext uri="{FF2B5EF4-FFF2-40B4-BE49-F238E27FC236}">
              <a16:creationId xmlns:a16="http://schemas.microsoft.com/office/drawing/2014/main" id="{39753F4B-9D59-4A2C-823F-600D2BFD5D2D}"/>
            </a:ext>
          </a:extLst>
        </xdr:cNvPr>
        <xdr:cNvSpPr/>
      </xdr:nvSpPr>
      <xdr:spPr>
        <a:xfrm>
          <a:off x="14033500" y="61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91110</xdr:rowOff>
    </xdr:from>
    <xdr:to>
      <xdr:col>76</xdr:col>
      <xdr:colOff>22225</xdr:colOff>
      <xdr:row>31</xdr:row>
      <xdr:rowOff>147675</xdr:rowOff>
    </xdr:to>
    <xdr:cxnSp macro="">
      <xdr:nvCxnSpPr>
        <xdr:cNvPr id="146" name="直線コネクタ 145">
          <a:extLst>
            <a:ext uri="{FF2B5EF4-FFF2-40B4-BE49-F238E27FC236}">
              <a16:creationId xmlns:a16="http://schemas.microsoft.com/office/drawing/2014/main" id="{14BA0311-D935-43E7-B398-A978802371B5}"/>
            </a:ext>
          </a:extLst>
        </xdr:cNvPr>
        <xdr:cNvCxnSpPr/>
      </xdr:nvCxnSpPr>
      <xdr:spPr>
        <a:xfrm>
          <a:off x="14084300" y="6177585"/>
          <a:ext cx="711200" cy="5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775</xdr:rowOff>
    </xdr:from>
    <xdr:to>
      <xdr:col>68</xdr:col>
      <xdr:colOff>123825</xdr:colOff>
      <xdr:row>32</xdr:row>
      <xdr:rowOff>102375</xdr:rowOff>
    </xdr:to>
    <xdr:sp macro="" textlink="">
      <xdr:nvSpPr>
        <xdr:cNvPr id="147" name="楕円 146">
          <a:extLst>
            <a:ext uri="{FF2B5EF4-FFF2-40B4-BE49-F238E27FC236}">
              <a16:creationId xmlns:a16="http://schemas.microsoft.com/office/drawing/2014/main" id="{46833EAF-DAD8-4B23-8958-110BA6FBFF66}"/>
            </a:ext>
          </a:extLst>
        </xdr:cNvPr>
        <xdr:cNvSpPr/>
      </xdr:nvSpPr>
      <xdr:spPr>
        <a:xfrm>
          <a:off x="13271500" y="62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91110</xdr:rowOff>
    </xdr:from>
    <xdr:to>
      <xdr:col>72</xdr:col>
      <xdr:colOff>73025</xdr:colOff>
      <xdr:row>32</xdr:row>
      <xdr:rowOff>51575</xdr:rowOff>
    </xdr:to>
    <xdr:cxnSp macro="">
      <xdr:nvCxnSpPr>
        <xdr:cNvPr id="148" name="直線コネクタ 147">
          <a:extLst>
            <a:ext uri="{FF2B5EF4-FFF2-40B4-BE49-F238E27FC236}">
              <a16:creationId xmlns:a16="http://schemas.microsoft.com/office/drawing/2014/main" id="{2EE89B3F-85E4-444C-9F12-D94D7D9C486B}"/>
            </a:ext>
          </a:extLst>
        </xdr:cNvPr>
        <xdr:cNvCxnSpPr/>
      </xdr:nvCxnSpPr>
      <xdr:spPr>
        <a:xfrm flipV="1">
          <a:off x="13322300" y="6177585"/>
          <a:ext cx="762000" cy="1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159677</xdr:rowOff>
    </xdr:from>
    <xdr:to>
      <xdr:col>64</xdr:col>
      <xdr:colOff>123825</xdr:colOff>
      <xdr:row>33</xdr:row>
      <xdr:rowOff>89827</xdr:rowOff>
    </xdr:to>
    <xdr:sp macro="" textlink="">
      <xdr:nvSpPr>
        <xdr:cNvPr id="149" name="楕円 148">
          <a:extLst>
            <a:ext uri="{FF2B5EF4-FFF2-40B4-BE49-F238E27FC236}">
              <a16:creationId xmlns:a16="http://schemas.microsoft.com/office/drawing/2014/main" id="{FFF7983C-311E-4252-A815-616E343B7CCB}"/>
            </a:ext>
          </a:extLst>
        </xdr:cNvPr>
        <xdr:cNvSpPr/>
      </xdr:nvSpPr>
      <xdr:spPr>
        <a:xfrm>
          <a:off x="12509500" y="64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51575</xdr:rowOff>
    </xdr:from>
    <xdr:to>
      <xdr:col>68</xdr:col>
      <xdr:colOff>73025</xdr:colOff>
      <xdr:row>33</xdr:row>
      <xdr:rowOff>39027</xdr:rowOff>
    </xdr:to>
    <xdr:cxnSp macro="">
      <xdr:nvCxnSpPr>
        <xdr:cNvPr id="150" name="直線コネクタ 149">
          <a:extLst>
            <a:ext uri="{FF2B5EF4-FFF2-40B4-BE49-F238E27FC236}">
              <a16:creationId xmlns:a16="http://schemas.microsoft.com/office/drawing/2014/main" id="{AEB07F75-49C9-4F8C-9B0A-5901C2C0BFDB}"/>
            </a:ext>
          </a:extLst>
        </xdr:cNvPr>
        <xdr:cNvCxnSpPr/>
      </xdr:nvCxnSpPr>
      <xdr:spPr>
        <a:xfrm flipV="1">
          <a:off x="12560300" y="6309500"/>
          <a:ext cx="762000" cy="1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72644</xdr:rowOff>
    </xdr:from>
    <xdr:to>
      <xdr:col>60</xdr:col>
      <xdr:colOff>123825</xdr:colOff>
      <xdr:row>34</xdr:row>
      <xdr:rowOff>2794</xdr:rowOff>
    </xdr:to>
    <xdr:sp macro="" textlink="">
      <xdr:nvSpPr>
        <xdr:cNvPr id="151" name="楕円 150">
          <a:extLst>
            <a:ext uri="{FF2B5EF4-FFF2-40B4-BE49-F238E27FC236}">
              <a16:creationId xmlns:a16="http://schemas.microsoft.com/office/drawing/2014/main" id="{B5025676-72EB-4F47-B892-C9BF3B52AD6D}"/>
            </a:ext>
          </a:extLst>
        </xdr:cNvPr>
        <xdr:cNvSpPr/>
      </xdr:nvSpPr>
      <xdr:spPr>
        <a:xfrm>
          <a:off x="11747500" y="65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39027</xdr:rowOff>
    </xdr:from>
    <xdr:to>
      <xdr:col>64</xdr:col>
      <xdr:colOff>73025</xdr:colOff>
      <xdr:row>33</xdr:row>
      <xdr:rowOff>123444</xdr:rowOff>
    </xdr:to>
    <xdr:cxnSp macro="">
      <xdr:nvCxnSpPr>
        <xdr:cNvPr id="152" name="直線コネクタ 151">
          <a:extLst>
            <a:ext uri="{FF2B5EF4-FFF2-40B4-BE49-F238E27FC236}">
              <a16:creationId xmlns:a16="http://schemas.microsoft.com/office/drawing/2014/main" id="{E61121CB-EDA8-4DFB-9111-EB8768AA175D}"/>
            </a:ext>
          </a:extLst>
        </xdr:cNvPr>
        <xdr:cNvCxnSpPr/>
      </xdr:nvCxnSpPr>
      <xdr:spPr>
        <a:xfrm flipV="1">
          <a:off x="11798300" y="6468402"/>
          <a:ext cx="7620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53" name="n_1aveValue債務償還比率">
          <a:extLst>
            <a:ext uri="{FF2B5EF4-FFF2-40B4-BE49-F238E27FC236}">
              <a16:creationId xmlns:a16="http://schemas.microsoft.com/office/drawing/2014/main" id="{47D9477C-3144-4365-8FDD-C043DA54F614}"/>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54" name="n_2aveValue債務償還比率">
          <a:extLst>
            <a:ext uri="{FF2B5EF4-FFF2-40B4-BE49-F238E27FC236}">
              <a16:creationId xmlns:a16="http://schemas.microsoft.com/office/drawing/2014/main" id="{5C801E15-7D22-4A15-9AE4-CDD16A913F0B}"/>
            </a:ext>
          </a:extLst>
        </xdr:cNvPr>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55" name="n_3aveValue債務償還比率">
          <a:extLst>
            <a:ext uri="{FF2B5EF4-FFF2-40B4-BE49-F238E27FC236}">
              <a16:creationId xmlns:a16="http://schemas.microsoft.com/office/drawing/2014/main" id="{0F84B298-A3CF-4E15-93A6-84A2FE71A2BC}"/>
            </a:ext>
          </a:extLst>
        </xdr:cNvPr>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56" name="n_4aveValue債務償還比率">
          <a:extLst>
            <a:ext uri="{FF2B5EF4-FFF2-40B4-BE49-F238E27FC236}">
              <a16:creationId xmlns:a16="http://schemas.microsoft.com/office/drawing/2014/main" id="{BC5DF142-81B8-443E-8EF3-13DCF2B588A8}"/>
            </a:ext>
          </a:extLst>
        </xdr:cNvPr>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133037</xdr:rowOff>
    </xdr:from>
    <xdr:ext cx="469744" cy="259045"/>
    <xdr:sp macro="" textlink="">
      <xdr:nvSpPr>
        <xdr:cNvPr id="157" name="n_1mainValue債務償還比率">
          <a:extLst>
            <a:ext uri="{FF2B5EF4-FFF2-40B4-BE49-F238E27FC236}">
              <a16:creationId xmlns:a16="http://schemas.microsoft.com/office/drawing/2014/main" id="{6D796FA1-15DC-49B2-A858-BD480AF0DE2D}"/>
            </a:ext>
          </a:extLst>
        </xdr:cNvPr>
        <xdr:cNvSpPr txBox="1"/>
      </xdr:nvSpPr>
      <xdr:spPr>
        <a:xfrm>
          <a:off x="13836727" y="62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93502</xdr:rowOff>
    </xdr:from>
    <xdr:ext cx="469744" cy="259045"/>
    <xdr:sp macro="" textlink="">
      <xdr:nvSpPr>
        <xdr:cNvPr id="158" name="n_2mainValue債務償還比率">
          <a:extLst>
            <a:ext uri="{FF2B5EF4-FFF2-40B4-BE49-F238E27FC236}">
              <a16:creationId xmlns:a16="http://schemas.microsoft.com/office/drawing/2014/main" id="{070E5F1E-062F-4A29-9F51-8E18F023E1C4}"/>
            </a:ext>
          </a:extLst>
        </xdr:cNvPr>
        <xdr:cNvSpPr txBox="1"/>
      </xdr:nvSpPr>
      <xdr:spPr>
        <a:xfrm>
          <a:off x="13087427" y="63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80954</xdr:rowOff>
    </xdr:from>
    <xdr:ext cx="469744" cy="259045"/>
    <xdr:sp macro="" textlink="">
      <xdr:nvSpPr>
        <xdr:cNvPr id="159" name="n_3mainValue債務償還比率">
          <a:extLst>
            <a:ext uri="{FF2B5EF4-FFF2-40B4-BE49-F238E27FC236}">
              <a16:creationId xmlns:a16="http://schemas.microsoft.com/office/drawing/2014/main" id="{EB67EFBB-297C-475E-9E3C-6556E33FB5EB}"/>
            </a:ext>
          </a:extLst>
        </xdr:cNvPr>
        <xdr:cNvSpPr txBox="1"/>
      </xdr:nvSpPr>
      <xdr:spPr>
        <a:xfrm>
          <a:off x="12325427" y="65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165371</xdr:rowOff>
    </xdr:from>
    <xdr:ext cx="469744" cy="259045"/>
    <xdr:sp macro="" textlink="">
      <xdr:nvSpPr>
        <xdr:cNvPr id="160" name="n_4mainValue債務償還比率">
          <a:extLst>
            <a:ext uri="{FF2B5EF4-FFF2-40B4-BE49-F238E27FC236}">
              <a16:creationId xmlns:a16="http://schemas.microsoft.com/office/drawing/2014/main" id="{47E280CB-86D7-44C8-AA5A-3210DF43FF51}"/>
            </a:ext>
          </a:extLst>
        </xdr:cNvPr>
        <xdr:cNvSpPr txBox="1"/>
      </xdr:nvSpPr>
      <xdr:spPr>
        <a:xfrm>
          <a:off x="11563427" y="65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95CBE62-CB27-44F7-8C6B-8E545923D6D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89A4DEC-A104-46F0-8291-0130C3CB66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5029FB8-1E06-4E4A-93AA-4847B79DC2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CE90F7B-F01D-4BDD-AF20-B2A83E85E7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6D42BA0-2B60-4BAC-B8D2-D14C0F8932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368F0B5-DCDD-47B8-880E-56041649CF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F33177-9CEC-475F-A85C-C9124B4CE9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E38949-FBC7-406B-946F-120AC9AA11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209EB6-1731-44F4-BAE7-4B47C5223E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62F9F9-DFB8-4491-BAF5-32BAE87683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C63291-C127-43C7-8016-1477850BD9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0F8DB5-3EF2-4595-BD93-30A006E867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38C542-408E-48AF-941F-467104412B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5447FF-249F-4B18-9D0A-9E5AC66B73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3164C8-00E4-4976-AFD6-C127C08EAC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29F59F-9C31-46D7-AF39-5D0186E79C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71E1DB-B52A-4AD2-9368-8D42D8B1EB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5450FB-1016-4486-8C61-A5C3230146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2504A7-E0BE-496C-B602-BC33FA013A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7122CC-E01F-46E2-8E0F-52D375353F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06932F-462D-497C-B36C-8E04EFED7B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ECC323-124F-4E89-8F8D-F23EC40BB8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EE8627-4579-405C-AF31-F03EE6BEE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55C565-4613-4060-9300-1DC3AF8B25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DE5065-D307-4318-9066-39569C27E6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D1BBBB-E9D3-4EE9-B496-C675865B3A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3FD109-1D2D-4B20-8D80-EF0A5F52B8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15C18A-A898-43B1-8D87-7B2D73A219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80AFF7-8A40-4AC7-A3F6-5933478F9B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7B8947-5DB7-48BA-A786-5A0C980630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6A36B0-98CB-4BF5-A15E-967FB3DF03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E79E42-5714-44F0-B43F-5DE66CD1BB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8511E5-A4E8-48D5-BC68-329FF0B97B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9D4441-DF7D-4569-8EA9-4F4C855805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8F9EA6-CFAC-449D-B141-2813BE68A1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685C6F-8701-4DD6-A206-2C4045DC4D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B0D7BD-6457-4227-81C2-F42354D932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7DD543-FA3B-4423-A3C8-37F0CB30A0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5706F7-F889-4021-A7EC-6E4E49BC55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7417AF-F836-45E1-9835-DB62CA9296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3B0CF7-E37B-4DC4-8765-6CE4FBEA48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8FB101-67A3-422A-BFF5-D53D07C549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F197E5-68F2-40F9-8694-99538C6F77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F365FA-6B1B-40DF-B271-9EC420A51F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89876F-1E79-4F2E-B215-E74E587981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82B114-1B84-4C09-92DF-59DFD65430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E3D743-7F57-4BE1-929E-EEE092A008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16C4B5-6B90-41E9-B65F-3A23C4EBAB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94E9EA0-A575-4FF5-8FB8-0F6ACB00DA1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FAD0093-55C1-41C7-B948-F064B90438F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BEFBC89-6427-4CE5-B1A2-D2A91194FDA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11F7C12-AF99-4C2C-A637-B8A06470901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68425BD-90EA-43CE-8132-0E162B2E171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F80A0D-A9C4-49DA-89E1-E2951C34983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5987659-1583-4BAD-83B5-FE8EE4FA990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A948A1B-242B-4144-8335-6BF957AC2AF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6AABE54-C72A-4A36-A5D5-36EAA76070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61090E6-5CED-418B-ADF9-845A5978A51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75761E4-E5FF-4E6B-9C8B-8B4BB04763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EACB126F-FC2B-4492-BA9C-68A3849A0DD7}"/>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5D064EA2-A7B5-4A04-8357-F6C1938A5EEE}"/>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F4262AB9-DE2C-4C04-8E27-B28ECFC5511F}"/>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1D10E38E-15AA-4C8B-8C3C-394EDEAF27F0}"/>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FF6B780F-3F77-4344-82F9-1E26AE03064C}"/>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A3DA6C20-2467-4894-AAEA-45DF04197271}"/>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338E86E0-1984-4E3F-BC1B-9EB854437E3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84FDC98C-BEE4-450F-9293-85DB7B0E3244}"/>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6D860652-7A07-471A-9B68-3EB6D9BF9846}"/>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442D79BB-55A1-439D-959C-FCFFDFEAAE60}"/>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2F26D876-44C8-4650-BB5B-FEADC26FA656}"/>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4D6D488-1BF5-4D22-A580-3367F2E915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2C4FC52-787F-498A-A98F-E5403DA7EF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DA7227-682D-4B67-B881-D2D28BAF44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5B8320-7DB9-4350-BB65-916C2DFA04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E738F4-380E-4C23-AC75-0F46ED7DFB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1" name="楕円 70">
          <a:extLst>
            <a:ext uri="{FF2B5EF4-FFF2-40B4-BE49-F238E27FC236}">
              <a16:creationId xmlns:a16="http://schemas.microsoft.com/office/drawing/2014/main" id="{C8440BC1-CD41-4853-B98D-A62F26A74784}"/>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2" name="【道路】&#10;有形固定資産減価償却率該当値テキスト">
          <a:extLst>
            <a:ext uri="{FF2B5EF4-FFF2-40B4-BE49-F238E27FC236}">
              <a16:creationId xmlns:a16="http://schemas.microsoft.com/office/drawing/2014/main" id="{9DA28A04-5D9A-4D97-8C6F-D47D17C0444A}"/>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a:extLst>
            <a:ext uri="{FF2B5EF4-FFF2-40B4-BE49-F238E27FC236}">
              <a16:creationId xmlns:a16="http://schemas.microsoft.com/office/drawing/2014/main" id="{FE1F0713-1EDB-4ACA-941B-B1F532DA7864}"/>
            </a:ext>
          </a:extLst>
        </xdr:cNvPr>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39</xdr:row>
      <xdr:rowOff>64770</xdr:rowOff>
    </xdr:to>
    <xdr:cxnSp macro="">
      <xdr:nvCxnSpPr>
        <xdr:cNvPr id="74" name="直線コネクタ 73">
          <a:extLst>
            <a:ext uri="{FF2B5EF4-FFF2-40B4-BE49-F238E27FC236}">
              <a16:creationId xmlns:a16="http://schemas.microsoft.com/office/drawing/2014/main" id="{AC208CC2-0C1F-4916-91F4-D44788B652B6}"/>
            </a:ext>
          </a:extLst>
        </xdr:cNvPr>
        <xdr:cNvCxnSpPr/>
      </xdr:nvCxnSpPr>
      <xdr:spPr>
        <a:xfrm>
          <a:off x="3797300" y="653643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91694</xdr:rowOff>
    </xdr:from>
    <xdr:to>
      <xdr:col>15</xdr:col>
      <xdr:colOff>101600</xdr:colOff>
      <xdr:row>39</xdr:row>
      <xdr:rowOff>21844</xdr:rowOff>
    </xdr:to>
    <xdr:sp macro="" textlink="">
      <xdr:nvSpPr>
        <xdr:cNvPr id="75" name="楕円 74">
          <a:extLst>
            <a:ext uri="{FF2B5EF4-FFF2-40B4-BE49-F238E27FC236}">
              <a16:creationId xmlns:a16="http://schemas.microsoft.com/office/drawing/2014/main" id="{1E60BB61-EDD5-476B-9C99-BC87D1E4F569}"/>
            </a:ext>
          </a:extLst>
        </xdr:cNvPr>
        <xdr:cNvSpPr/>
      </xdr:nvSpPr>
      <xdr:spPr>
        <a:xfrm>
          <a:off x="2857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142494</xdr:rowOff>
    </xdr:to>
    <xdr:cxnSp macro="">
      <xdr:nvCxnSpPr>
        <xdr:cNvPr id="76" name="直線コネクタ 75">
          <a:extLst>
            <a:ext uri="{FF2B5EF4-FFF2-40B4-BE49-F238E27FC236}">
              <a16:creationId xmlns:a16="http://schemas.microsoft.com/office/drawing/2014/main" id="{5727C885-65F0-4B0A-B15E-EEFCD7A5CAB3}"/>
            </a:ext>
          </a:extLst>
        </xdr:cNvPr>
        <xdr:cNvCxnSpPr/>
      </xdr:nvCxnSpPr>
      <xdr:spPr>
        <a:xfrm flipV="1">
          <a:off x="2908300" y="653643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61976</xdr:rowOff>
    </xdr:from>
    <xdr:to>
      <xdr:col>10</xdr:col>
      <xdr:colOff>165100</xdr:colOff>
      <xdr:row>38</xdr:row>
      <xdr:rowOff>163576</xdr:rowOff>
    </xdr:to>
    <xdr:sp macro="" textlink="">
      <xdr:nvSpPr>
        <xdr:cNvPr id="77" name="楕円 76">
          <a:extLst>
            <a:ext uri="{FF2B5EF4-FFF2-40B4-BE49-F238E27FC236}">
              <a16:creationId xmlns:a16="http://schemas.microsoft.com/office/drawing/2014/main" id="{B6760ECE-AD68-44CA-8CC9-BCAB59575F02}"/>
            </a:ext>
          </a:extLst>
        </xdr:cNvPr>
        <xdr:cNvSpPr/>
      </xdr:nvSpPr>
      <xdr:spPr>
        <a:xfrm>
          <a:off x="196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112776</xdr:rowOff>
    </xdr:from>
    <xdr:to>
      <xdr:col>15</xdr:col>
      <xdr:colOff>50800</xdr:colOff>
      <xdr:row>38</xdr:row>
      <xdr:rowOff>142494</xdr:rowOff>
    </xdr:to>
    <xdr:cxnSp macro="">
      <xdr:nvCxnSpPr>
        <xdr:cNvPr id="78" name="直線コネクタ 77">
          <a:extLst>
            <a:ext uri="{FF2B5EF4-FFF2-40B4-BE49-F238E27FC236}">
              <a16:creationId xmlns:a16="http://schemas.microsoft.com/office/drawing/2014/main" id="{68203113-1ED4-44C3-AA07-39302C86CA6F}"/>
            </a:ext>
          </a:extLst>
        </xdr:cNvPr>
        <xdr:cNvCxnSpPr/>
      </xdr:nvCxnSpPr>
      <xdr:spPr>
        <a:xfrm>
          <a:off x="2019300" y="66278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xdr:rowOff>
    </xdr:from>
    <xdr:to>
      <xdr:col>6</xdr:col>
      <xdr:colOff>38100</xdr:colOff>
      <xdr:row>39</xdr:row>
      <xdr:rowOff>117856</xdr:rowOff>
    </xdr:to>
    <xdr:sp macro="" textlink="">
      <xdr:nvSpPr>
        <xdr:cNvPr id="79" name="楕円 78">
          <a:extLst>
            <a:ext uri="{FF2B5EF4-FFF2-40B4-BE49-F238E27FC236}">
              <a16:creationId xmlns:a16="http://schemas.microsoft.com/office/drawing/2014/main" id="{036C0A8A-54F6-4DE8-96A4-D808E032984B}"/>
            </a:ext>
          </a:extLst>
        </xdr:cNvPr>
        <xdr:cNvSpPr/>
      </xdr:nvSpPr>
      <xdr:spPr>
        <a:xfrm>
          <a:off x="1079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112776</xdr:rowOff>
    </xdr:from>
    <xdr:to>
      <xdr:col>10</xdr:col>
      <xdr:colOff>114300</xdr:colOff>
      <xdr:row>39</xdr:row>
      <xdr:rowOff>67056</xdr:rowOff>
    </xdr:to>
    <xdr:cxnSp macro="">
      <xdr:nvCxnSpPr>
        <xdr:cNvPr id="80" name="直線コネクタ 79">
          <a:extLst>
            <a:ext uri="{FF2B5EF4-FFF2-40B4-BE49-F238E27FC236}">
              <a16:creationId xmlns:a16="http://schemas.microsoft.com/office/drawing/2014/main" id="{BCA1AACC-7195-4388-BA72-11DB1853FF84}"/>
            </a:ext>
          </a:extLst>
        </xdr:cNvPr>
        <xdr:cNvCxnSpPr/>
      </xdr:nvCxnSpPr>
      <xdr:spPr>
        <a:xfrm flipV="1">
          <a:off x="1130300" y="662787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a:extLst>
            <a:ext uri="{FF2B5EF4-FFF2-40B4-BE49-F238E27FC236}">
              <a16:creationId xmlns:a16="http://schemas.microsoft.com/office/drawing/2014/main" id="{EB10965E-8915-4F3E-AB2D-E050EF647D2A}"/>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a:extLst>
            <a:ext uri="{FF2B5EF4-FFF2-40B4-BE49-F238E27FC236}">
              <a16:creationId xmlns:a16="http://schemas.microsoft.com/office/drawing/2014/main" id="{B687DB5A-0EC3-4943-8FD5-24DA3275706F}"/>
            </a:ext>
          </a:extLst>
        </xdr:cNvPr>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C6CF6FF4-5B13-40D4-AA87-FF8300FA8342}"/>
            </a:ext>
          </a:extLst>
        </xdr:cNvPr>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a:extLst>
            <a:ext uri="{FF2B5EF4-FFF2-40B4-BE49-F238E27FC236}">
              <a16:creationId xmlns:a16="http://schemas.microsoft.com/office/drawing/2014/main" id="{76AD0D37-4CDF-4FB0-B3E7-35C734FFBD6B}"/>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a:extLst>
            <a:ext uri="{FF2B5EF4-FFF2-40B4-BE49-F238E27FC236}">
              <a16:creationId xmlns:a16="http://schemas.microsoft.com/office/drawing/2014/main" id="{63C3BCB9-41AE-4A83-93BB-5622467D702A}"/>
            </a:ext>
          </a:extLst>
        </xdr:cNvPr>
        <xdr:cNvSpPr txBox="1"/>
      </xdr:nvSpPr>
      <xdr:spPr>
        <a:xfrm>
          <a:off x="3582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12971</xdr:rowOff>
    </xdr:from>
    <xdr:ext cx="405111" cy="259045"/>
    <xdr:sp macro="" textlink="">
      <xdr:nvSpPr>
        <xdr:cNvPr id="86" name="n_2mainValue【道路】&#10;有形固定資産減価償却率">
          <a:extLst>
            <a:ext uri="{FF2B5EF4-FFF2-40B4-BE49-F238E27FC236}">
              <a16:creationId xmlns:a16="http://schemas.microsoft.com/office/drawing/2014/main" id="{BBE64841-4136-4420-AD09-B4BBE1015EBD}"/>
            </a:ext>
          </a:extLst>
        </xdr:cNvPr>
        <xdr:cNvSpPr txBox="1"/>
      </xdr:nvSpPr>
      <xdr:spPr>
        <a:xfrm>
          <a:off x="2705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154703</xdr:rowOff>
    </xdr:from>
    <xdr:ext cx="405111" cy="259045"/>
    <xdr:sp macro="" textlink="">
      <xdr:nvSpPr>
        <xdr:cNvPr id="87" name="n_3mainValue【道路】&#10;有形固定資産減価償却率">
          <a:extLst>
            <a:ext uri="{FF2B5EF4-FFF2-40B4-BE49-F238E27FC236}">
              <a16:creationId xmlns:a16="http://schemas.microsoft.com/office/drawing/2014/main" id="{837B408B-A8BF-4ED4-8E44-98662D236C90}"/>
            </a:ext>
          </a:extLst>
        </xdr:cNvPr>
        <xdr:cNvSpPr txBox="1"/>
      </xdr:nvSpPr>
      <xdr:spPr>
        <a:xfrm>
          <a:off x="18167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108983</xdr:rowOff>
    </xdr:from>
    <xdr:ext cx="405111" cy="259045"/>
    <xdr:sp macro="" textlink="">
      <xdr:nvSpPr>
        <xdr:cNvPr id="88" name="n_4mainValue【道路】&#10;有形固定資産減価償却率">
          <a:extLst>
            <a:ext uri="{FF2B5EF4-FFF2-40B4-BE49-F238E27FC236}">
              <a16:creationId xmlns:a16="http://schemas.microsoft.com/office/drawing/2014/main" id="{8D617DBC-1BD5-450E-8F4F-79AC59131D97}"/>
            </a:ext>
          </a:extLst>
        </xdr:cNvPr>
        <xdr:cNvSpPr txBox="1"/>
      </xdr:nvSpPr>
      <xdr:spPr>
        <a:xfrm>
          <a:off x="927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A831BDA-08FB-47D7-BC58-6CEE103CC9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9CC20BC-19EB-425C-AED6-E6425CA323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1A1CD10-EB4A-489C-B26A-3E4FB70845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A2246AA-8B54-4D6A-A9EA-D4B38799AA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B93C31C-07EC-4C0B-A71B-1D0BE466EF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A2EB99D-6A03-4508-9530-12375EAD67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0324FEE-33A8-4697-9D25-529EDFB265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F08E77B-62BF-43FC-888C-4B2B1A2C53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BEF242B-0AB7-40A1-8FDD-17B25AFB57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4D4CDBA-4BFC-4F2B-BB3B-029B96684D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952E3FA-4EFA-467C-A596-01A913298DF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CF648C8-ADC0-4ABE-A2C7-FD057502EE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78A6397-290A-46E4-9CFF-052B3BC63F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8D2C5CC-5274-4A9F-B7A2-B8B88852977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4C02AAD-0B8B-4693-B624-F68B57EEDF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3CA8A5EA-1EC9-48C4-9890-4DDCFFEA546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9E9A320-0BB5-49BD-A48E-2AFF6DD5C3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396FC9A2-EF7C-4CF6-BD95-7B6B1433A40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617CF9-793B-422B-AEA4-0AC105559E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85383B0F-D2DE-4E47-80BA-CFE1E3283B3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06BB721-5070-43C7-BEE4-8D497F3A0A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DA1660D-FE2D-41A0-8913-26E62A96E05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9FB6D0D-7CB1-43B4-8721-98E9872B70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D3765B6-EC17-41CD-82F8-4369F4986A5D}"/>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035AB4EC-67B2-4800-ADF9-2BAAAA78C3E7}"/>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76F163B2-9F96-4449-8689-3F2AF4ACB308}"/>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76049E5E-D484-4B6F-97EB-88A79D38F7BD}"/>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9D5142E2-8C0C-45FF-88A7-97049BEDE9B0}"/>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E1FC663C-044B-4796-BD66-C98DE382B657}"/>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9BD25D87-6587-4A5F-B9D9-99B4505D8721}"/>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7A8BFA05-D51C-439D-B967-8309A2F8AC21}"/>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828A2D55-0602-4C56-8154-AE36E482E1DB}"/>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7C991ADB-BC10-428C-BD7C-D631BD6C723F}"/>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ABDF2B36-EA97-44E3-9F94-A3B5C4F3DD57}"/>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D08D2D-21F1-4142-8CE4-8C063C3A64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3B85B0-8B4F-4EAF-959F-75150D3CEA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0526E8-ACE5-4A0A-9DD6-21FDD8D413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26CFC6-3350-434E-983B-23A63D254B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6EEB82-9F53-45DA-BAAF-0948D734A8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113716</xdr:rowOff>
    </xdr:from>
    <xdr:to>
      <xdr:col>55</xdr:col>
      <xdr:colOff>50800</xdr:colOff>
      <xdr:row>41</xdr:row>
      <xdr:rowOff>43866</xdr:rowOff>
    </xdr:to>
    <xdr:sp macro="" textlink="">
      <xdr:nvSpPr>
        <xdr:cNvPr id="128" name="楕円 127">
          <a:extLst>
            <a:ext uri="{FF2B5EF4-FFF2-40B4-BE49-F238E27FC236}">
              <a16:creationId xmlns:a16="http://schemas.microsoft.com/office/drawing/2014/main" id="{5E143EEE-A575-42C3-8733-DF12ACF4AE44}"/>
            </a:ext>
          </a:extLst>
        </xdr:cNvPr>
        <xdr:cNvSpPr/>
      </xdr:nvSpPr>
      <xdr:spPr>
        <a:xfrm>
          <a:off x="10426700" y="69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92143</xdr:rowOff>
    </xdr:from>
    <xdr:ext cx="534377" cy="259045"/>
    <xdr:sp macro="" textlink="">
      <xdr:nvSpPr>
        <xdr:cNvPr id="129" name="【道路】&#10;一人当たり延長該当値テキスト">
          <a:extLst>
            <a:ext uri="{FF2B5EF4-FFF2-40B4-BE49-F238E27FC236}">
              <a16:creationId xmlns:a16="http://schemas.microsoft.com/office/drawing/2014/main" id="{2AF69779-2BC9-4475-8496-C0F1B89F8906}"/>
            </a:ext>
          </a:extLst>
        </xdr:cNvPr>
        <xdr:cNvSpPr txBox="1"/>
      </xdr:nvSpPr>
      <xdr:spPr>
        <a:xfrm>
          <a:off x="10515600" y="695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128582</xdr:rowOff>
    </xdr:from>
    <xdr:to>
      <xdr:col>50</xdr:col>
      <xdr:colOff>165100</xdr:colOff>
      <xdr:row>41</xdr:row>
      <xdr:rowOff>58732</xdr:rowOff>
    </xdr:to>
    <xdr:sp macro="" textlink="">
      <xdr:nvSpPr>
        <xdr:cNvPr id="130" name="楕円 129">
          <a:extLst>
            <a:ext uri="{FF2B5EF4-FFF2-40B4-BE49-F238E27FC236}">
              <a16:creationId xmlns:a16="http://schemas.microsoft.com/office/drawing/2014/main" id="{6A863F83-7AE7-4913-A130-A4C4DC827C13}"/>
            </a:ext>
          </a:extLst>
        </xdr:cNvPr>
        <xdr:cNvSpPr/>
      </xdr:nvSpPr>
      <xdr:spPr>
        <a:xfrm>
          <a:off x="9588500" y="69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164516</xdr:rowOff>
    </xdr:from>
    <xdr:to>
      <xdr:col>55</xdr:col>
      <xdr:colOff>0</xdr:colOff>
      <xdr:row>41</xdr:row>
      <xdr:rowOff>7932</xdr:rowOff>
    </xdr:to>
    <xdr:cxnSp macro="">
      <xdr:nvCxnSpPr>
        <xdr:cNvPr id="131" name="直線コネクタ 130">
          <a:extLst>
            <a:ext uri="{FF2B5EF4-FFF2-40B4-BE49-F238E27FC236}">
              <a16:creationId xmlns:a16="http://schemas.microsoft.com/office/drawing/2014/main" id="{98177ED3-D6CC-48A9-AE11-3862A48CC049}"/>
            </a:ext>
          </a:extLst>
        </xdr:cNvPr>
        <xdr:cNvCxnSpPr/>
      </xdr:nvCxnSpPr>
      <xdr:spPr>
        <a:xfrm flipV="1">
          <a:off x="9639300" y="7022516"/>
          <a:ext cx="8382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137970</xdr:rowOff>
    </xdr:from>
    <xdr:to>
      <xdr:col>46</xdr:col>
      <xdr:colOff>38100</xdr:colOff>
      <xdr:row>41</xdr:row>
      <xdr:rowOff>68120</xdr:rowOff>
    </xdr:to>
    <xdr:sp macro="" textlink="">
      <xdr:nvSpPr>
        <xdr:cNvPr id="132" name="楕円 131">
          <a:extLst>
            <a:ext uri="{FF2B5EF4-FFF2-40B4-BE49-F238E27FC236}">
              <a16:creationId xmlns:a16="http://schemas.microsoft.com/office/drawing/2014/main" id="{9C283B06-954A-4660-9095-38EE415797CF}"/>
            </a:ext>
          </a:extLst>
        </xdr:cNvPr>
        <xdr:cNvSpPr/>
      </xdr:nvSpPr>
      <xdr:spPr>
        <a:xfrm>
          <a:off x="8699500" y="69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7932</xdr:rowOff>
    </xdr:from>
    <xdr:to>
      <xdr:col>50</xdr:col>
      <xdr:colOff>114300</xdr:colOff>
      <xdr:row>41</xdr:row>
      <xdr:rowOff>17320</xdr:rowOff>
    </xdr:to>
    <xdr:cxnSp macro="">
      <xdr:nvCxnSpPr>
        <xdr:cNvPr id="133" name="直線コネクタ 132">
          <a:extLst>
            <a:ext uri="{FF2B5EF4-FFF2-40B4-BE49-F238E27FC236}">
              <a16:creationId xmlns:a16="http://schemas.microsoft.com/office/drawing/2014/main" id="{CCA4348B-F8FE-479F-984D-19FA0F3082FB}"/>
            </a:ext>
          </a:extLst>
        </xdr:cNvPr>
        <xdr:cNvCxnSpPr/>
      </xdr:nvCxnSpPr>
      <xdr:spPr>
        <a:xfrm flipV="1">
          <a:off x="8750300" y="7037382"/>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146909</xdr:rowOff>
    </xdr:from>
    <xdr:to>
      <xdr:col>41</xdr:col>
      <xdr:colOff>101600</xdr:colOff>
      <xdr:row>41</xdr:row>
      <xdr:rowOff>77059</xdr:rowOff>
    </xdr:to>
    <xdr:sp macro="" textlink="">
      <xdr:nvSpPr>
        <xdr:cNvPr id="134" name="楕円 133">
          <a:extLst>
            <a:ext uri="{FF2B5EF4-FFF2-40B4-BE49-F238E27FC236}">
              <a16:creationId xmlns:a16="http://schemas.microsoft.com/office/drawing/2014/main" id="{9D279781-D92C-409D-AA71-BF18F847071A}"/>
            </a:ext>
          </a:extLst>
        </xdr:cNvPr>
        <xdr:cNvSpPr/>
      </xdr:nvSpPr>
      <xdr:spPr>
        <a:xfrm>
          <a:off x="7810500" y="70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17320</xdr:rowOff>
    </xdr:from>
    <xdr:to>
      <xdr:col>45</xdr:col>
      <xdr:colOff>177800</xdr:colOff>
      <xdr:row>41</xdr:row>
      <xdr:rowOff>26259</xdr:rowOff>
    </xdr:to>
    <xdr:cxnSp macro="">
      <xdr:nvCxnSpPr>
        <xdr:cNvPr id="135" name="直線コネクタ 134">
          <a:extLst>
            <a:ext uri="{FF2B5EF4-FFF2-40B4-BE49-F238E27FC236}">
              <a16:creationId xmlns:a16="http://schemas.microsoft.com/office/drawing/2014/main" id="{C6D9FE96-20D5-4DD4-B9C4-9EF2125F3E28}"/>
            </a:ext>
          </a:extLst>
        </xdr:cNvPr>
        <xdr:cNvCxnSpPr/>
      </xdr:nvCxnSpPr>
      <xdr:spPr>
        <a:xfrm flipV="1">
          <a:off x="7861300" y="7046770"/>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140165</xdr:rowOff>
    </xdr:from>
    <xdr:to>
      <xdr:col>36</xdr:col>
      <xdr:colOff>165100</xdr:colOff>
      <xdr:row>41</xdr:row>
      <xdr:rowOff>70315</xdr:rowOff>
    </xdr:to>
    <xdr:sp macro="" textlink="">
      <xdr:nvSpPr>
        <xdr:cNvPr id="136" name="楕円 135">
          <a:extLst>
            <a:ext uri="{FF2B5EF4-FFF2-40B4-BE49-F238E27FC236}">
              <a16:creationId xmlns:a16="http://schemas.microsoft.com/office/drawing/2014/main" id="{5AE35DCF-4ABE-4BF7-9EE1-932432522B95}"/>
            </a:ext>
          </a:extLst>
        </xdr:cNvPr>
        <xdr:cNvSpPr/>
      </xdr:nvSpPr>
      <xdr:spPr>
        <a:xfrm>
          <a:off x="6921500" y="69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19515</xdr:rowOff>
    </xdr:from>
    <xdr:to>
      <xdr:col>41</xdr:col>
      <xdr:colOff>50800</xdr:colOff>
      <xdr:row>41</xdr:row>
      <xdr:rowOff>26259</xdr:rowOff>
    </xdr:to>
    <xdr:cxnSp macro="">
      <xdr:nvCxnSpPr>
        <xdr:cNvPr id="137" name="直線コネクタ 136">
          <a:extLst>
            <a:ext uri="{FF2B5EF4-FFF2-40B4-BE49-F238E27FC236}">
              <a16:creationId xmlns:a16="http://schemas.microsoft.com/office/drawing/2014/main" id="{75E138B1-FF22-42EE-B709-7F2A1E169E3D}"/>
            </a:ext>
          </a:extLst>
        </xdr:cNvPr>
        <xdr:cNvCxnSpPr/>
      </xdr:nvCxnSpPr>
      <xdr:spPr>
        <a:xfrm>
          <a:off x="6972300" y="704896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EBBDBA88-62A9-4D4A-BADC-5C0C1F67D35F}"/>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C8F0DAAF-5B8E-4D73-9158-F8EB2C47C50E}"/>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0BD536C5-166B-418C-9761-456C555DBEA7}"/>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673B9F2C-E5F3-43CB-81E9-E70374A60619}"/>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49859</xdr:rowOff>
    </xdr:from>
    <xdr:ext cx="534377" cy="259045"/>
    <xdr:sp macro="" textlink="">
      <xdr:nvSpPr>
        <xdr:cNvPr id="142" name="n_1mainValue【道路】&#10;一人当たり延長">
          <a:extLst>
            <a:ext uri="{FF2B5EF4-FFF2-40B4-BE49-F238E27FC236}">
              <a16:creationId xmlns:a16="http://schemas.microsoft.com/office/drawing/2014/main" id="{4B75883F-1981-41AE-9638-F0CCA3736CC7}"/>
            </a:ext>
          </a:extLst>
        </xdr:cNvPr>
        <xdr:cNvSpPr txBox="1"/>
      </xdr:nvSpPr>
      <xdr:spPr>
        <a:xfrm>
          <a:off x="9359411" y="70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59247</xdr:rowOff>
    </xdr:from>
    <xdr:ext cx="534377" cy="259045"/>
    <xdr:sp macro="" textlink="">
      <xdr:nvSpPr>
        <xdr:cNvPr id="143" name="n_2mainValue【道路】&#10;一人当たり延長">
          <a:extLst>
            <a:ext uri="{FF2B5EF4-FFF2-40B4-BE49-F238E27FC236}">
              <a16:creationId xmlns:a16="http://schemas.microsoft.com/office/drawing/2014/main" id="{CF548703-84B1-41F9-85C2-38B2C00A1035}"/>
            </a:ext>
          </a:extLst>
        </xdr:cNvPr>
        <xdr:cNvSpPr txBox="1"/>
      </xdr:nvSpPr>
      <xdr:spPr>
        <a:xfrm>
          <a:off x="8483111" y="70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68186</xdr:rowOff>
    </xdr:from>
    <xdr:ext cx="534377" cy="259045"/>
    <xdr:sp macro="" textlink="">
      <xdr:nvSpPr>
        <xdr:cNvPr id="144" name="n_3mainValue【道路】&#10;一人当たり延長">
          <a:extLst>
            <a:ext uri="{FF2B5EF4-FFF2-40B4-BE49-F238E27FC236}">
              <a16:creationId xmlns:a16="http://schemas.microsoft.com/office/drawing/2014/main" id="{BF8A37E8-287B-4015-B4E1-2E416AB8ADC0}"/>
            </a:ext>
          </a:extLst>
        </xdr:cNvPr>
        <xdr:cNvSpPr txBox="1"/>
      </xdr:nvSpPr>
      <xdr:spPr>
        <a:xfrm>
          <a:off x="7594111" y="70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61442</xdr:rowOff>
    </xdr:from>
    <xdr:ext cx="534377" cy="259045"/>
    <xdr:sp macro="" textlink="">
      <xdr:nvSpPr>
        <xdr:cNvPr id="145" name="n_4mainValue【道路】&#10;一人当たり延長">
          <a:extLst>
            <a:ext uri="{FF2B5EF4-FFF2-40B4-BE49-F238E27FC236}">
              <a16:creationId xmlns:a16="http://schemas.microsoft.com/office/drawing/2014/main" id="{5DFAADF6-1098-4F4D-AE51-787B133E7FBF}"/>
            </a:ext>
          </a:extLst>
        </xdr:cNvPr>
        <xdr:cNvSpPr txBox="1"/>
      </xdr:nvSpPr>
      <xdr:spPr>
        <a:xfrm>
          <a:off x="6705111" y="709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C448444-B5CB-4554-9B11-6AC365644F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8004968-547D-4AA7-81A0-368B3FC0CB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9122887-0A63-4A96-8040-5A9C052A22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D0907EC-5826-45A6-97B7-78E0B03A9B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C048319-4EAF-4BA7-971C-8F687F22E3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0150E94-DECD-4C62-97E8-E5CAA4C8F8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2A6E7A3-95B3-4447-BA82-FAA090A019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5FCE14E-A487-4AC6-A46A-BC1F223144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F612A6D-2C1E-4FF8-9C0A-2DC03E537B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F20C3DA-5E5F-4814-B2C8-8CE5E3DA8E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EB3A8F4-C2A9-47F6-9BC1-BB227AAE5C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10F18BB-9521-47A1-B689-E39778AB67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2C7AFDB-D078-496B-8B9F-0CEA186B0A1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BAED93C-7512-4A83-8F88-48DAA5B9C0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41B7D23-B103-4183-B379-1D0750F4319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58ADE98-0731-4157-BE06-346AD936A5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9750B48-2B75-4153-9D34-BADC6ED384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07B1331-96BA-47AC-BC64-98255A9592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4F186F3-AAC4-46BF-A21E-C7C23F68D8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48BFC83-0465-4C62-B99D-B9021ABE73F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3E482D2-F985-4AB1-B09B-9F3ACF3FB07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7FD63EB-5FF0-4BB7-B737-8C70BBB944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7F813FD-32BF-4B2F-B74E-864E0E22F8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8120BB4-37A1-4ABE-92B0-64BD791ECE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05332A3-2C5C-43DD-8317-6799030EF9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4EFB9FAE-5E27-4226-A072-B7A9D2CA0725}"/>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6875D24-F00F-4EAC-9226-2016FD9C462F}"/>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49930F84-C7D8-443E-B55F-FBAAC5E3C81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DB5B16C-0504-427F-96DD-13FCCDC7F998}"/>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26B66108-E4AD-425F-BB42-433AB2B66C09}"/>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FE31D6A-000D-45ED-85F0-485694215FF8}"/>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4C13472E-06BD-4AFC-8D97-ABF3D733047F}"/>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99868B26-F9A3-4E28-B4FE-D11B2850CFB2}"/>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DFA30B5B-3D0F-4813-8927-BDD22579F562}"/>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FD914D1A-07FB-41D0-92F8-20E56F6993E8}"/>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805733A0-572F-4E87-B509-3AFCB9B5E362}"/>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6672958-CEB1-4AB7-848B-7C313D06EB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F9DB9BF-2A44-4F3E-BD09-8A4CCEA32F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7257FA-1BB0-4B79-8A4C-DCEDCBCA0D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841635-C933-4AF3-83C4-ED62A909E1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028648-AF61-4F6B-8D14-14CD3B5741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7" name="楕円 186">
          <a:extLst>
            <a:ext uri="{FF2B5EF4-FFF2-40B4-BE49-F238E27FC236}">
              <a16:creationId xmlns:a16="http://schemas.microsoft.com/office/drawing/2014/main" id="{CC8E5D82-0A78-4AB1-BB19-72D9E5F037A7}"/>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AB9661A-ED89-4298-972E-C536B90152CE}"/>
            </a:ext>
          </a:extLst>
        </xdr:cNvPr>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9" name="楕円 188">
          <a:extLst>
            <a:ext uri="{FF2B5EF4-FFF2-40B4-BE49-F238E27FC236}">
              <a16:creationId xmlns:a16="http://schemas.microsoft.com/office/drawing/2014/main" id="{EC865B4E-90E5-4D00-81A2-AFDB8287EFCE}"/>
            </a:ext>
          </a:extLst>
        </xdr:cNvPr>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76744</xdr:rowOff>
    </xdr:to>
    <xdr:cxnSp macro="">
      <xdr:nvCxnSpPr>
        <xdr:cNvPr id="190" name="直線コネクタ 189">
          <a:extLst>
            <a:ext uri="{FF2B5EF4-FFF2-40B4-BE49-F238E27FC236}">
              <a16:creationId xmlns:a16="http://schemas.microsoft.com/office/drawing/2014/main" id="{3E79F80C-D4B7-48CB-B4DD-BD12850A2CF4}"/>
            </a:ext>
          </a:extLst>
        </xdr:cNvPr>
        <xdr:cNvCxnSpPr/>
      </xdr:nvCxnSpPr>
      <xdr:spPr>
        <a:xfrm>
          <a:off x="3797300" y="105107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1" name="楕円 190">
          <a:extLst>
            <a:ext uri="{FF2B5EF4-FFF2-40B4-BE49-F238E27FC236}">
              <a16:creationId xmlns:a16="http://schemas.microsoft.com/office/drawing/2014/main" id="{00976A9D-28B3-4B27-9C71-55B3D22B674A}"/>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52251</xdr:rowOff>
    </xdr:to>
    <xdr:cxnSp macro="">
      <xdr:nvCxnSpPr>
        <xdr:cNvPr id="192" name="直線コネクタ 191">
          <a:extLst>
            <a:ext uri="{FF2B5EF4-FFF2-40B4-BE49-F238E27FC236}">
              <a16:creationId xmlns:a16="http://schemas.microsoft.com/office/drawing/2014/main" id="{86268E51-B502-4D01-883D-27051ED3F1DD}"/>
            </a:ext>
          </a:extLst>
        </xdr:cNvPr>
        <xdr:cNvCxnSpPr/>
      </xdr:nvCxnSpPr>
      <xdr:spPr>
        <a:xfrm>
          <a:off x="2908300" y="104878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3" name="楕円 192">
          <a:extLst>
            <a:ext uri="{FF2B5EF4-FFF2-40B4-BE49-F238E27FC236}">
              <a16:creationId xmlns:a16="http://schemas.microsoft.com/office/drawing/2014/main" id="{0E8C2AE5-2040-4F4C-B17E-C01702359445}"/>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29391</xdr:rowOff>
    </xdr:to>
    <xdr:cxnSp macro="">
      <xdr:nvCxnSpPr>
        <xdr:cNvPr id="194" name="直線コネクタ 193">
          <a:extLst>
            <a:ext uri="{FF2B5EF4-FFF2-40B4-BE49-F238E27FC236}">
              <a16:creationId xmlns:a16="http://schemas.microsoft.com/office/drawing/2014/main" id="{A7523BFD-088B-4550-BBE3-4D0666F28A96}"/>
            </a:ext>
          </a:extLst>
        </xdr:cNvPr>
        <xdr:cNvCxnSpPr/>
      </xdr:nvCxnSpPr>
      <xdr:spPr>
        <a:xfrm>
          <a:off x="2019300" y="1045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5" name="楕円 194">
          <a:extLst>
            <a:ext uri="{FF2B5EF4-FFF2-40B4-BE49-F238E27FC236}">
              <a16:creationId xmlns:a16="http://schemas.microsoft.com/office/drawing/2014/main" id="{88691CEE-857B-4D37-8668-6474E5E09F05}"/>
            </a:ext>
          </a:extLst>
        </xdr:cNvPr>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60</xdr:row>
      <xdr:rowOff>168184</xdr:rowOff>
    </xdr:to>
    <xdr:cxnSp macro="">
      <xdr:nvCxnSpPr>
        <xdr:cNvPr id="196" name="直線コネクタ 195">
          <a:extLst>
            <a:ext uri="{FF2B5EF4-FFF2-40B4-BE49-F238E27FC236}">
              <a16:creationId xmlns:a16="http://schemas.microsoft.com/office/drawing/2014/main" id="{1E5D807B-5B23-4CD4-AE14-D0737A592FD4}"/>
            </a:ext>
          </a:extLst>
        </xdr:cNvPr>
        <xdr:cNvCxnSpPr/>
      </xdr:nvCxnSpPr>
      <xdr:spPr>
        <a:xfrm>
          <a:off x="1130300" y="104453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5BB8979-2ECA-4E4A-8BBE-BB5291329211}"/>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B9D7493-24BE-4849-9254-700F944F353C}"/>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DAE3137-D838-468E-B367-187A3315C423}"/>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78ABF07-4D25-4379-8264-6523194CCE08}"/>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119578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2A62311-95ED-482E-BEE7-B74CB66BB36E}"/>
            </a:ext>
          </a:extLst>
        </xdr:cNvPr>
        <xdr:cNvSpPr txBox="1"/>
      </xdr:nvSpPr>
      <xdr:spPr>
        <a:xfrm>
          <a:off x="3582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961878D-C81E-488F-A402-16E9C69B595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DB9FF9D-78F3-4A56-9EED-E45D81D783DA}"/>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5A4CEBE-D09B-4D53-AA2B-010E48417213}"/>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32306B-9D8E-4036-9C99-4FBA25AC8F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3DC7E2C-DB07-4607-8FFF-0C5B4E2C87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8F6E771-8F66-4167-A240-877FC7E31C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8F09F54-9477-415B-8F5A-8AD4789ABB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D69F57E-BA32-4594-AD5D-3AE08BCF32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198FF78-1C10-4622-A25F-E03D370E74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0483986-A54F-4F63-8DCE-11CADC85A5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A4AF3E-AD0F-4E37-A877-9173AD51FB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48B70DD-B865-4363-86B3-5CA480DE9E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B0BBD9F-F2D9-4E69-B74A-2168F0E27B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E17D98C8-E0CF-4ABD-AF11-CB7802DCD44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361BA356-9588-48DC-B610-416C7C64EC6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03D9827-4C94-43EA-9D16-8CD445BD627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22AECB06-4F0A-4EC9-AB9E-F11A450050A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48A8E2DD-77C3-4436-8D53-973EC2BB62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A511D426-F64A-4B51-9F3B-2F4D1BA69E0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69F47F7-0F67-4E86-8ECE-8B25B84FD65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AB7D922F-38E1-42F4-8581-2BA85C83914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5DD4D5DD-B073-45F7-9812-C92904DC0BE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3C7ACAB5-B1D5-4B2F-8D8A-F6BCB67E2B2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AF2AB2A7-BACE-46AD-B4B3-46BAF27506F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160041BA-C215-4D98-9751-039554E55EE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0457485-8BAF-4EE4-B563-0EE8F0E146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F97B38F2-A36E-4AE1-A488-C37DD3BA720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D94EA83-8FF7-4DD1-A3FC-E43B1AD622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08E89420-D881-45A1-88CA-7521AD105305}"/>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3F851C8-E470-48A6-871C-4DC54D1FA8E7}"/>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F560E6B7-D092-4AED-8BD1-E618B684BB37}"/>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641B13B-37A5-4681-A15E-CCBD7C975D5C}"/>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4193D868-6276-4A32-9AE8-F2AC3B6BD66E}"/>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2E05F006-1A69-4F21-9009-E6BDB6A10010}"/>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942E50B9-E4CF-4345-B0F9-19805A33641A}"/>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8C5D18C6-D878-4C1E-842B-4934A982BD8F}"/>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6BE4D7ED-C80F-4E2E-932C-549103C0D6ED}"/>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FC2E0E8A-37A9-4CA5-B009-CD750286B576}"/>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1E31EE9C-A675-4E5C-9592-86AD5442BD2F}"/>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743751-3BF8-4755-9AC1-792EEA3116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EA1895-662E-41C5-8AF9-4AB60096F7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9799E8-06F9-4711-9B9D-DB208BAD9B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87BB28-BDB0-4270-90DB-E0F6BFD0C8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09D15C9-8E9C-4541-9AB0-8A3309956E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98123</xdr:rowOff>
    </xdr:from>
    <xdr:to>
      <xdr:col>55</xdr:col>
      <xdr:colOff>50800</xdr:colOff>
      <xdr:row>64</xdr:row>
      <xdr:rowOff>28273</xdr:rowOff>
    </xdr:to>
    <xdr:sp macro="" textlink="">
      <xdr:nvSpPr>
        <xdr:cNvPr id="246" name="楕円 245">
          <a:extLst>
            <a:ext uri="{FF2B5EF4-FFF2-40B4-BE49-F238E27FC236}">
              <a16:creationId xmlns:a16="http://schemas.microsoft.com/office/drawing/2014/main" id="{A9D88234-6FCF-4825-B821-B42B2D0A672F}"/>
            </a:ext>
          </a:extLst>
        </xdr:cNvPr>
        <xdr:cNvSpPr/>
      </xdr:nvSpPr>
      <xdr:spPr>
        <a:xfrm>
          <a:off x="10426700" y="108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76550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A830A73-6AC9-4B20-BA7B-D77F1BFCA7CB}"/>
            </a:ext>
          </a:extLst>
        </xdr:cNvPr>
        <xdr:cNvSpPr txBox="1"/>
      </xdr:nvSpPr>
      <xdr:spPr>
        <a:xfrm>
          <a:off x="10515600" y="1087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103542</xdr:rowOff>
    </xdr:from>
    <xdr:to>
      <xdr:col>50</xdr:col>
      <xdr:colOff>165100</xdr:colOff>
      <xdr:row>64</xdr:row>
      <xdr:rowOff>33692</xdr:rowOff>
    </xdr:to>
    <xdr:sp macro="" textlink="">
      <xdr:nvSpPr>
        <xdr:cNvPr id="248" name="楕円 247">
          <a:extLst>
            <a:ext uri="{FF2B5EF4-FFF2-40B4-BE49-F238E27FC236}">
              <a16:creationId xmlns:a16="http://schemas.microsoft.com/office/drawing/2014/main" id="{5EB91BA1-BC00-46AE-BEBF-AFFD885615CE}"/>
            </a:ext>
          </a:extLst>
        </xdr:cNvPr>
        <xdr:cNvSpPr/>
      </xdr:nvSpPr>
      <xdr:spPr>
        <a:xfrm>
          <a:off x="9588500" y="10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148923</xdr:rowOff>
    </xdr:from>
    <xdr:to>
      <xdr:col>55</xdr:col>
      <xdr:colOff>0</xdr:colOff>
      <xdr:row>63</xdr:row>
      <xdr:rowOff>154342</xdr:rowOff>
    </xdr:to>
    <xdr:cxnSp macro="">
      <xdr:nvCxnSpPr>
        <xdr:cNvPr id="249" name="直線コネクタ 248">
          <a:extLst>
            <a:ext uri="{FF2B5EF4-FFF2-40B4-BE49-F238E27FC236}">
              <a16:creationId xmlns:a16="http://schemas.microsoft.com/office/drawing/2014/main" id="{50BDE03E-B434-44CB-ABC0-311B0F652F03}"/>
            </a:ext>
          </a:extLst>
        </xdr:cNvPr>
        <xdr:cNvCxnSpPr/>
      </xdr:nvCxnSpPr>
      <xdr:spPr>
        <a:xfrm flipV="1">
          <a:off x="9639300" y="10950273"/>
          <a:ext cx="8382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112553</xdr:rowOff>
    </xdr:from>
    <xdr:to>
      <xdr:col>46</xdr:col>
      <xdr:colOff>38100</xdr:colOff>
      <xdr:row>64</xdr:row>
      <xdr:rowOff>42703</xdr:rowOff>
    </xdr:to>
    <xdr:sp macro="" textlink="">
      <xdr:nvSpPr>
        <xdr:cNvPr id="250" name="楕円 249">
          <a:extLst>
            <a:ext uri="{FF2B5EF4-FFF2-40B4-BE49-F238E27FC236}">
              <a16:creationId xmlns:a16="http://schemas.microsoft.com/office/drawing/2014/main" id="{6C22E83C-7C1A-4329-A963-DF05610C5B41}"/>
            </a:ext>
          </a:extLst>
        </xdr:cNvPr>
        <xdr:cNvSpPr/>
      </xdr:nvSpPr>
      <xdr:spPr>
        <a:xfrm>
          <a:off x="8699500" y="109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154342</xdr:rowOff>
    </xdr:from>
    <xdr:to>
      <xdr:col>50</xdr:col>
      <xdr:colOff>114300</xdr:colOff>
      <xdr:row>63</xdr:row>
      <xdr:rowOff>163353</xdr:rowOff>
    </xdr:to>
    <xdr:cxnSp macro="">
      <xdr:nvCxnSpPr>
        <xdr:cNvPr id="251" name="直線コネクタ 250">
          <a:extLst>
            <a:ext uri="{FF2B5EF4-FFF2-40B4-BE49-F238E27FC236}">
              <a16:creationId xmlns:a16="http://schemas.microsoft.com/office/drawing/2014/main" id="{56C43A91-1F0C-4C5B-BD16-B87A516306F2}"/>
            </a:ext>
          </a:extLst>
        </xdr:cNvPr>
        <xdr:cNvCxnSpPr/>
      </xdr:nvCxnSpPr>
      <xdr:spPr>
        <a:xfrm flipV="1">
          <a:off x="8750300" y="10955692"/>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117516</xdr:rowOff>
    </xdr:from>
    <xdr:to>
      <xdr:col>41</xdr:col>
      <xdr:colOff>101600</xdr:colOff>
      <xdr:row>64</xdr:row>
      <xdr:rowOff>47666</xdr:rowOff>
    </xdr:to>
    <xdr:sp macro="" textlink="">
      <xdr:nvSpPr>
        <xdr:cNvPr id="252" name="楕円 251">
          <a:extLst>
            <a:ext uri="{FF2B5EF4-FFF2-40B4-BE49-F238E27FC236}">
              <a16:creationId xmlns:a16="http://schemas.microsoft.com/office/drawing/2014/main" id="{871A2E7F-A09E-4626-A62E-0C557253D466}"/>
            </a:ext>
          </a:extLst>
        </xdr:cNvPr>
        <xdr:cNvSpPr/>
      </xdr:nvSpPr>
      <xdr:spPr>
        <a:xfrm>
          <a:off x="7810500" y="109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163353</xdr:rowOff>
    </xdr:from>
    <xdr:to>
      <xdr:col>45</xdr:col>
      <xdr:colOff>177800</xdr:colOff>
      <xdr:row>63</xdr:row>
      <xdr:rowOff>168316</xdr:rowOff>
    </xdr:to>
    <xdr:cxnSp macro="">
      <xdr:nvCxnSpPr>
        <xdr:cNvPr id="253" name="直線コネクタ 252">
          <a:extLst>
            <a:ext uri="{FF2B5EF4-FFF2-40B4-BE49-F238E27FC236}">
              <a16:creationId xmlns:a16="http://schemas.microsoft.com/office/drawing/2014/main" id="{083F1CC6-1DDA-4BDB-BF54-4E37CFC2C1FC}"/>
            </a:ext>
          </a:extLst>
        </xdr:cNvPr>
        <xdr:cNvCxnSpPr/>
      </xdr:nvCxnSpPr>
      <xdr:spPr>
        <a:xfrm flipV="1">
          <a:off x="7861300" y="10964703"/>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120183</xdr:rowOff>
    </xdr:from>
    <xdr:to>
      <xdr:col>36</xdr:col>
      <xdr:colOff>165100</xdr:colOff>
      <xdr:row>64</xdr:row>
      <xdr:rowOff>50333</xdr:rowOff>
    </xdr:to>
    <xdr:sp macro="" textlink="">
      <xdr:nvSpPr>
        <xdr:cNvPr id="254" name="楕円 253">
          <a:extLst>
            <a:ext uri="{FF2B5EF4-FFF2-40B4-BE49-F238E27FC236}">
              <a16:creationId xmlns:a16="http://schemas.microsoft.com/office/drawing/2014/main" id="{DCD6708C-4CAD-44D1-AB2C-61C87B46BD5D}"/>
            </a:ext>
          </a:extLst>
        </xdr:cNvPr>
        <xdr:cNvSpPr/>
      </xdr:nvSpPr>
      <xdr:spPr>
        <a:xfrm>
          <a:off x="6921500" y="10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168316</xdr:rowOff>
    </xdr:from>
    <xdr:to>
      <xdr:col>41</xdr:col>
      <xdr:colOff>50800</xdr:colOff>
      <xdr:row>63</xdr:row>
      <xdr:rowOff>170983</xdr:rowOff>
    </xdr:to>
    <xdr:cxnSp macro="">
      <xdr:nvCxnSpPr>
        <xdr:cNvPr id="255" name="直線コネクタ 254">
          <a:extLst>
            <a:ext uri="{FF2B5EF4-FFF2-40B4-BE49-F238E27FC236}">
              <a16:creationId xmlns:a16="http://schemas.microsoft.com/office/drawing/2014/main" id="{73E7AADE-8F2D-4A3D-8913-9E1FB23E6435}"/>
            </a:ext>
          </a:extLst>
        </xdr:cNvPr>
        <xdr:cNvCxnSpPr/>
      </xdr:nvCxnSpPr>
      <xdr:spPr>
        <a:xfrm flipV="1">
          <a:off x="6972300" y="109696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E9E2268-150B-450E-AD5A-40B839D337A3}"/>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CD1691C8-0724-4C42-9326-872F7B1A4630}"/>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ED3096CC-41DB-4744-859D-E9C10C90C407}"/>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13C2625-C153-4363-A3D0-DC2CE53D32E5}"/>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24819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043B121-D2F2-4455-B640-686B2CB29EE7}"/>
            </a:ext>
          </a:extLst>
        </xdr:cNvPr>
        <xdr:cNvSpPr txBox="1"/>
      </xdr:nvSpPr>
      <xdr:spPr>
        <a:xfrm>
          <a:off x="9327095" y="109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33830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7EDDAFE-5870-421B-B955-9F9743D100A3}"/>
            </a:ext>
          </a:extLst>
        </xdr:cNvPr>
        <xdr:cNvSpPr txBox="1"/>
      </xdr:nvSpPr>
      <xdr:spPr>
        <a:xfrm>
          <a:off x="8450795" y="110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38793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5BABD6A-424A-47D2-8563-5CDB77D1F518}"/>
            </a:ext>
          </a:extLst>
        </xdr:cNvPr>
        <xdr:cNvSpPr txBox="1"/>
      </xdr:nvSpPr>
      <xdr:spPr>
        <a:xfrm>
          <a:off x="7561795" y="1101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41460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38778A4-F5D3-4AC7-BD61-3F5341AB6B9A}"/>
            </a:ext>
          </a:extLst>
        </xdr:cNvPr>
        <xdr:cNvSpPr txBox="1"/>
      </xdr:nvSpPr>
      <xdr:spPr>
        <a:xfrm>
          <a:off x="6672795" y="110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DABFD0F-9252-456B-AFA9-2E2B5B8D68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C5BCC59-4A39-4DD4-B5A4-88190FE53C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7C830B7-7590-48C0-AFAD-BF03071994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6DCE1AD-1B2F-4C3C-B146-2BF8D12844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46BC0D7-ACAB-499A-BB0B-C0FE467D09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12A7580-6E85-4103-941A-AD2C91B10B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635DC8B-9A3A-4CDC-B5FF-DE2B93BAAE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7AA6773-30B4-474D-9EF2-30C3DBCF50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1CEF6FA-EFE7-446C-802F-B9235134F3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1C94B0B-37E0-464D-B886-D9A483B140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1D6BB3B-F8E0-462D-867A-3601E883EB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1A50D2F-543B-4220-9054-7317E701AF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3305E37-535A-48A8-A92E-C2078E5EF73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4DD1762-22D7-40BA-A15D-DB5BB55D60E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D7DC74E-5A8D-4199-9EB7-C8AB750950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6192B7E-F29F-45B7-AF38-739D09168A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29481FB-6040-40CB-8205-BD8D37AC5CD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2B68064-7738-4543-90C5-090D402E3AE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38B7B2C-0E5B-41F6-B110-BF9261EC3E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89A6B27-632D-48A3-8B29-611CED6858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C60F56E-2710-4FF9-A219-AA3DEA739BB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A988477-78A6-4C2D-BF7A-4CCD68C443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7FB9A27-8E71-40D6-9D79-B402C7ACD2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D200541-4F9D-42C6-8E4D-495D4DA7CE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D974D1E-67B4-43F0-8836-0A8C145917FA}"/>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D669B72-6E9B-4803-96FE-8B9685C4D1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6D3AFCF-ED3E-4F3B-886D-ADF7B531570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1374595-30C1-4A00-9E0F-7B26C67BF724}"/>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E1121064-7004-4FB6-BA2A-5E1B9DE047F0}"/>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E792242-916B-46E9-AAD5-B7AD9418913A}"/>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2538F944-7F15-42D8-B25C-63EBFCF20589}"/>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7D42879D-A29C-4651-A926-48678C436317}"/>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A74F3F63-E382-4074-94D2-0048A36278FA}"/>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91F72CF-E461-44DD-A652-86C51D200342}"/>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2AE65D98-882F-4C4F-B988-F10CA90AF722}"/>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068D65-B58B-4403-B773-46582EC318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E916A7-6603-46AB-B1B6-BA80864CB5E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E7CEE5-4BD5-45DA-9515-25F3261F00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0E31CB-F436-46E0-A0CC-699E185DC4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D094D0-F484-46FD-B1BC-1CAF54C3A1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4" name="楕円 303">
          <a:extLst>
            <a:ext uri="{FF2B5EF4-FFF2-40B4-BE49-F238E27FC236}">
              <a16:creationId xmlns:a16="http://schemas.microsoft.com/office/drawing/2014/main" id="{FBB79FF5-84DF-48D8-BA6B-2341464672CB}"/>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EBEAB3C-1ACC-4E6A-A89A-5B53F973B646}"/>
            </a:ext>
          </a:extLst>
        </xdr:cNvPr>
        <xdr:cNvSpPr txBox="1"/>
      </xdr:nvSpPr>
      <xdr:spPr>
        <a:xfrm>
          <a:off x="4673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306" name="楕円 305">
          <a:extLst>
            <a:ext uri="{FF2B5EF4-FFF2-40B4-BE49-F238E27FC236}">
              <a16:creationId xmlns:a16="http://schemas.microsoft.com/office/drawing/2014/main" id="{3E008713-7CE2-4BF6-92E1-456F79C934FA}"/>
            </a:ext>
          </a:extLst>
        </xdr:cNvPr>
        <xdr:cNvSpPr/>
      </xdr:nvSpPr>
      <xdr:spPr>
        <a:xfrm>
          <a:off x="3746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167639</xdr:rowOff>
    </xdr:from>
    <xdr:to>
      <xdr:col>24</xdr:col>
      <xdr:colOff>63500</xdr:colOff>
      <xdr:row>82</xdr:row>
      <xdr:rowOff>78105</xdr:rowOff>
    </xdr:to>
    <xdr:cxnSp macro="">
      <xdr:nvCxnSpPr>
        <xdr:cNvPr id="307" name="直線コネクタ 306">
          <a:extLst>
            <a:ext uri="{FF2B5EF4-FFF2-40B4-BE49-F238E27FC236}">
              <a16:creationId xmlns:a16="http://schemas.microsoft.com/office/drawing/2014/main" id="{989A6FDF-EAC9-4E41-83C4-0CE618129C68}"/>
            </a:ext>
          </a:extLst>
        </xdr:cNvPr>
        <xdr:cNvCxnSpPr/>
      </xdr:nvCxnSpPr>
      <xdr:spPr>
        <a:xfrm>
          <a:off x="3797300" y="13883639"/>
          <a:ext cx="8382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8" name="楕円 307">
          <a:extLst>
            <a:ext uri="{FF2B5EF4-FFF2-40B4-BE49-F238E27FC236}">
              <a16:creationId xmlns:a16="http://schemas.microsoft.com/office/drawing/2014/main" id="{24E44B8E-1DFA-4E47-9278-BAC8E6753F8C}"/>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83</xdr:row>
      <xdr:rowOff>120014</xdr:rowOff>
    </xdr:to>
    <xdr:cxnSp macro="">
      <xdr:nvCxnSpPr>
        <xdr:cNvPr id="309" name="直線コネクタ 308">
          <a:extLst>
            <a:ext uri="{FF2B5EF4-FFF2-40B4-BE49-F238E27FC236}">
              <a16:creationId xmlns:a16="http://schemas.microsoft.com/office/drawing/2014/main" id="{CEFBBD77-1658-4E2F-968B-B6A71C1D51E1}"/>
            </a:ext>
          </a:extLst>
        </xdr:cNvPr>
        <xdr:cNvCxnSpPr/>
      </xdr:nvCxnSpPr>
      <xdr:spPr>
        <a:xfrm flipV="1">
          <a:off x="2908300" y="13883639"/>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0" name="楕円 309">
          <a:extLst>
            <a:ext uri="{FF2B5EF4-FFF2-40B4-BE49-F238E27FC236}">
              <a16:creationId xmlns:a16="http://schemas.microsoft.com/office/drawing/2014/main" id="{FFFDE347-9CBE-47BD-A86F-3A519630691A}"/>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120014</xdr:rowOff>
    </xdr:to>
    <xdr:cxnSp macro="">
      <xdr:nvCxnSpPr>
        <xdr:cNvPr id="311" name="直線コネクタ 310">
          <a:extLst>
            <a:ext uri="{FF2B5EF4-FFF2-40B4-BE49-F238E27FC236}">
              <a16:creationId xmlns:a16="http://schemas.microsoft.com/office/drawing/2014/main" id="{FD4339CE-21A9-47A0-9E74-F45898CAAC08}"/>
            </a:ext>
          </a:extLst>
        </xdr:cNvPr>
        <xdr:cNvCxnSpPr/>
      </xdr:nvCxnSpPr>
      <xdr:spPr>
        <a:xfrm>
          <a:off x="2019300" y="143198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65405</xdr:rowOff>
    </xdr:from>
    <xdr:to>
      <xdr:col>6</xdr:col>
      <xdr:colOff>38100</xdr:colOff>
      <xdr:row>84</xdr:row>
      <xdr:rowOff>167005</xdr:rowOff>
    </xdr:to>
    <xdr:sp macro="" textlink="">
      <xdr:nvSpPr>
        <xdr:cNvPr id="312" name="楕円 311">
          <a:extLst>
            <a:ext uri="{FF2B5EF4-FFF2-40B4-BE49-F238E27FC236}">
              <a16:creationId xmlns:a16="http://schemas.microsoft.com/office/drawing/2014/main" id="{C1C6FC00-1BBF-4F97-B423-259205A75DFD}"/>
            </a:ext>
          </a:extLst>
        </xdr:cNvPr>
        <xdr:cNvSpPr/>
      </xdr:nvSpPr>
      <xdr:spPr>
        <a:xfrm>
          <a:off x="1079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84</xdr:row>
      <xdr:rowOff>116205</xdr:rowOff>
    </xdr:to>
    <xdr:cxnSp macro="">
      <xdr:nvCxnSpPr>
        <xdr:cNvPr id="313" name="直線コネクタ 312">
          <a:extLst>
            <a:ext uri="{FF2B5EF4-FFF2-40B4-BE49-F238E27FC236}">
              <a16:creationId xmlns:a16="http://schemas.microsoft.com/office/drawing/2014/main" id="{3E5EB391-75D8-4E09-8713-C2171D404787}"/>
            </a:ext>
          </a:extLst>
        </xdr:cNvPr>
        <xdr:cNvCxnSpPr/>
      </xdr:nvCxnSpPr>
      <xdr:spPr>
        <a:xfrm flipV="1">
          <a:off x="1130300" y="14319886"/>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6C67AF12-FE35-4C6F-B011-1DAE1C61E683}"/>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8F64E38C-A2CC-4C15-9B26-3C51F06421D2}"/>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4536F2AB-7533-4135-99A3-2D34B771F284}"/>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a:extLst>
            <a:ext uri="{FF2B5EF4-FFF2-40B4-BE49-F238E27FC236}">
              <a16:creationId xmlns:a16="http://schemas.microsoft.com/office/drawing/2014/main" id="{DAE039DE-172A-4AA5-A5FF-A451210803C6}"/>
            </a:ext>
          </a:extLst>
        </xdr:cNvPr>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63516</xdr:rowOff>
    </xdr:from>
    <xdr:ext cx="405111" cy="259045"/>
    <xdr:sp macro="" textlink="">
      <xdr:nvSpPr>
        <xdr:cNvPr id="318" name="n_1mainValue【公営住宅】&#10;有形固定資産減価償却率">
          <a:extLst>
            <a:ext uri="{FF2B5EF4-FFF2-40B4-BE49-F238E27FC236}">
              <a16:creationId xmlns:a16="http://schemas.microsoft.com/office/drawing/2014/main" id="{DF9441CC-8C86-4B46-95EC-1194CBB37B2E}"/>
            </a:ext>
          </a:extLst>
        </xdr:cNvPr>
        <xdr:cNvSpPr txBox="1"/>
      </xdr:nvSpPr>
      <xdr:spPr>
        <a:xfrm>
          <a:off x="3582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9" name="n_2mainValue【公営住宅】&#10;有形固定資産減価償却率">
          <a:extLst>
            <a:ext uri="{FF2B5EF4-FFF2-40B4-BE49-F238E27FC236}">
              <a16:creationId xmlns:a16="http://schemas.microsoft.com/office/drawing/2014/main" id="{C2824510-563B-4E96-98F5-6F70473C2C9D}"/>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0" name="n_3mainValue【公営住宅】&#10;有形固定資産減価償却率">
          <a:extLst>
            <a:ext uri="{FF2B5EF4-FFF2-40B4-BE49-F238E27FC236}">
              <a16:creationId xmlns:a16="http://schemas.microsoft.com/office/drawing/2014/main" id="{5EED7C9D-B569-4504-9247-267999591A22}"/>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158132</xdr:rowOff>
    </xdr:from>
    <xdr:ext cx="405111" cy="259045"/>
    <xdr:sp macro="" textlink="">
      <xdr:nvSpPr>
        <xdr:cNvPr id="321" name="n_4mainValue【公営住宅】&#10;有形固定資産減価償却率">
          <a:extLst>
            <a:ext uri="{FF2B5EF4-FFF2-40B4-BE49-F238E27FC236}">
              <a16:creationId xmlns:a16="http://schemas.microsoft.com/office/drawing/2014/main" id="{9973A0DD-FC67-4F77-934C-7EEB5EAAED31}"/>
            </a:ext>
          </a:extLst>
        </xdr:cNvPr>
        <xdr:cNvSpPr txBox="1"/>
      </xdr:nvSpPr>
      <xdr:spPr>
        <a:xfrm>
          <a:off x="927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942AB38-2291-4362-9972-8D8218645F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1D6BBC9-0CDD-4DD8-B818-FC9D31CFD6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45E6FB7-1CF4-4984-8BA4-45860E31E2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2D12489-6FE4-4793-A2A0-18358B8D59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39FCF17-8197-48AB-ADD0-F4E662B908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D216923-8480-432E-AB54-3BD0A7EAFB9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48B8D8B-D929-448C-B9E2-32258E9B2C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0AFC3CA-C45C-4BC5-B705-22AA4112AC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EDEF196-447F-4E4C-93B7-CB93BCC00E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90ABCDE-201B-42BB-9FB4-228FAD99CD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ABC3736-2DAB-45C0-8B63-5221883F83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CD90E8E-D06A-48FD-AFD5-CE01FC26DC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F30C675-BE8D-41C8-8CF9-57C7037DB7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29C6DED-D01B-4170-A43C-42DE994FBCA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DFBF3A74-3659-4161-8371-EBA25F6B3A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AC484A-D64E-4534-8E2B-D2CA12D54D4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8A783F7-2214-4C34-BDBE-1CDA7BEDBE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FD0E546-B61B-4200-960E-3F4672B37B6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A5BC0A1-E68C-47BD-A4F7-C8C4DC9D105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3F7A85FB-F6E4-42B3-94EB-5DD2A28FECB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BD7E109-9A88-42B6-A2DB-3150AF4E64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52B37DA-4C88-4AB3-B0E7-5E73CB1D567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9FF0F39-8B91-42AE-B372-729CB1E34C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C3149368-DB92-40FE-AF52-D556D915E4B4}"/>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6025A3E0-CC46-48EB-B39D-C6B6B35063DE}"/>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5656DA06-76A8-4161-96D4-56F433C1C038}"/>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5C4EBE88-248E-47B1-990F-3F0F8356CC2E}"/>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C94DBD19-7B62-4B6E-8450-96EEE4E5542A}"/>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3EFAA528-F331-42EC-9004-096FF9437D9C}"/>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FAB3BB8F-DBD5-4810-8821-823875CA9027}"/>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B789C338-1AC1-4A38-9475-2E2690A280B2}"/>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3B004E89-1AC0-4010-AE51-73B221971C97}"/>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269CC0F5-5A61-46F9-B4E1-86C315768B18}"/>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FD2399BE-399F-4F0C-8869-D121779846B8}"/>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02D2537-C503-4217-9484-CA4920CC60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24E1370-B7FB-4504-B77F-9599B3C9E7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E25DFC1-C1B1-405B-B8ED-26B272C6D2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912EDD-3E7A-4CBE-811C-1244BB81C0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235B56E-1129-4E8C-A8A5-A10D4826E2F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169672</xdr:rowOff>
    </xdr:from>
    <xdr:to>
      <xdr:col>55</xdr:col>
      <xdr:colOff>50800</xdr:colOff>
      <xdr:row>83</xdr:row>
      <xdr:rowOff>99822</xdr:rowOff>
    </xdr:to>
    <xdr:sp macro="" textlink="">
      <xdr:nvSpPr>
        <xdr:cNvPr id="361" name="楕円 360">
          <a:extLst>
            <a:ext uri="{FF2B5EF4-FFF2-40B4-BE49-F238E27FC236}">
              <a16:creationId xmlns:a16="http://schemas.microsoft.com/office/drawing/2014/main" id="{BB1ADC5C-9E55-49E7-90CF-7F97D43F0511}"/>
            </a:ext>
          </a:extLst>
        </xdr:cNvPr>
        <xdr:cNvSpPr/>
      </xdr:nvSpPr>
      <xdr:spPr>
        <a:xfrm>
          <a:off x="10426700" y="142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21099</xdr:rowOff>
    </xdr:from>
    <xdr:ext cx="469744" cy="259045"/>
    <xdr:sp macro="" textlink="">
      <xdr:nvSpPr>
        <xdr:cNvPr id="362" name="【公営住宅】&#10;一人当たり面積該当値テキスト">
          <a:extLst>
            <a:ext uri="{FF2B5EF4-FFF2-40B4-BE49-F238E27FC236}">
              <a16:creationId xmlns:a16="http://schemas.microsoft.com/office/drawing/2014/main" id="{37AA6310-0DF2-41CD-ACE1-8B3EFDE02870}"/>
            </a:ext>
          </a:extLst>
        </xdr:cNvPr>
        <xdr:cNvSpPr txBox="1"/>
      </xdr:nvSpPr>
      <xdr:spPr>
        <a:xfrm>
          <a:off x="10515600" y="140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93218</xdr:rowOff>
    </xdr:from>
    <xdr:to>
      <xdr:col>50</xdr:col>
      <xdr:colOff>165100</xdr:colOff>
      <xdr:row>84</xdr:row>
      <xdr:rowOff>23368</xdr:rowOff>
    </xdr:to>
    <xdr:sp macro="" textlink="">
      <xdr:nvSpPr>
        <xdr:cNvPr id="363" name="楕円 362">
          <a:extLst>
            <a:ext uri="{FF2B5EF4-FFF2-40B4-BE49-F238E27FC236}">
              <a16:creationId xmlns:a16="http://schemas.microsoft.com/office/drawing/2014/main" id="{1C08375F-60C8-40F7-9DF0-A0C19057C9C6}"/>
            </a:ext>
          </a:extLst>
        </xdr:cNvPr>
        <xdr:cNvSpPr/>
      </xdr:nvSpPr>
      <xdr:spPr>
        <a:xfrm>
          <a:off x="95885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49022</xdr:rowOff>
    </xdr:from>
    <xdr:to>
      <xdr:col>55</xdr:col>
      <xdr:colOff>0</xdr:colOff>
      <xdr:row>83</xdr:row>
      <xdr:rowOff>144018</xdr:rowOff>
    </xdr:to>
    <xdr:cxnSp macro="">
      <xdr:nvCxnSpPr>
        <xdr:cNvPr id="364" name="直線コネクタ 363">
          <a:extLst>
            <a:ext uri="{FF2B5EF4-FFF2-40B4-BE49-F238E27FC236}">
              <a16:creationId xmlns:a16="http://schemas.microsoft.com/office/drawing/2014/main" id="{6CFBFC11-C5E6-46EE-9EA2-227D7BEB394F}"/>
            </a:ext>
          </a:extLst>
        </xdr:cNvPr>
        <xdr:cNvCxnSpPr/>
      </xdr:nvCxnSpPr>
      <xdr:spPr>
        <a:xfrm flipV="1">
          <a:off x="9639300" y="14279372"/>
          <a:ext cx="838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20065</xdr:rowOff>
    </xdr:from>
    <xdr:to>
      <xdr:col>46</xdr:col>
      <xdr:colOff>38100</xdr:colOff>
      <xdr:row>83</xdr:row>
      <xdr:rowOff>121665</xdr:rowOff>
    </xdr:to>
    <xdr:sp macro="" textlink="">
      <xdr:nvSpPr>
        <xdr:cNvPr id="365" name="楕円 364">
          <a:extLst>
            <a:ext uri="{FF2B5EF4-FFF2-40B4-BE49-F238E27FC236}">
              <a16:creationId xmlns:a16="http://schemas.microsoft.com/office/drawing/2014/main" id="{FA938BDB-6BD7-4DE9-8425-8CA040F8C077}"/>
            </a:ext>
          </a:extLst>
        </xdr:cNvPr>
        <xdr:cNvSpPr/>
      </xdr:nvSpPr>
      <xdr:spPr>
        <a:xfrm>
          <a:off x="8699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70865</xdr:rowOff>
    </xdr:from>
    <xdr:to>
      <xdr:col>50</xdr:col>
      <xdr:colOff>114300</xdr:colOff>
      <xdr:row>83</xdr:row>
      <xdr:rowOff>144018</xdr:rowOff>
    </xdr:to>
    <xdr:cxnSp macro="">
      <xdr:nvCxnSpPr>
        <xdr:cNvPr id="366" name="直線コネクタ 365">
          <a:extLst>
            <a:ext uri="{FF2B5EF4-FFF2-40B4-BE49-F238E27FC236}">
              <a16:creationId xmlns:a16="http://schemas.microsoft.com/office/drawing/2014/main" id="{CDC29542-9DBE-4B34-B87B-0212477CCE65}"/>
            </a:ext>
          </a:extLst>
        </xdr:cNvPr>
        <xdr:cNvCxnSpPr/>
      </xdr:nvCxnSpPr>
      <xdr:spPr>
        <a:xfrm>
          <a:off x="8750300" y="143012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78612</xdr:rowOff>
    </xdr:from>
    <xdr:to>
      <xdr:col>41</xdr:col>
      <xdr:colOff>101600</xdr:colOff>
      <xdr:row>84</xdr:row>
      <xdr:rowOff>8762</xdr:rowOff>
    </xdr:to>
    <xdr:sp macro="" textlink="">
      <xdr:nvSpPr>
        <xdr:cNvPr id="367" name="楕円 366">
          <a:extLst>
            <a:ext uri="{FF2B5EF4-FFF2-40B4-BE49-F238E27FC236}">
              <a16:creationId xmlns:a16="http://schemas.microsoft.com/office/drawing/2014/main" id="{A981A768-EEE2-4079-90A1-4E16AB03A20A}"/>
            </a:ext>
          </a:extLst>
        </xdr:cNvPr>
        <xdr:cNvSpPr/>
      </xdr:nvSpPr>
      <xdr:spPr>
        <a:xfrm>
          <a:off x="7810500" y="143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70865</xdr:rowOff>
    </xdr:from>
    <xdr:to>
      <xdr:col>45</xdr:col>
      <xdr:colOff>177800</xdr:colOff>
      <xdr:row>83</xdr:row>
      <xdr:rowOff>129412</xdr:rowOff>
    </xdr:to>
    <xdr:cxnSp macro="">
      <xdr:nvCxnSpPr>
        <xdr:cNvPr id="368" name="直線コネクタ 367">
          <a:extLst>
            <a:ext uri="{FF2B5EF4-FFF2-40B4-BE49-F238E27FC236}">
              <a16:creationId xmlns:a16="http://schemas.microsoft.com/office/drawing/2014/main" id="{D8ABB734-68C9-4B71-89C7-3450B1940F62}"/>
            </a:ext>
          </a:extLst>
        </xdr:cNvPr>
        <xdr:cNvCxnSpPr/>
      </xdr:nvCxnSpPr>
      <xdr:spPr>
        <a:xfrm flipV="1">
          <a:off x="7861300" y="14301215"/>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35813</xdr:rowOff>
    </xdr:from>
    <xdr:to>
      <xdr:col>36</xdr:col>
      <xdr:colOff>165100</xdr:colOff>
      <xdr:row>83</xdr:row>
      <xdr:rowOff>137413</xdr:rowOff>
    </xdr:to>
    <xdr:sp macro="" textlink="">
      <xdr:nvSpPr>
        <xdr:cNvPr id="369" name="楕円 368">
          <a:extLst>
            <a:ext uri="{FF2B5EF4-FFF2-40B4-BE49-F238E27FC236}">
              <a16:creationId xmlns:a16="http://schemas.microsoft.com/office/drawing/2014/main" id="{4954BFDE-F661-4D67-9059-AB2C878AB602}"/>
            </a:ext>
          </a:extLst>
        </xdr:cNvPr>
        <xdr:cNvSpPr/>
      </xdr:nvSpPr>
      <xdr:spPr>
        <a:xfrm>
          <a:off x="6921500" y="142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86613</xdr:rowOff>
    </xdr:from>
    <xdr:to>
      <xdr:col>41</xdr:col>
      <xdr:colOff>50800</xdr:colOff>
      <xdr:row>83</xdr:row>
      <xdr:rowOff>129412</xdr:rowOff>
    </xdr:to>
    <xdr:cxnSp macro="">
      <xdr:nvCxnSpPr>
        <xdr:cNvPr id="370" name="直線コネクタ 369">
          <a:extLst>
            <a:ext uri="{FF2B5EF4-FFF2-40B4-BE49-F238E27FC236}">
              <a16:creationId xmlns:a16="http://schemas.microsoft.com/office/drawing/2014/main" id="{89503416-7D06-4087-AECF-3D782083640A}"/>
            </a:ext>
          </a:extLst>
        </xdr:cNvPr>
        <xdr:cNvCxnSpPr/>
      </xdr:nvCxnSpPr>
      <xdr:spPr>
        <a:xfrm>
          <a:off x="6972300" y="14316963"/>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824D6C39-3F83-4627-87E0-2D2FB0050DD7}"/>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2812</xdr:rowOff>
    </xdr:from>
    <xdr:ext cx="469744" cy="259045"/>
    <xdr:sp macro="" textlink="">
      <xdr:nvSpPr>
        <xdr:cNvPr id="372" name="n_2aveValue【公営住宅】&#10;一人当たり面積">
          <a:extLst>
            <a:ext uri="{FF2B5EF4-FFF2-40B4-BE49-F238E27FC236}">
              <a16:creationId xmlns:a16="http://schemas.microsoft.com/office/drawing/2014/main" id="{0D3265C4-0520-4501-9CE8-6C204AF56A5C}"/>
            </a:ext>
          </a:extLst>
        </xdr:cNvPr>
        <xdr:cNvSpPr txBox="1"/>
      </xdr:nvSpPr>
      <xdr:spPr>
        <a:xfrm>
          <a:off x="8515427"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157370</xdr:rowOff>
    </xdr:from>
    <xdr:ext cx="469744" cy="259045"/>
    <xdr:sp macro="" textlink="">
      <xdr:nvSpPr>
        <xdr:cNvPr id="373" name="n_3aveValue【公営住宅】&#10;一人当たり面積">
          <a:extLst>
            <a:ext uri="{FF2B5EF4-FFF2-40B4-BE49-F238E27FC236}">
              <a16:creationId xmlns:a16="http://schemas.microsoft.com/office/drawing/2014/main" id="{778AEB8C-021C-4E79-B7DC-CC71A18C4A66}"/>
            </a:ext>
          </a:extLst>
        </xdr:cNvPr>
        <xdr:cNvSpPr txBox="1"/>
      </xdr:nvSpPr>
      <xdr:spPr>
        <a:xfrm>
          <a:off x="7626427" y="145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136162</xdr:rowOff>
    </xdr:from>
    <xdr:ext cx="469744" cy="259045"/>
    <xdr:sp macro="" textlink="">
      <xdr:nvSpPr>
        <xdr:cNvPr id="374" name="n_4aveValue【公営住宅】&#10;一人当たり面積">
          <a:extLst>
            <a:ext uri="{FF2B5EF4-FFF2-40B4-BE49-F238E27FC236}">
              <a16:creationId xmlns:a16="http://schemas.microsoft.com/office/drawing/2014/main" id="{44DBED66-C0FA-49DD-92E1-EC693513E6A7}"/>
            </a:ext>
          </a:extLst>
        </xdr:cNvPr>
        <xdr:cNvSpPr txBox="1"/>
      </xdr:nvSpPr>
      <xdr:spPr>
        <a:xfrm>
          <a:off x="6737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39895</xdr:rowOff>
    </xdr:from>
    <xdr:ext cx="469744" cy="259045"/>
    <xdr:sp macro="" textlink="">
      <xdr:nvSpPr>
        <xdr:cNvPr id="375" name="n_1mainValue【公営住宅】&#10;一人当たり面積">
          <a:extLst>
            <a:ext uri="{FF2B5EF4-FFF2-40B4-BE49-F238E27FC236}">
              <a16:creationId xmlns:a16="http://schemas.microsoft.com/office/drawing/2014/main" id="{E2502632-E828-4578-8D51-402966C175FF}"/>
            </a:ext>
          </a:extLst>
        </xdr:cNvPr>
        <xdr:cNvSpPr txBox="1"/>
      </xdr:nvSpPr>
      <xdr:spPr>
        <a:xfrm>
          <a:off x="9391727"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138192</xdr:rowOff>
    </xdr:from>
    <xdr:ext cx="469744" cy="259045"/>
    <xdr:sp macro="" textlink="">
      <xdr:nvSpPr>
        <xdr:cNvPr id="376" name="n_2mainValue【公営住宅】&#10;一人当たり面積">
          <a:extLst>
            <a:ext uri="{FF2B5EF4-FFF2-40B4-BE49-F238E27FC236}">
              <a16:creationId xmlns:a16="http://schemas.microsoft.com/office/drawing/2014/main" id="{A9D6D51A-A85F-4636-BD7D-47DAA3B0A112}"/>
            </a:ext>
          </a:extLst>
        </xdr:cNvPr>
        <xdr:cNvSpPr txBox="1"/>
      </xdr:nvSpPr>
      <xdr:spPr>
        <a:xfrm>
          <a:off x="851542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25289</xdr:rowOff>
    </xdr:from>
    <xdr:ext cx="469744" cy="259045"/>
    <xdr:sp macro="" textlink="">
      <xdr:nvSpPr>
        <xdr:cNvPr id="377" name="n_3mainValue【公営住宅】&#10;一人当たり面積">
          <a:extLst>
            <a:ext uri="{FF2B5EF4-FFF2-40B4-BE49-F238E27FC236}">
              <a16:creationId xmlns:a16="http://schemas.microsoft.com/office/drawing/2014/main" id="{AF3E012C-A64D-4183-8083-C57B6E4074CC}"/>
            </a:ext>
          </a:extLst>
        </xdr:cNvPr>
        <xdr:cNvSpPr txBox="1"/>
      </xdr:nvSpPr>
      <xdr:spPr>
        <a:xfrm>
          <a:off x="7626427" y="1408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153940</xdr:rowOff>
    </xdr:from>
    <xdr:ext cx="469744" cy="259045"/>
    <xdr:sp macro="" textlink="">
      <xdr:nvSpPr>
        <xdr:cNvPr id="378" name="n_4mainValue【公営住宅】&#10;一人当たり面積">
          <a:extLst>
            <a:ext uri="{FF2B5EF4-FFF2-40B4-BE49-F238E27FC236}">
              <a16:creationId xmlns:a16="http://schemas.microsoft.com/office/drawing/2014/main" id="{A63620AC-F4E6-4C93-8844-CCD7C1F4663D}"/>
            </a:ext>
          </a:extLst>
        </xdr:cNvPr>
        <xdr:cNvSpPr txBox="1"/>
      </xdr:nvSpPr>
      <xdr:spPr>
        <a:xfrm>
          <a:off x="6737427" y="140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863028A-606D-43AB-B6B9-EF2847EA32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826267F-8FB2-4C48-889B-207BBD87BE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21E2852-75BD-4649-ACCC-A9B83CCA47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C586CB-0567-4950-ACF6-F329CD7E76C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A19C973-05DD-491A-8A99-A405E04835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9DE8491-1074-41D8-95CA-153B1EEF00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783F389-A340-4617-BF11-C572422209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AB0B58B-132D-4169-9F3F-428A0C2D2D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1427A92-43A8-4C5E-8686-46715653F4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79E8975-2118-4B19-8A21-E0E57E80D3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5E2768D-BAA1-46C5-8333-C6A1A66419B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95C88229-241A-49BE-9BED-19268918CA0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49A6F88-CCE5-4B69-911E-77BDB231FA7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C7C11570-A0BC-417F-926F-34951B637CF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9D0A2A74-FF70-4661-80AE-EBC1B2F6A5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162DF57E-B9B4-469B-B003-35EB9CB2528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2ADBA0FF-2D97-4DDC-9BC9-E181813C941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50A1CB83-1A6B-48B4-91D5-71923C5D4EC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90F0E23E-8845-4FCC-9D57-AA38C4BC63A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1BEF2962-49FF-4D5E-B455-D5724698A9E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215A91EC-8458-422F-84AE-C2DF38E6672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C4EAD7DA-8304-47B9-9BB9-28D5B2496BF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5DD7A7CB-B570-4CA0-9F7B-CFC79F94E1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109</xdr:row>
      <xdr:rowOff>59055</xdr:rowOff>
    </xdr:to>
    <xdr:cxnSp macro="">
      <xdr:nvCxnSpPr>
        <xdr:cNvPr id="402" name="直線コネクタ 401">
          <a:extLst>
            <a:ext uri="{FF2B5EF4-FFF2-40B4-BE49-F238E27FC236}">
              <a16:creationId xmlns:a16="http://schemas.microsoft.com/office/drawing/2014/main" id="{FD8D4954-DF9D-4AF3-9EED-4DEE971C739B}"/>
            </a:ext>
          </a:extLst>
        </xdr:cNvPr>
        <xdr:cNvCxnSpPr/>
      </xdr:nvCxnSpPr>
      <xdr:spPr>
        <a:xfrm flipV="1">
          <a:off x="4634865" y="1737169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62882</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1A2536D6-827D-49AC-BDFB-DD857D3E312A}"/>
            </a:ext>
          </a:extLst>
        </xdr:cNvPr>
        <xdr:cNvSpPr txBox="1"/>
      </xdr:nvSpPr>
      <xdr:spPr>
        <a:xfrm>
          <a:off x="4673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59055</xdr:rowOff>
    </xdr:from>
    <xdr:to>
      <xdr:col>24</xdr:col>
      <xdr:colOff>152400</xdr:colOff>
      <xdr:row>109</xdr:row>
      <xdr:rowOff>59055</xdr:rowOff>
    </xdr:to>
    <xdr:cxnSp macro="">
      <xdr:nvCxnSpPr>
        <xdr:cNvPr id="404" name="直線コネクタ 403">
          <a:extLst>
            <a:ext uri="{FF2B5EF4-FFF2-40B4-BE49-F238E27FC236}">
              <a16:creationId xmlns:a16="http://schemas.microsoft.com/office/drawing/2014/main" id="{D5FEB007-F3F8-40C8-AF1A-232CC35F3FB8}"/>
            </a:ext>
          </a:extLst>
        </xdr:cNvPr>
        <xdr:cNvCxnSpPr/>
      </xdr:nvCxnSpPr>
      <xdr:spPr>
        <a:xfrm>
          <a:off x="4546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C2B8812D-B310-47F6-8DD0-6169AC8009C5}"/>
            </a:ext>
          </a:extLst>
        </xdr:cNvPr>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406" name="直線コネクタ 405">
          <a:extLst>
            <a:ext uri="{FF2B5EF4-FFF2-40B4-BE49-F238E27FC236}">
              <a16:creationId xmlns:a16="http://schemas.microsoft.com/office/drawing/2014/main" id="{F51A4593-F6DC-44CB-933F-99DD1FC35D16}"/>
            </a:ext>
          </a:extLst>
        </xdr:cNvPr>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2AC86D5F-FF9A-4CA4-A06B-F51D290372B8}"/>
            </a:ext>
          </a:extLst>
        </xdr:cNvPr>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408" name="フローチャート: 判断 407">
          <a:extLst>
            <a:ext uri="{FF2B5EF4-FFF2-40B4-BE49-F238E27FC236}">
              <a16:creationId xmlns:a16="http://schemas.microsoft.com/office/drawing/2014/main" id="{43DF1DD1-184A-4346-8A31-69D04D54CB99}"/>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9" name="フローチャート: 判断 408">
          <a:extLst>
            <a:ext uri="{FF2B5EF4-FFF2-40B4-BE49-F238E27FC236}">
              <a16:creationId xmlns:a16="http://schemas.microsoft.com/office/drawing/2014/main" id="{3ECBD46A-7756-4332-B1D6-DF1275A22C8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130175</xdr:rowOff>
    </xdr:from>
    <xdr:to>
      <xdr:col>15</xdr:col>
      <xdr:colOff>101600</xdr:colOff>
      <xdr:row>105</xdr:row>
      <xdr:rowOff>60325</xdr:rowOff>
    </xdr:to>
    <xdr:sp macro="" textlink="">
      <xdr:nvSpPr>
        <xdr:cNvPr id="410" name="フローチャート: 判断 409">
          <a:extLst>
            <a:ext uri="{FF2B5EF4-FFF2-40B4-BE49-F238E27FC236}">
              <a16:creationId xmlns:a16="http://schemas.microsoft.com/office/drawing/2014/main" id="{437894CB-5FD8-4F7D-AECC-5144369F2A43}"/>
            </a:ext>
          </a:extLst>
        </xdr:cNvPr>
        <xdr:cNvSpPr/>
      </xdr:nvSpPr>
      <xdr:spPr>
        <a:xfrm>
          <a:off x="2857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11" name="フローチャート: 判断 410">
          <a:extLst>
            <a:ext uri="{FF2B5EF4-FFF2-40B4-BE49-F238E27FC236}">
              <a16:creationId xmlns:a16="http://schemas.microsoft.com/office/drawing/2014/main" id="{C978AEDC-500C-411E-A5D8-0F865AFD7B04}"/>
            </a:ext>
          </a:extLst>
        </xdr:cNvPr>
        <xdr:cNvSpPr/>
      </xdr:nvSpPr>
      <xdr:spPr>
        <a:xfrm>
          <a:off x="196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158750</xdr:rowOff>
    </xdr:from>
    <xdr:to>
      <xdr:col>6</xdr:col>
      <xdr:colOff>38100</xdr:colOff>
      <xdr:row>106</xdr:row>
      <xdr:rowOff>88900</xdr:rowOff>
    </xdr:to>
    <xdr:sp macro="" textlink="">
      <xdr:nvSpPr>
        <xdr:cNvPr id="412" name="フローチャート: 判断 411">
          <a:extLst>
            <a:ext uri="{FF2B5EF4-FFF2-40B4-BE49-F238E27FC236}">
              <a16:creationId xmlns:a16="http://schemas.microsoft.com/office/drawing/2014/main" id="{F362D879-5305-4B49-B975-63D832C32F39}"/>
            </a:ext>
          </a:extLst>
        </xdr:cNvPr>
        <xdr:cNvSpPr/>
      </xdr:nvSpPr>
      <xdr:spPr>
        <a:xfrm>
          <a:off x="107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CCDAECC-6008-4D53-AC80-DA84F4CD89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420FCD6-388E-4102-BE73-EE3DCB1FD6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5B26413-B939-4624-8819-D7E3F52DFA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EC7DF4B-B44D-4D17-824A-AB434E5D7D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756F8D0-6AB7-4115-A766-C457A51133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63500</xdr:rowOff>
    </xdr:from>
    <xdr:to>
      <xdr:col>24</xdr:col>
      <xdr:colOff>114300</xdr:colOff>
      <xdr:row>107</xdr:row>
      <xdr:rowOff>165100</xdr:rowOff>
    </xdr:to>
    <xdr:sp macro="" textlink="">
      <xdr:nvSpPr>
        <xdr:cNvPr id="418" name="楕円 417">
          <a:extLst>
            <a:ext uri="{FF2B5EF4-FFF2-40B4-BE49-F238E27FC236}">
              <a16:creationId xmlns:a16="http://schemas.microsoft.com/office/drawing/2014/main" id="{DAACEDDF-4911-474E-A3AB-E8AA14DF907A}"/>
            </a:ext>
          </a:extLst>
        </xdr:cNvPr>
        <xdr:cNvSpPr/>
      </xdr:nvSpPr>
      <xdr:spPr>
        <a:xfrm>
          <a:off x="4584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41927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68689602-851B-422B-9989-2188A391F703}"/>
            </a:ext>
          </a:extLst>
        </xdr:cNvPr>
        <xdr:cNvSpPr txBox="1"/>
      </xdr:nvSpPr>
      <xdr:spPr>
        <a:xfrm>
          <a:off x="46736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29211</xdr:rowOff>
    </xdr:from>
    <xdr:to>
      <xdr:col>20</xdr:col>
      <xdr:colOff>38100</xdr:colOff>
      <xdr:row>107</xdr:row>
      <xdr:rowOff>130811</xdr:rowOff>
    </xdr:to>
    <xdr:sp macro="" textlink="">
      <xdr:nvSpPr>
        <xdr:cNvPr id="420" name="楕円 419">
          <a:extLst>
            <a:ext uri="{FF2B5EF4-FFF2-40B4-BE49-F238E27FC236}">
              <a16:creationId xmlns:a16="http://schemas.microsoft.com/office/drawing/2014/main" id="{2B5E780A-DA76-4264-A90D-D47F75B28CBE}"/>
            </a:ext>
          </a:extLst>
        </xdr:cNvPr>
        <xdr:cNvSpPr/>
      </xdr:nvSpPr>
      <xdr:spPr>
        <a:xfrm>
          <a:off x="3746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80011</xdr:rowOff>
    </xdr:from>
    <xdr:to>
      <xdr:col>24</xdr:col>
      <xdr:colOff>63500</xdr:colOff>
      <xdr:row>107</xdr:row>
      <xdr:rowOff>114300</xdr:rowOff>
    </xdr:to>
    <xdr:cxnSp macro="">
      <xdr:nvCxnSpPr>
        <xdr:cNvPr id="421" name="直線コネクタ 420">
          <a:extLst>
            <a:ext uri="{FF2B5EF4-FFF2-40B4-BE49-F238E27FC236}">
              <a16:creationId xmlns:a16="http://schemas.microsoft.com/office/drawing/2014/main" id="{77249043-FF54-411C-B036-DDCC57C68525}"/>
            </a:ext>
          </a:extLst>
        </xdr:cNvPr>
        <xdr:cNvCxnSpPr/>
      </xdr:nvCxnSpPr>
      <xdr:spPr>
        <a:xfrm>
          <a:off x="3797300" y="18425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422" name="楕円 421">
          <a:extLst>
            <a:ext uri="{FF2B5EF4-FFF2-40B4-BE49-F238E27FC236}">
              <a16:creationId xmlns:a16="http://schemas.microsoft.com/office/drawing/2014/main" id="{2937C6B6-AEFD-4CFA-A49A-862B85A6ABFE}"/>
            </a:ext>
          </a:extLst>
        </xdr:cNvPr>
        <xdr:cNvSpPr/>
      </xdr:nvSpPr>
      <xdr:spPr>
        <a:xfrm>
          <a:off x="2857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26670</xdr:rowOff>
    </xdr:from>
    <xdr:to>
      <xdr:col>19</xdr:col>
      <xdr:colOff>177800</xdr:colOff>
      <xdr:row>107</xdr:row>
      <xdr:rowOff>80011</xdr:rowOff>
    </xdr:to>
    <xdr:cxnSp macro="">
      <xdr:nvCxnSpPr>
        <xdr:cNvPr id="423" name="直線コネクタ 422">
          <a:extLst>
            <a:ext uri="{FF2B5EF4-FFF2-40B4-BE49-F238E27FC236}">
              <a16:creationId xmlns:a16="http://schemas.microsoft.com/office/drawing/2014/main" id="{F00DA284-86CE-43EE-A01B-97BDDCD402AA}"/>
            </a:ext>
          </a:extLst>
        </xdr:cNvPr>
        <xdr:cNvCxnSpPr/>
      </xdr:nvCxnSpPr>
      <xdr:spPr>
        <a:xfrm>
          <a:off x="2908300" y="18371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82550</xdr:rowOff>
    </xdr:from>
    <xdr:to>
      <xdr:col>10</xdr:col>
      <xdr:colOff>165100</xdr:colOff>
      <xdr:row>107</xdr:row>
      <xdr:rowOff>12700</xdr:rowOff>
    </xdr:to>
    <xdr:sp macro="" textlink="">
      <xdr:nvSpPr>
        <xdr:cNvPr id="424" name="楕円 423">
          <a:extLst>
            <a:ext uri="{FF2B5EF4-FFF2-40B4-BE49-F238E27FC236}">
              <a16:creationId xmlns:a16="http://schemas.microsoft.com/office/drawing/2014/main" id="{C956B724-B2CA-49CF-9144-CD70C873E7C3}"/>
            </a:ext>
          </a:extLst>
        </xdr:cNvPr>
        <xdr:cNvSpPr/>
      </xdr:nvSpPr>
      <xdr:spPr>
        <a:xfrm>
          <a:off x="196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133350</xdr:rowOff>
    </xdr:from>
    <xdr:to>
      <xdr:col>15</xdr:col>
      <xdr:colOff>50800</xdr:colOff>
      <xdr:row>107</xdr:row>
      <xdr:rowOff>26670</xdr:rowOff>
    </xdr:to>
    <xdr:cxnSp macro="">
      <xdr:nvCxnSpPr>
        <xdr:cNvPr id="425" name="直線コネクタ 424">
          <a:extLst>
            <a:ext uri="{FF2B5EF4-FFF2-40B4-BE49-F238E27FC236}">
              <a16:creationId xmlns:a16="http://schemas.microsoft.com/office/drawing/2014/main" id="{58139559-F31F-4C3E-A5E9-FE502D52A355}"/>
            </a:ext>
          </a:extLst>
        </xdr:cNvPr>
        <xdr:cNvCxnSpPr/>
      </xdr:nvCxnSpPr>
      <xdr:spPr>
        <a:xfrm>
          <a:off x="2019300" y="18307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101600</xdr:rowOff>
    </xdr:from>
    <xdr:to>
      <xdr:col>6</xdr:col>
      <xdr:colOff>38100</xdr:colOff>
      <xdr:row>108</xdr:row>
      <xdr:rowOff>31750</xdr:rowOff>
    </xdr:to>
    <xdr:sp macro="" textlink="">
      <xdr:nvSpPr>
        <xdr:cNvPr id="426" name="楕円 425">
          <a:extLst>
            <a:ext uri="{FF2B5EF4-FFF2-40B4-BE49-F238E27FC236}">
              <a16:creationId xmlns:a16="http://schemas.microsoft.com/office/drawing/2014/main" id="{92C737CD-074E-497D-9DA4-D690346C4F42}"/>
            </a:ext>
          </a:extLst>
        </xdr:cNvPr>
        <xdr:cNvSpPr/>
      </xdr:nvSpPr>
      <xdr:spPr>
        <a:xfrm>
          <a:off x="107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107</xdr:row>
      <xdr:rowOff>152400</xdr:rowOff>
    </xdr:to>
    <xdr:cxnSp macro="">
      <xdr:nvCxnSpPr>
        <xdr:cNvPr id="427" name="直線コネクタ 426">
          <a:extLst>
            <a:ext uri="{FF2B5EF4-FFF2-40B4-BE49-F238E27FC236}">
              <a16:creationId xmlns:a16="http://schemas.microsoft.com/office/drawing/2014/main" id="{8BAB185E-7A15-4EE2-B62D-948ABB16C35F}"/>
            </a:ext>
          </a:extLst>
        </xdr:cNvPr>
        <xdr:cNvCxnSpPr/>
      </xdr:nvCxnSpPr>
      <xdr:spPr>
        <a:xfrm flipV="1">
          <a:off x="1130300" y="18307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8" name="n_1aveValue【港湾・漁港】&#10;有形固定資産減価償却率">
          <a:extLst>
            <a:ext uri="{FF2B5EF4-FFF2-40B4-BE49-F238E27FC236}">
              <a16:creationId xmlns:a16="http://schemas.microsoft.com/office/drawing/2014/main" id="{661D8663-573E-4546-A80D-FFB0CDC7C2DF}"/>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76852</xdr:rowOff>
    </xdr:from>
    <xdr:ext cx="405111" cy="259045"/>
    <xdr:sp macro="" textlink="">
      <xdr:nvSpPr>
        <xdr:cNvPr id="429" name="n_2aveValue【港湾・漁港】&#10;有形固定資産減価償却率">
          <a:extLst>
            <a:ext uri="{FF2B5EF4-FFF2-40B4-BE49-F238E27FC236}">
              <a16:creationId xmlns:a16="http://schemas.microsoft.com/office/drawing/2014/main" id="{82DD678C-EEDB-4ED0-922C-7BDC7DB4A731}"/>
            </a:ext>
          </a:extLst>
        </xdr:cNvPr>
        <xdr:cNvSpPr txBox="1"/>
      </xdr:nvSpPr>
      <xdr:spPr>
        <a:xfrm>
          <a:off x="2705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55897</xdr:rowOff>
    </xdr:from>
    <xdr:ext cx="405111" cy="259045"/>
    <xdr:sp macro="" textlink="">
      <xdr:nvSpPr>
        <xdr:cNvPr id="430" name="n_3aveValue【港湾・漁港】&#10;有形固定資産減価償却率">
          <a:extLst>
            <a:ext uri="{FF2B5EF4-FFF2-40B4-BE49-F238E27FC236}">
              <a16:creationId xmlns:a16="http://schemas.microsoft.com/office/drawing/2014/main" id="{EF9E1699-45DD-4B0C-A955-C65ACD149CC2}"/>
            </a:ext>
          </a:extLst>
        </xdr:cNvPr>
        <xdr:cNvSpPr txBox="1"/>
      </xdr:nvSpPr>
      <xdr:spPr>
        <a:xfrm>
          <a:off x="1816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105427</xdr:rowOff>
    </xdr:from>
    <xdr:ext cx="405111" cy="259045"/>
    <xdr:sp macro="" textlink="">
      <xdr:nvSpPr>
        <xdr:cNvPr id="431" name="n_4aveValue【港湾・漁港】&#10;有形固定資産減価償却率">
          <a:extLst>
            <a:ext uri="{FF2B5EF4-FFF2-40B4-BE49-F238E27FC236}">
              <a16:creationId xmlns:a16="http://schemas.microsoft.com/office/drawing/2014/main" id="{656C5057-8A3A-4D0C-ACC0-DDD02CC3C89F}"/>
            </a:ext>
          </a:extLst>
        </xdr:cNvPr>
        <xdr:cNvSpPr txBox="1"/>
      </xdr:nvSpPr>
      <xdr:spPr>
        <a:xfrm>
          <a:off x="927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121938</xdr:rowOff>
    </xdr:from>
    <xdr:ext cx="405111" cy="259045"/>
    <xdr:sp macro="" textlink="">
      <xdr:nvSpPr>
        <xdr:cNvPr id="432" name="n_1mainValue【港湾・漁港】&#10;有形固定資産減価償却率">
          <a:extLst>
            <a:ext uri="{FF2B5EF4-FFF2-40B4-BE49-F238E27FC236}">
              <a16:creationId xmlns:a16="http://schemas.microsoft.com/office/drawing/2014/main" id="{6B8BE923-38B6-453A-AC5F-D8F68D8DD183}"/>
            </a:ext>
          </a:extLst>
        </xdr:cNvPr>
        <xdr:cNvSpPr txBox="1"/>
      </xdr:nvSpPr>
      <xdr:spPr>
        <a:xfrm>
          <a:off x="35820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433" name="n_2mainValue【港湾・漁港】&#10;有形固定資産減価償却率">
          <a:extLst>
            <a:ext uri="{FF2B5EF4-FFF2-40B4-BE49-F238E27FC236}">
              <a16:creationId xmlns:a16="http://schemas.microsoft.com/office/drawing/2014/main" id="{C3655CE5-C102-487A-AF5C-F3BFB2BE25B3}"/>
            </a:ext>
          </a:extLst>
        </xdr:cNvPr>
        <xdr:cNvSpPr txBox="1"/>
      </xdr:nvSpPr>
      <xdr:spPr>
        <a:xfrm>
          <a:off x="2705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3827</xdr:rowOff>
    </xdr:from>
    <xdr:ext cx="405111" cy="259045"/>
    <xdr:sp macro="" textlink="">
      <xdr:nvSpPr>
        <xdr:cNvPr id="434" name="n_3mainValue【港湾・漁港】&#10;有形固定資産減価償却率">
          <a:extLst>
            <a:ext uri="{FF2B5EF4-FFF2-40B4-BE49-F238E27FC236}">
              <a16:creationId xmlns:a16="http://schemas.microsoft.com/office/drawing/2014/main" id="{468C62B9-2B48-4B4C-9850-BE251F87C93D}"/>
            </a:ext>
          </a:extLst>
        </xdr:cNvPr>
        <xdr:cNvSpPr txBox="1"/>
      </xdr:nvSpPr>
      <xdr:spPr>
        <a:xfrm>
          <a:off x="1816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22877</xdr:rowOff>
    </xdr:from>
    <xdr:ext cx="405111" cy="259045"/>
    <xdr:sp macro="" textlink="">
      <xdr:nvSpPr>
        <xdr:cNvPr id="435" name="n_4mainValue【港湾・漁港】&#10;有形固定資産減価償却率">
          <a:extLst>
            <a:ext uri="{FF2B5EF4-FFF2-40B4-BE49-F238E27FC236}">
              <a16:creationId xmlns:a16="http://schemas.microsoft.com/office/drawing/2014/main" id="{0833A247-1EB9-48B6-B127-62395F468379}"/>
            </a:ext>
          </a:extLst>
        </xdr:cNvPr>
        <xdr:cNvSpPr txBox="1"/>
      </xdr:nvSpPr>
      <xdr:spPr>
        <a:xfrm>
          <a:off x="927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E97788F9-83D5-4075-9469-A6DCAA2A8F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54ED6D1F-5C4A-4215-8E9A-4763917524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C8EB1FB3-B13D-41AA-B285-BEEF76946F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3CAEEF49-AF99-4AA2-BA7E-C6BC0DC614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5DC197D-8987-43C2-A409-552C007A30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118E34F3-629C-45FD-93D2-8C45BE0D43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F2A1179-4DC4-4280-B936-42CD31C27E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3860D89B-730A-40BB-BA6B-48280B2E15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2D1C3313-B118-4700-933C-6255C87151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8789EB92-0521-494C-95BB-3CED3E8E41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9D189A2F-0A07-4B11-8AF8-C8A28919059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B95BD05D-60DD-4156-899D-572AA566C61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218B1090-F7D0-42B1-9C5C-1AE2C2FD204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18115FC8-E43E-4A94-940F-826232CB8EB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3996ADC8-3DFA-426C-82DA-5607A13F511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BBAEB6D0-07EC-48DF-83EA-FF83A57778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9CFA035-EC2F-4319-9902-12AE09D3954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60CA0D00-3722-4B4D-86A4-7653E342A887}"/>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67BD0102-2427-4F13-990C-DA3A2ED3C04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5" name="テキスト ボックス 454">
          <a:extLst>
            <a:ext uri="{FF2B5EF4-FFF2-40B4-BE49-F238E27FC236}">
              <a16:creationId xmlns:a16="http://schemas.microsoft.com/office/drawing/2014/main" id="{D6EB5799-CE27-4817-A763-1D7C3B10329A}"/>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8EFCCEE-2624-4A61-88D1-97BC9EA9EF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D78955D2-7BDD-4734-8041-7EF899EDC02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AA168E6D-A966-4437-9A08-A31A1244FD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121400</xdr:rowOff>
    </xdr:from>
    <xdr:to>
      <xdr:col>54</xdr:col>
      <xdr:colOff>189865</xdr:colOff>
      <xdr:row>108</xdr:row>
      <xdr:rowOff>141683</xdr:rowOff>
    </xdr:to>
    <xdr:cxnSp macro="">
      <xdr:nvCxnSpPr>
        <xdr:cNvPr id="459" name="直線コネクタ 458">
          <a:extLst>
            <a:ext uri="{FF2B5EF4-FFF2-40B4-BE49-F238E27FC236}">
              <a16:creationId xmlns:a16="http://schemas.microsoft.com/office/drawing/2014/main" id="{80474D89-E528-49A9-8E92-1803D3FD20ED}"/>
            </a:ext>
          </a:extLst>
        </xdr:cNvPr>
        <xdr:cNvCxnSpPr/>
      </xdr:nvCxnSpPr>
      <xdr:spPr>
        <a:xfrm flipV="1">
          <a:off x="10476865" y="17094950"/>
          <a:ext cx="0" cy="156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145510</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7A713EA-2664-49CD-AFCA-87449730D770}"/>
            </a:ext>
          </a:extLst>
        </xdr:cNvPr>
        <xdr:cNvSpPr txBox="1"/>
      </xdr:nvSpPr>
      <xdr:spPr>
        <a:xfrm>
          <a:off x="10515600" y="186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141683</xdr:rowOff>
    </xdr:from>
    <xdr:to>
      <xdr:col>55</xdr:col>
      <xdr:colOff>88900</xdr:colOff>
      <xdr:row>108</xdr:row>
      <xdr:rowOff>141683</xdr:rowOff>
    </xdr:to>
    <xdr:cxnSp macro="">
      <xdr:nvCxnSpPr>
        <xdr:cNvPr id="461" name="直線コネクタ 460">
          <a:extLst>
            <a:ext uri="{FF2B5EF4-FFF2-40B4-BE49-F238E27FC236}">
              <a16:creationId xmlns:a16="http://schemas.microsoft.com/office/drawing/2014/main" id="{9484BA54-525C-4005-BEFE-AFD44C9FDAB6}"/>
            </a:ext>
          </a:extLst>
        </xdr:cNvPr>
        <xdr:cNvCxnSpPr/>
      </xdr:nvCxnSpPr>
      <xdr:spPr>
        <a:xfrm>
          <a:off x="10388600" y="1865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68077</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C86A3F54-B5B7-4F1B-92A4-6FB1C56F0A01}"/>
            </a:ext>
          </a:extLst>
        </xdr:cNvPr>
        <xdr:cNvSpPr txBox="1"/>
      </xdr:nvSpPr>
      <xdr:spPr>
        <a:xfrm>
          <a:off x="10515600" y="1687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121400</xdr:rowOff>
    </xdr:from>
    <xdr:to>
      <xdr:col>55</xdr:col>
      <xdr:colOff>88900</xdr:colOff>
      <xdr:row>99</xdr:row>
      <xdr:rowOff>121400</xdr:rowOff>
    </xdr:to>
    <xdr:cxnSp macro="">
      <xdr:nvCxnSpPr>
        <xdr:cNvPr id="463" name="直線コネクタ 462">
          <a:extLst>
            <a:ext uri="{FF2B5EF4-FFF2-40B4-BE49-F238E27FC236}">
              <a16:creationId xmlns:a16="http://schemas.microsoft.com/office/drawing/2014/main" id="{BD68B2AC-A815-4404-90B9-6E1744E95671}"/>
            </a:ext>
          </a:extLst>
        </xdr:cNvPr>
        <xdr:cNvCxnSpPr/>
      </xdr:nvCxnSpPr>
      <xdr:spPr>
        <a:xfrm>
          <a:off x="10388600" y="170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84641</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6182CD5A-51E4-4D76-A2D4-B34B225F5894}"/>
            </a:ext>
          </a:extLst>
        </xdr:cNvPr>
        <xdr:cNvSpPr txBox="1"/>
      </xdr:nvSpPr>
      <xdr:spPr>
        <a:xfrm>
          <a:off x="10515600" y="1757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61764</xdr:rowOff>
    </xdr:from>
    <xdr:to>
      <xdr:col>55</xdr:col>
      <xdr:colOff>50800</xdr:colOff>
      <xdr:row>103</xdr:row>
      <xdr:rowOff>163364</xdr:rowOff>
    </xdr:to>
    <xdr:sp macro="" textlink="">
      <xdr:nvSpPr>
        <xdr:cNvPr id="465" name="フローチャート: 判断 464">
          <a:extLst>
            <a:ext uri="{FF2B5EF4-FFF2-40B4-BE49-F238E27FC236}">
              <a16:creationId xmlns:a16="http://schemas.microsoft.com/office/drawing/2014/main" id="{8A242989-1080-4FDC-91A3-5B87DAE9D3EE}"/>
            </a:ext>
          </a:extLst>
        </xdr:cNvPr>
        <xdr:cNvSpPr/>
      </xdr:nvSpPr>
      <xdr:spPr>
        <a:xfrm>
          <a:off x="10426700" y="17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44630</xdr:rowOff>
    </xdr:from>
    <xdr:to>
      <xdr:col>50</xdr:col>
      <xdr:colOff>165100</xdr:colOff>
      <xdr:row>103</xdr:row>
      <xdr:rowOff>146230</xdr:rowOff>
    </xdr:to>
    <xdr:sp macro="" textlink="">
      <xdr:nvSpPr>
        <xdr:cNvPr id="466" name="フローチャート: 判断 465">
          <a:extLst>
            <a:ext uri="{FF2B5EF4-FFF2-40B4-BE49-F238E27FC236}">
              <a16:creationId xmlns:a16="http://schemas.microsoft.com/office/drawing/2014/main" id="{CA382552-4BAA-4A08-A765-F0D475523744}"/>
            </a:ext>
          </a:extLst>
        </xdr:cNvPr>
        <xdr:cNvSpPr/>
      </xdr:nvSpPr>
      <xdr:spPr>
        <a:xfrm>
          <a:off x="9588500" y="177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139046</xdr:rowOff>
    </xdr:from>
    <xdr:to>
      <xdr:col>46</xdr:col>
      <xdr:colOff>38100</xdr:colOff>
      <xdr:row>102</xdr:row>
      <xdr:rowOff>69196</xdr:rowOff>
    </xdr:to>
    <xdr:sp macro="" textlink="">
      <xdr:nvSpPr>
        <xdr:cNvPr id="467" name="フローチャート: 判断 466">
          <a:extLst>
            <a:ext uri="{FF2B5EF4-FFF2-40B4-BE49-F238E27FC236}">
              <a16:creationId xmlns:a16="http://schemas.microsoft.com/office/drawing/2014/main" id="{6C80842E-4BBE-454E-B173-9F7412DAF7DD}"/>
            </a:ext>
          </a:extLst>
        </xdr:cNvPr>
        <xdr:cNvSpPr/>
      </xdr:nvSpPr>
      <xdr:spPr>
        <a:xfrm>
          <a:off x="8699500" y="174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87937</xdr:rowOff>
    </xdr:from>
    <xdr:to>
      <xdr:col>41</xdr:col>
      <xdr:colOff>101600</xdr:colOff>
      <xdr:row>101</xdr:row>
      <xdr:rowOff>18087</xdr:rowOff>
    </xdr:to>
    <xdr:sp macro="" textlink="">
      <xdr:nvSpPr>
        <xdr:cNvPr id="468" name="フローチャート: 判断 467">
          <a:extLst>
            <a:ext uri="{FF2B5EF4-FFF2-40B4-BE49-F238E27FC236}">
              <a16:creationId xmlns:a16="http://schemas.microsoft.com/office/drawing/2014/main" id="{44F20AA7-37C6-4761-8D1C-2891865E2825}"/>
            </a:ext>
          </a:extLst>
        </xdr:cNvPr>
        <xdr:cNvSpPr/>
      </xdr:nvSpPr>
      <xdr:spPr>
        <a:xfrm>
          <a:off x="7810500" y="172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170371</xdr:rowOff>
    </xdr:from>
    <xdr:to>
      <xdr:col>36</xdr:col>
      <xdr:colOff>165100</xdr:colOff>
      <xdr:row>102</xdr:row>
      <xdr:rowOff>100521</xdr:rowOff>
    </xdr:to>
    <xdr:sp macro="" textlink="">
      <xdr:nvSpPr>
        <xdr:cNvPr id="469" name="フローチャート: 判断 468">
          <a:extLst>
            <a:ext uri="{FF2B5EF4-FFF2-40B4-BE49-F238E27FC236}">
              <a16:creationId xmlns:a16="http://schemas.microsoft.com/office/drawing/2014/main" id="{28901368-341E-4788-A7E8-A5D42CBD0929}"/>
            </a:ext>
          </a:extLst>
        </xdr:cNvPr>
        <xdr:cNvSpPr/>
      </xdr:nvSpPr>
      <xdr:spPr>
        <a:xfrm>
          <a:off x="6921500" y="1748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82982D4-4CBE-48A3-AB36-F6AB600637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7F14179-76A3-42E9-9425-A405DE9C4A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32F3171-BE81-477F-9AE4-478C3EF99B1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3E0AAEC-B2E8-4196-AE17-56529D1BD9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94D040F-657E-4A9C-85BE-43C522F14FE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91966</xdr:rowOff>
    </xdr:from>
    <xdr:to>
      <xdr:col>55</xdr:col>
      <xdr:colOff>50800</xdr:colOff>
      <xdr:row>105</xdr:row>
      <xdr:rowOff>22116</xdr:rowOff>
    </xdr:to>
    <xdr:sp macro="" textlink="">
      <xdr:nvSpPr>
        <xdr:cNvPr id="475" name="楕円 474">
          <a:extLst>
            <a:ext uri="{FF2B5EF4-FFF2-40B4-BE49-F238E27FC236}">
              <a16:creationId xmlns:a16="http://schemas.microsoft.com/office/drawing/2014/main" id="{FF9BCD77-8319-40D3-9506-AB18C11A36FA}"/>
            </a:ext>
          </a:extLst>
        </xdr:cNvPr>
        <xdr:cNvSpPr/>
      </xdr:nvSpPr>
      <xdr:spPr>
        <a:xfrm>
          <a:off x="10426700" y="179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70393</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A62A31A0-FADB-49A0-AC6F-060BBDA626CF}"/>
            </a:ext>
          </a:extLst>
        </xdr:cNvPr>
        <xdr:cNvSpPr txBox="1"/>
      </xdr:nvSpPr>
      <xdr:spPr>
        <a:xfrm>
          <a:off x="10515600" y="1790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116576</xdr:rowOff>
    </xdr:from>
    <xdr:to>
      <xdr:col>50</xdr:col>
      <xdr:colOff>165100</xdr:colOff>
      <xdr:row>105</xdr:row>
      <xdr:rowOff>46726</xdr:rowOff>
    </xdr:to>
    <xdr:sp macro="" textlink="">
      <xdr:nvSpPr>
        <xdr:cNvPr id="477" name="楕円 476">
          <a:extLst>
            <a:ext uri="{FF2B5EF4-FFF2-40B4-BE49-F238E27FC236}">
              <a16:creationId xmlns:a16="http://schemas.microsoft.com/office/drawing/2014/main" id="{A73217FD-48EB-44B2-B182-D14EE79B176E}"/>
            </a:ext>
          </a:extLst>
        </xdr:cNvPr>
        <xdr:cNvSpPr/>
      </xdr:nvSpPr>
      <xdr:spPr>
        <a:xfrm>
          <a:off x="9588500" y="179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142766</xdr:rowOff>
    </xdr:from>
    <xdr:to>
      <xdr:col>55</xdr:col>
      <xdr:colOff>0</xdr:colOff>
      <xdr:row>104</xdr:row>
      <xdr:rowOff>167376</xdr:rowOff>
    </xdr:to>
    <xdr:cxnSp macro="">
      <xdr:nvCxnSpPr>
        <xdr:cNvPr id="478" name="直線コネクタ 477">
          <a:extLst>
            <a:ext uri="{FF2B5EF4-FFF2-40B4-BE49-F238E27FC236}">
              <a16:creationId xmlns:a16="http://schemas.microsoft.com/office/drawing/2014/main" id="{906821E3-504A-4059-A09F-AFDC6FAD1EF5}"/>
            </a:ext>
          </a:extLst>
        </xdr:cNvPr>
        <xdr:cNvCxnSpPr/>
      </xdr:nvCxnSpPr>
      <xdr:spPr>
        <a:xfrm flipV="1">
          <a:off x="9639300" y="17973566"/>
          <a:ext cx="838200" cy="2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111269</xdr:rowOff>
    </xdr:from>
    <xdr:to>
      <xdr:col>46</xdr:col>
      <xdr:colOff>38100</xdr:colOff>
      <xdr:row>105</xdr:row>
      <xdr:rowOff>41419</xdr:rowOff>
    </xdr:to>
    <xdr:sp macro="" textlink="">
      <xdr:nvSpPr>
        <xdr:cNvPr id="479" name="楕円 478">
          <a:extLst>
            <a:ext uri="{FF2B5EF4-FFF2-40B4-BE49-F238E27FC236}">
              <a16:creationId xmlns:a16="http://schemas.microsoft.com/office/drawing/2014/main" id="{3469DD5C-D46D-4921-98D7-690C0542C57E}"/>
            </a:ext>
          </a:extLst>
        </xdr:cNvPr>
        <xdr:cNvSpPr/>
      </xdr:nvSpPr>
      <xdr:spPr>
        <a:xfrm>
          <a:off x="8699500" y="179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162069</xdr:rowOff>
    </xdr:from>
    <xdr:to>
      <xdr:col>50</xdr:col>
      <xdr:colOff>114300</xdr:colOff>
      <xdr:row>104</xdr:row>
      <xdr:rowOff>167376</xdr:rowOff>
    </xdr:to>
    <xdr:cxnSp macro="">
      <xdr:nvCxnSpPr>
        <xdr:cNvPr id="480" name="直線コネクタ 479">
          <a:extLst>
            <a:ext uri="{FF2B5EF4-FFF2-40B4-BE49-F238E27FC236}">
              <a16:creationId xmlns:a16="http://schemas.microsoft.com/office/drawing/2014/main" id="{8A69B067-F834-44D5-BB77-D87025FF62AD}"/>
            </a:ext>
          </a:extLst>
        </xdr:cNvPr>
        <xdr:cNvCxnSpPr/>
      </xdr:nvCxnSpPr>
      <xdr:spPr>
        <a:xfrm>
          <a:off x="8750300" y="17992869"/>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152854</xdr:rowOff>
    </xdr:from>
    <xdr:to>
      <xdr:col>41</xdr:col>
      <xdr:colOff>101600</xdr:colOff>
      <xdr:row>105</xdr:row>
      <xdr:rowOff>83004</xdr:rowOff>
    </xdr:to>
    <xdr:sp macro="" textlink="">
      <xdr:nvSpPr>
        <xdr:cNvPr id="481" name="楕円 480">
          <a:extLst>
            <a:ext uri="{FF2B5EF4-FFF2-40B4-BE49-F238E27FC236}">
              <a16:creationId xmlns:a16="http://schemas.microsoft.com/office/drawing/2014/main" id="{04913D7F-3584-4B23-8E8D-7EFF0E3508C7}"/>
            </a:ext>
          </a:extLst>
        </xdr:cNvPr>
        <xdr:cNvSpPr/>
      </xdr:nvSpPr>
      <xdr:spPr>
        <a:xfrm>
          <a:off x="7810500" y="179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162069</xdr:rowOff>
    </xdr:from>
    <xdr:to>
      <xdr:col>45</xdr:col>
      <xdr:colOff>177800</xdr:colOff>
      <xdr:row>105</xdr:row>
      <xdr:rowOff>32204</xdr:rowOff>
    </xdr:to>
    <xdr:cxnSp macro="">
      <xdr:nvCxnSpPr>
        <xdr:cNvPr id="482" name="直線コネクタ 481">
          <a:extLst>
            <a:ext uri="{FF2B5EF4-FFF2-40B4-BE49-F238E27FC236}">
              <a16:creationId xmlns:a16="http://schemas.microsoft.com/office/drawing/2014/main" id="{183221D3-E9A2-4AE2-B585-BDBE6E920169}"/>
            </a:ext>
          </a:extLst>
        </xdr:cNvPr>
        <xdr:cNvCxnSpPr/>
      </xdr:nvCxnSpPr>
      <xdr:spPr>
        <a:xfrm flipV="1">
          <a:off x="7861300" y="17992869"/>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95352</xdr:rowOff>
    </xdr:from>
    <xdr:to>
      <xdr:col>36</xdr:col>
      <xdr:colOff>165100</xdr:colOff>
      <xdr:row>106</xdr:row>
      <xdr:rowOff>25502</xdr:rowOff>
    </xdr:to>
    <xdr:sp macro="" textlink="">
      <xdr:nvSpPr>
        <xdr:cNvPr id="483" name="楕円 482">
          <a:extLst>
            <a:ext uri="{FF2B5EF4-FFF2-40B4-BE49-F238E27FC236}">
              <a16:creationId xmlns:a16="http://schemas.microsoft.com/office/drawing/2014/main" id="{A909692C-9830-44F3-AA15-992BCE2D9AD8}"/>
            </a:ext>
          </a:extLst>
        </xdr:cNvPr>
        <xdr:cNvSpPr/>
      </xdr:nvSpPr>
      <xdr:spPr>
        <a:xfrm>
          <a:off x="6921500" y="180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32204</xdr:rowOff>
    </xdr:from>
    <xdr:to>
      <xdr:col>41</xdr:col>
      <xdr:colOff>50800</xdr:colOff>
      <xdr:row>105</xdr:row>
      <xdr:rowOff>146152</xdr:rowOff>
    </xdr:to>
    <xdr:cxnSp macro="">
      <xdr:nvCxnSpPr>
        <xdr:cNvPr id="484" name="直線コネクタ 483">
          <a:extLst>
            <a:ext uri="{FF2B5EF4-FFF2-40B4-BE49-F238E27FC236}">
              <a16:creationId xmlns:a16="http://schemas.microsoft.com/office/drawing/2014/main" id="{FDA49A89-C8B5-4668-A0FE-AE4504ED21DF}"/>
            </a:ext>
          </a:extLst>
        </xdr:cNvPr>
        <xdr:cNvCxnSpPr/>
      </xdr:nvCxnSpPr>
      <xdr:spPr>
        <a:xfrm flipV="1">
          <a:off x="6972300" y="18034454"/>
          <a:ext cx="8890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162757</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7B609FC2-8C39-4114-94C2-C8B730D8F0E9}"/>
            </a:ext>
          </a:extLst>
        </xdr:cNvPr>
        <xdr:cNvSpPr txBox="1"/>
      </xdr:nvSpPr>
      <xdr:spPr>
        <a:xfrm>
          <a:off x="9327095" y="1747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85723</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3C584384-DE12-4C17-844E-D44F624DD94C}"/>
            </a:ext>
          </a:extLst>
        </xdr:cNvPr>
        <xdr:cNvSpPr txBox="1"/>
      </xdr:nvSpPr>
      <xdr:spPr>
        <a:xfrm>
          <a:off x="8450795" y="172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34614</xdr:rowOff>
    </xdr:from>
    <xdr:ext cx="690189" cy="259045"/>
    <xdr:sp macro="" textlink="">
      <xdr:nvSpPr>
        <xdr:cNvPr id="487" name="n_3aveValue【港湾・漁港】&#10;一人当たり有形固定資産（償却資産）額">
          <a:extLst>
            <a:ext uri="{FF2B5EF4-FFF2-40B4-BE49-F238E27FC236}">
              <a16:creationId xmlns:a16="http://schemas.microsoft.com/office/drawing/2014/main" id="{7D748C4F-B790-4272-9020-8C8ACC9B25C6}"/>
            </a:ext>
          </a:extLst>
        </xdr:cNvPr>
        <xdr:cNvSpPr txBox="1"/>
      </xdr:nvSpPr>
      <xdr:spPr>
        <a:xfrm>
          <a:off x="7516205" y="1700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117048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5DDD8EAA-0D56-49A5-9CAC-DD30FF174155}"/>
            </a:ext>
          </a:extLst>
        </xdr:cNvPr>
        <xdr:cNvSpPr txBox="1"/>
      </xdr:nvSpPr>
      <xdr:spPr>
        <a:xfrm>
          <a:off x="6672795" y="172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37853</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27B47354-0444-48E0-BD3F-6336B427B942}"/>
            </a:ext>
          </a:extLst>
        </xdr:cNvPr>
        <xdr:cNvSpPr txBox="1"/>
      </xdr:nvSpPr>
      <xdr:spPr>
        <a:xfrm>
          <a:off x="9327095" y="1804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32546</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BA9EEAD0-DE94-4D1F-8047-535674310246}"/>
            </a:ext>
          </a:extLst>
        </xdr:cNvPr>
        <xdr:cNvSpPr txBox="1"/>
      </xdr:nvSpPr>
      <xdr:spPr>
        <a:xfrm>
          <a:off x="8450795" y="180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74131</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F797A9F2-ACA8-4AAB-832A-84FA73435EF7}"/>
            </a:ext>
          </a:extLst>
        </xdr:cNvPr>
        <xdr:cNvSpPr txBox="1"/>
      </xdr:nvSpPr>
      <xdr:spPr>
        <a:xfrm>
          <a:off x="7561795" y="1807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16629</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2F613652-2CFD-45B5-9621-550674754CA5}"/>
            </a:ext>
          </a:extLst>
        </xdr:cNvPr>
        <xdr:cNvSpPr txBox="1"/>
      </xdr:nvSpPr>
      <xdr:spPr>
        <a:xfrm>
          <a:off x="6672795" y="1819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08DFE20-373D-4295-B119-9A93AC3995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7202B7B-26A1-449E-8E02-81CA46DD29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E6407E2-2336-4884-8E07-80D5AC6664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89ABA25-B1EB-4369-9132-016512E852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77F665A-628A-442F-809E-A7701F7C7B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68ECEA1-5E24-43D6-B932-481F9DB9D5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DD799AC8-631C-467D-8B8F-FC1B52CC5D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A890D083-1896-43B1-9963-A671D683B1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A5714F5-C778-49D8-AB8A-70ADC66462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4851BF77-55F6-4297-95F0-3CB1893FF8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F8B39CB-586F-4F66-A66E-BF95BCDD02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EBF6A1FD-9EF4-4632-BD8F-4FCDA508E1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A9E46FB2-C722-4DD5-94CF-C750F2E5AC2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9C96F971-928C-4220-8C11-F1DD879E0F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9377C20E-A9BA-4700-86A9-4230FE8AA9A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B02622E2-6DBF-4554-AC00-045D645B93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681DD638-64E3-4A48-850E-15BC44871E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49368776-5573-4DCF-AB4A-D9087EFC5E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21511E4B-BE05-4E31-9230-2444169303B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E4E67AF4-DE90-4EEC-A503-0565CFAD5E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B62BE0C3-62E9-4DAD-BA99-FD02410D38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806B3A39-FD0E-496F-807B-78B9ED35F7F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D2760966-C253-4E3D-AFD0-E00C957DAA1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9E4EDA1-3429-4D57-846A-5862C5503F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6E5CFC5-BEB2-46DE-B875-9CB654380C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D05DBEB2-1006-4078-9D3D-BDE849375C03}"/>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0CA92D92-922B-4A08-BB20-C3B7AA927AA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20DEDE9B-D4DB-4C4D-949E-CDB5273612C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79D60E6C-2A6E-4825-B73A-428B6DB3DF07}"/>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522" name="直線コネクタ 521">
          <a:extLst>
            <a:ext uri="{FF2B5EF4-FFF2-40B4-BE49-F238E27FC236}">
              <a16:creationId xmlns:a16="http://schemas.microsoft.com/office/drawing/2014/main" id="{17611FD7-AD99-49F2-BA25-FB95AE2EBB94}"/>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78A6B474-3CCE-45EE-BBC6-04FA58167094}"/>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524" name="フローチャート: 判断 523">
          <a:extLst>
            <a:ext uri="{FF2B5EF4-FFF2-40B4-BE49-F238E27FC236}">
              <a16:creationId xmlns:a16="http://schemas.microsoft.com/office/drawing/2014/main" id="{2824D8D7-4D63-490F-9C60-6A2B2FBE2AA9}"/>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525" name="フローチャート: 判断 524">
          <a:extLst>
            <a:ext uri="{FF2B5EF4-FFF2-40B4-BE49-F238E27FC236}">
              <a16:creationId xmlns:a16="http://schemas.microsoft.com/office/drawing/2014/main" id="{D764DF87-C5A1-46F4-A86F-41C17FBF1ADF}"/>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526" name="フローチャート: 判断 525">
          <a:extLst>
            <a:ext uri="{FF2B5EF4-FFF2-40B4-BE49-F238E27FC236}">
              <a16:creationId xmlns:a16="http://schemas.microsoft.com/office/drawing/2014/main" id="{C54343DA-CB7F-4062-BCD1-B7383B8B28D9}"/>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527" name="フローチャート: 判断 526">
          <a:extLst>
            <a:ext uri="{FF2B5EF4-FFF2-40B4-BE49-F238E27FC236}">
              <a16:creationId xmlns:a16="http://schemas.microsoft.com/office/drawing/2014/main" id="{D183779D-5871-4C18-A445-39069DCCF609}"/>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528" name="フローチャート: 判断 527">
          <a:extLst>
            <a:ext uri="{FF2B5EF4-FFF2-40B4-BE49-F238E27FC236}">
              <a16:creationId xmlns:a16="http://schemas.microsoft.com/office/drawing/2014/main" id="{B5FA8EDC-35ED-42C9-BD3E-951366ED85E2}"/>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C56C2DA-46B8-4F54-BAE7-72B6439D2D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806879-C7E1-4748-93AF-3D4652B2DD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2AF0B45-0CEF-4C85-98BE-9636D0025E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0BAF2F0-C996-4F1B-8213-4B57479404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4DF2715-9059-478B-B06C-19BA2FE73D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534" name="楕円 533">
          <a:extLst>
            <a:ext uri="{FF2B5EF4-FFF2-40B4-BE49-F238E27FC236}">
              <a16:creationId xmlns:a16="http://schemas.microsoft.com/office/drawing/2014/main" id="{BEEB2C24-3688-4149-8FB6-BEC85596157D}"/>
            </a:ext>
          </a:extLst>
        </xdr:cNvPr>
        <xdr:cNvSpPr/>
      </xdr:nvSpPr>
      <xdr:spPr>
        <a:xfrm>
          <a:off x="16268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36484</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E4BF7B5A-3459-4CCC-A6FA-AEF6DBB7B9DE}"/>
            </a:ext>
          </a:extLst>
        </xdr:cNvPr>
        <xdr:cNvSpPr txBox="1"/>
      </xdr:nvSpPr>
      <xdr:spPr>
        <a:xfrm>
          <a:off x="16357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536" name="楕円 535">
          <a:extLst>
            <a:ext uri="{FF2B5EF4-FFF2-40B4-BE49-F238E27FC236}">
              <a16:creationId xmlns:a16="http://schemas.microsoft.com/office/drawing/2014/main" id="{0684A90F-3F11-4D5A-A348-6E15C0674832}"/>
            </a:ext>
          </a:extLst>
        </xdr:cNvPr>
        <xdr:cNvSpPr/>
      </xdr:nvSpPr>
      <xdr:spPr>
        <a:xfrm>
          <a:off x="15430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41</xdr:row>
      <xdr:rowOff>72934</xdr:rowOff>
    </xdr:to>
    <xdr:cxnSp macro="">
      <xdr:nvCxnSpPr>
        <xdr:cNvPr id="537" name="直線コネクタ 536">
          <a:extLst>
            <a:ext uri="{FF2B5EF4-FFF2-40B4-BE49-F238E27FC236}">
              <a16:creationId xmlns:a16="http://schemas.microsoft.com/office/drawing/2014/main" id="{33CE2BBD-446F-44BE-A095-E40A6838BD7C}"/>
            </a:ext>
          </a:extLst>
        </xdr:cNvPr>
        <xdr:cNvCxnSpPr/>
      </xdr:nvCxnSpPr>
      <xdr:spPr>
        <a:xfrm flipV="1">
          <a:off x="15481300" y="6966857"/>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538" name="楕円 537">
          <a:extLst>
            <a:ext uri="{FF2B5EF4-FFF2-40B4-BE49-F238E27FC236}">
              <a16:creationId xmlns:a16="http://schemas.microsoft.com/office/drawing/2014/main" id="{E4D128A8-D0F2-4BB0-9805-53E8F95AAE9D}"/>
            </a:ext>
          </a:extLst>
        </xdr:cNvPr>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41</xdr:row>
      <xdr:rowOff>72934</xdr:rowOff>
    </xdr:to>
    <xdr:cxnSp macro="">
      <xdr:nvCxnSpPr>
        <xdr:cNvPr id="539" name="直線コネクタ 538">
          <a:extLst>
            <a:ext uri="{FF2B5EF4-FFF2-40B4-BE49-F238E27FC236}">
              <a16:creationId xmlns:a16="http://schemas.microsoft.com/office/drawing/2014/main" id="{6E0C5A19-9F5D-44B6-8293-6DC3B7799F90}"/>
            </a:ext>
          </a:extLst>
        </xdr:cNvPr>
        <xdr:cNvCxnSpPr/>
      </xdr:nvCxnSpPr>
      <xdr:spPr>
        <a:xfrm>
          <a:off x="14592300" y="68166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4173</xdr:rowOff>
    </xdr:from>
    <xdr:to>
      <xdr:col>72</xdr:col>
      <xdr:colOff>38100</xdr:colOff>
      <xdr:row>39</xdr:row>
      <xdr:rowOff>105773</xdr:rowOff>
    </xdr:to>
    <xdr:sp macro="" textlink="">
      <xdr:nvSpPr>
        <xdr:cNvPr id="540" name="楕円 539">
          <a:extLst>
            <a:ext uri="{FF2B5EF4-FFF2-40B4-BE49-F238E27FC236}">
              <a16:creationId xmlns:a16="http://schemas.microsoft.com/office/drawing/2014/main" id="{5F3B0E38-D3B4-49E8-A698-EB403037D9B7}"/>
            </a:ext>
          </a:extLst>
        </xdr:cNvPr>
        <xdr:cNvSpPr/>
      </xdr:nvSpPr>
      <xdr:spPr>
        <a:xfrm>
          <a:off x="1365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130084</xdr:rowOff>
    </xdr:to>
    <xdr:cxnSp macro="">
      <xdr:nvCxnSpPr>
        <xdr:cNvPr id="541" name="直線コネクタ 540">
          <a:extLst>
            <a:ext uri="{FF2B5EF4-FFF2-40B4-BE49-F238E27FC236}">
              <a16:creationId xmlns:a16="http://schemas.microsoft.com/office/drawing/2014/main" id="{C5E78EC1-BB84-4440-B415-2D42369847F5}"/>
            </a:ext>
          </a:extLst>
        </xdr:cNvPr>
        <xdr:cNvCxnSpPr/>
      </xdr:nvCxnSpPr>
      <xdr:spPr>
        <a:xfrm>
          <a:off x="13703300" y="67415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542" name="楕円 541">
          <a:extLst>
            <a:ext uri="{FF2B5EF4-FFF2-40B4-BE49-F238E27FC236}">
              <a16:creationId xmlns:a16="http://schemas.microsoft.com/office/drawing/2014/main" id="{76C44F13-A70A-4C8C-8AD8-60E4195E6EB0}"/>
            </a:ext>
          </a:extLst>
        </xdr:cNvPr>
        <xdr:cNvSpPr/>
      </xdr:nvSpPr>
      <xdr:spPr>
        <a:xfrm>
          <a:off x="12763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149678</xdr:rowOff>
    </xdr:from>
    <xdr:to>
      <xdr:col>71</xdr:col>
      <xdr:colOff>177800</xdr:colOff>
      <xdr:row>39</xdr:row>
      <xdr:rowOff>54973</xdr:rowOff>
    </xdr:to>
    <xdr:cxnSp macro="">
      <xdr:nvCxnSpPr>
        <xdr:cNvPr id="543" name="直線コネクタ 542">
          <a:extLst>
            <a:ext uri="{FF2B5EF4-FFF2-40B4-BE49-F238E27FC236}">
              <a16:creationId xmlns:a16="http://schemas.microsoft.com/office/drawing/2014/main" id="{468D21C2-F5E7-4B1A-BCFF-8A0D5D2629F0}"/>
            </a:ext>
          </a:extLst>
        </xdr:cNvPr>
        <xdr:cNvCxnSpPr/>
      </xdr:nvCxnSpPr>
      <xdr:spPr>
        <a:xfrm>
          <a:off x="12814300" y="666477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75AD5AE1-840E-464F-B234-40B477FE660B}"/>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9D787C5A-A5F9-4CF8-8837-A65B6E118032}"/>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7E5AB42D-429F-4CF8-8726-402B63558C12}"/>
            </a:ext>
          </a:extLst>
        </xdr:cNvPr>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390D72B0-B100-4ABF-8057-D7D133E72E1F}"/>
            </a:ext>
          </a:extLst>
        </xdr:cNvPr>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114861</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E212CCF-EF85-423F-A93D-BB79A014C0EC}"/>
            </a:ext>
          </a:extLst>
        </xdr:cNvPr>
        <xdr:cNvSpPr txBox="1"/>
      </xdr:nvSpPr>
      <xdr:spPr>
        <a:xfrm>
          <a:off x="152660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13C66AAA-563C-4D76-B910-AF098D1E9D54}"/>
            </a:ext>
          </a:extLst>
        </xdr:cNvPr>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4973A622-C59C-4552-AA72-F1F3CD1FDBE9}"/>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E8180278-D9B4-4BF5-8B53-240EC83D4F45}"/>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F1CCD10-2A5D-418B-9D5A-C69A35F302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A22FD30-019F-46E8-AEBC-6AF455C8EA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BFADEE9-D6D6-45BC-BDB5-96900C03C0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F2ED74EF-2653-4E3C-B5B9-0D1E4EFFB0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A208B4D7-3994-44E6-9B51-6E4CABE3EB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09D0369-5479-4F1D-A023-9E06937E3B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8DC1D41D-9469-4634-8FCA-3211D9FECB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C192B03-F8BF-4863-9EE5-75D16FAE55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A11BAE1-2748-4208-830A-8FCD9E330F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6A0F76C-BC5A-44C6-92A7-B1D6AD749E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D799045B-7F45-4374-A0FF-DDA0C35FB25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16B5F2C1-43D6-4F3F-B68A-FFA6BFF0B85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CED95CC9-12CB-463A-93DF-FB2191E6CF1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8C075541-DD82-4829-9084-6EF65BA734A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399B2DD0-1356-49DF-83F3-DE4BAE3043C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6C60C68B-B97C-417F-82F6-CCE24859267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49C594E-69AF-4D7F-A770-AB58085A6DD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F61155F9-A1A4-452C-9645-87F6D07BC60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265E4B76-25A5-45E0-8A33-7D5FE23A724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57FB5820-413C-4E74-B11F-E67346DD51C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5169C8B0-100C-4B88-96A9-00CC35FC79C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60975CA5-9A90-4902-9833-78AF6546433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CAD8F98-7537-42DE-BE1D-043BF1F6F0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83835165-C245-498F-B6DE-C029956C6D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6946050-FB33-4E96-86A5-02E6DCF8D3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577" name="直線コネクタ 576">
          <a:extLst>
            <a:ext uri="{FF2B5EF4-FFF2-40B4-BE49-F238E27FC236}">
              <a16:creationId xmlns:a16="http://schemas.microsoft.com/office/drawing/2014/main" id="{911FFCA7-A7D5-4754-B83C-9F1FBFD016B4}"/>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277A904A-D811-4A10-B7BA-173C27D9B60D}"/>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579" name="直線コネクタ 578">
          <a:extLst>
            <a:ext uri="{FF2B5EF4-FFF2-40B4-BE49-F238E27FC236}">
              <a16:creationId xmlns:a16="http://schemas.microsoft.com/office/drawing/2014/main" id="{05C47A3C-77B0-4372-88CA-59DDC371B105}"/>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648D10C3-CD91-42A6-AEC7-CECFC4030143}"/>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581" name="直線コネクタ 580">
          <a:extLst>
            <a:ext uri="{FF2B5EF4-FFF2-40B4-BE49-F238E27FC236}">
              <a16:creationId xmlns:a16="http://schemas.microsoft.com/office/drawing/2014/main" id="{68F69299-1AE2-4F0C-B6EA-36489C3E782A}"/>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111486D-193F-47E3-965B-FB8C7E15B5E5}"/>
            </a:ext>
          </a:extLst>
        </xdr:cNvPr>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583" name="フローチャート: 判断 582">
          <a:extLst>
            <a:ext uri="{FF2B5EF4-FFF2-40B4-BE49-F238E27FC236}">
              <a16:creationId xmlns:a16="http://schemas.microsoft.com/office/drawing/2014/main" id="{B208E834-19F4-48CA-8D61-C4E0E34FA6D2}"/>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4" name="フローチャート: 判断 583">
          <a:extLst>
            <a:ext uri="{FF2B5EF4-FFF2-40B4-BE49-F238E27FC236}">
              <a16:creationId xmlns:a16="http://schemas.microsoft.com/office/drawing/2014/main" id="{2BE71B84-56E3-4A78-9F0A-FA39B18A6607}"/>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585" name="フローチャート: 判断 584">
          <a:extLst>
            <a:ext uri="{FF2B5EF4-FFF2-40B4-BE49-F238E27FC236}">
              <a16:creationId xmlns:a16="http://schemas.microsoft.com/office/drawing/2014/main" id="{0D9694AA-ED0B-4F43-911E-7D7BBAAF378F}"/>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586" name="フローチャート: 判断 585">
          <a:extLst>
            <a:ext uri="{FF2B5EF4-FFF2-40B4-BE49-F238E27FC236}">
              <a16:creationId xmlns:a16="http://schemas.microsoft.com/office/drawing/2014/main" id="{C03B7FDC-77A9-4F2C-9E98-31DFC9CB1AAD}"/>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587" name="フローチャート: 判断 586">
          <a:extLst>
            <a:ext uri="{FF2B5EF4-FFF2-40B4-BE49-F238E27FC236}">
              <a16:creationId xmlns:a16="http://schemas.microsoft.com/office/drawing/2014/main" id="{7C3B4BB6-33D0-40F4-A375-BE7C43C39E6E}"/>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2BEC760-0464-4EF6-8FAA-4DA5860BEE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505BC2B-EC1B-4CAF-95F0-3D16F88389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6F73A30-3552-4B8C-8AE1-D9E5C66311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0207BA2-1320-4A4B-8742-F857FAFC63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522C471-F2E9-49AC-BA94-C0D0EBEE62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25944</xdr:rowOff>
    </xdr:from>
    <xdr:to>
      <xdr:col>116</xdr:col>
      <xdr:colOff>114300</xdr:colOff>
      <xdr:row>41</xdr:row>
      <xdr:rowOff>127544</xdr:rowOff>
    </xdr:to>
    <xdr:sp macro="" textlink="">
      <xdr:nvSpPr>
        <xdr:cNvPr id="593" name="楕円 592">
          <a:extLst>
            <a:ext uri="{FF2B5EF4-FFF2-40B4-BE49-F238E27FC236}">
              <a16:creationId xmlns:a16="http://schemas.microsoft.com/office/drawing/2014/main" id="{A41D0F0A-DB3D-490B-A3BA-0759E93546AC}"/>
            </a:ext>
          </a:extLst>
        </xdr:cNvPr>
        <xdr:cNvSpPr/>
      </xdr:nvSpPr>
      <xdr:spPr>
        <a:xfrm>
          <a:off x="22110700" y="70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112321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D88A3A0B-703A-4803-8402-643CCAD38B65}"/>
            </a:ext>
          </a:extLst>
        </xdr:cNvPr>
        <xdr:cNvSpPr txBox="1"/>
      </xdr:nvSpPr>
      <xdr:spPr>
        <a:xfrm>
          <a:off x="22199600" y="697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32476</xdr:rowOff>
    </xdr:from>
    <xdr:to>
      <xdr:col>112</xdr:col>
      <xdr:colOff>38100</xdr:colOff>
      <xdr:row>41</xdr:row>
      <xdr:rowOff>134076</xdr:rowOff>
    </xdr:to>
    <xdr:sp macro="" textlink="">
      <xdr:nvSpPr>
        <xdr:cNvPr id="595" name="楕円 594">
          <a:extLst>
            <a:ext uri="{FF2B5EF4-FFF2-40B4-BE49-F238E27FC236}">
              <a16:creationId xmlns:a16="http://schemas.microsoft.com/office/drawing/2014/main" id="{221E8051-8740-4FFB-AF1A-51CB2D68EE69}"/>
            </a:ext>
          </a:extLst>
        </xdr:cNvPr>
        <xdr:cNvSpPr/>
      </xdr:nvSpPr>
      <xdr:spPr>
        <a:xfrm>
          <a:off x="21272500" y="7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76744</xdr:rowOff>
    </xdr:from>
    <xdr:to>
      <xdr:col>116</xdr:col>
      <xdr:colOff>63500</xdr:colOff>
      <xdr:row>41</xdr:row>
      <xdr:rowOff>83276</xdr:rowOff>
    </xdr:to>
    <xdr:cxnSp macro="">
      <xdr:nvCxnSpPr>
        <xdr:cNvPr id="596" name="直線コネクタ 595">
          <a:extLst>
            <a:ext uri="{FF2B5EF4-FFF2-40B4-BE49-F238E27FC236}">
              <a16:creationId xmlns:a16="http://schemas.microsoft.com/office/drawing/2014/main" id="{9293B8FD-6ED9-4FF5-BCE5-6EF920C60F4E}"/>
            </a:ext>
          </a:extLst>
        </xdr:cNvPr>
        <xdr:cNvCxnSpPr/>
      </xdr:nvCxnSpPr>
      <xdr:spPr>
        <a:xfrm flipV="1">
          <a:off x="21323300" y="71061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97" name="楕円 596">
          <a:extLst>
            <a:ext uri="{FF2B5EF4-FFF2-40B4-BE49-F238E27FC236}">
              <a16:creationId xmlns:a16="http://schemas.microsoft.com/office/drawing/2014/main" id="{8F8E6B12-5B0C-4232-959F-42879497E28B}"/>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83276</xdr:rowOff>
    </xdr:from>
    <xdr:to>
      <xdr:col>111</xdr:col>
      <xdr:colOff>177800</xdr:colOff>
      <xdr:row>41</xdr:row>
      <xdr:rowOff>90896</xdr:rowOff>
    </xdr:to>
    <xdr:cxnSp macro="">
      <xdr:nvCxnSpPr>
        <xdr:cNvPr id="598" name="直線コネクタ 597">
          <a:extLst>
            <a:ext uri="{FF2B5EF4-FFF2-40B4-BE49-F238E27FC236}">
              <a16:creationId xmlns:a16="http://schemas.microsoft.com/office/drawing/2014/main" id="{845E843B-F9F0-4E5D-B6CA-7F005458EAF4}"/>
            </a:ext>
          </a:extLst>
        </xdr:cNvPr>
        <xdr:cNvCxnSpPr/>
      </xdr:nvCxnSpPr>
      <xdr:spPr>
        <a:xfrm flipV="1">
          <a:off x="20434300" y="71127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45538</xdr:rowOff>
    </xdr:from>
    <xdr:to>
      <xdr:col>102</xdr:col>
      <xdr:colOff>165100</xdr:colOff>
      <xdr:row>41</xdr:row>
      <xdr:rowOff>147138</xdr:rowOff>
    </xdr:to>
    <xdr:sp macro="" textlink="">
      <xdr:nvSpPr>
        <xdr:cNvPr id="599" name="楕円 598">
          <a:extLst>
            <a:ext uri="{FF2B5EF4-FFF2-40B4-BE49-F238E27FC236}">
              <a16:creationId xmlns:a16="http://schemas.microsoft.com/office/drawing/2014/main" id="{0C95B540-BDE4-46F7-B538-5DF968F163CD}"/>
            </a:ext>
          </a:extLst>
        </xdr:cNvPr>
        <xdr:cNvSpPr/>
      </xdr:nvSpPr>
      <xdr:spPr>
        <a:xfrm>
          <a:off x="19494500" y="70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96338</xdr:rowOff>
    </xdr:to>
    <xdr:cxnSp macro="">
      <xdr:nvCxnSpPr>
        <xdr:cNvPr id="600" name="直線コネクタ 599">
          <a:extLst>
            <a:ext uri="{FF2B5EF4-FFF2-40B4-BE49-F238E27FC236}">
              <a16:creationId xmlns:a16="http://schemas.microsoft.com/office/drawing/2014/main" id="{DBF093F8-EE02-4A0D-B943-A9562E7BC6B6}"/>
            </a:ext>
          </a:extLst>
        </xdr:cNvPr>
        <xdr:cNvCxnSpPr/>
      </xdr:nvCxnSpPr>
      <xdr:spPr>
        <a:xfrm flipV="1">
          <a:off x="19545300" y="712034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50981</xdr:rowOff>
    </xdr:from>
    <xdr:to>
      <xdr:col>98</xdr:col>
      <xdr:colOff>38100</xdr:colOff>
      <xdr:row>41</xdr:row>
      <xdr:rowOff>152581</xdr:rowOff>
    </xdr:to>
    <xdr:sp macro="" textlink="">
      <xdr:nvSpPr>
        <xdr:cNvPr id="601" name="楕円 600">
          <a:extLst>
            <a:ext uri="{FF2B5EF4-FFF2-40B4-BE49-F238E27FC236}">
              <a16:creationId xmlns:a16="http://schemas.microsoft.com/office/drawing/2014/main" id="{807BBA1F-6A58-455A-AEB6-9F61DF42CEFC}"/>
            </a:ext>
          </a:extLst>
        </xdr:cNvPr>
        <xdr:cNvSpPr/>
      </xdr:nvSpPr>
      <xdr:spPr>
        <a:xfrm>
          <a:off x="18605500" y="7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96338</xdr:rowOff>
    </xdr:from>
    <xdr:to>
      <xdr:col>102</xdr:col>
      <xdr:colOff>114300</xdr:colOff>
      <xdr:row>41</xdr:row>
      <xdr:rowOff>101781</xdr:rowOff>
    </xdr:to>
    <xdr:cxnSp macro="">
      <xdr:nvCxnSpPr>
        <xdr:cNvPr id="602" name="直線コネクタ 601">
          <a:extLst>
            <a:ext uri="{FF2B5EF4-FFF2-40B4-BE49-F238E27FC236}">
              <a16:creationId xmlns:a16="http://schemas.microsoft.com/office/drawing/2014/main" id="{B5E0492B-910B-4042-9E1C-03EF34C7071D}"/>
            </a:ext>
          </a:extLst>
        </xdr:cNvPr>
        <xdr:cNvCxnSpPr/>
      </xdr:nvCxnSpPr>
      <xdr:spPr>
        <a:xfrm flipV="1">
          <a:off x="18656300" y="71257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9819CC1C-828E-4828-BC4D-CA835FEEE6FF}"/>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10C2C187-5046-46D8-BE2F-7F0ED0A19199}"/>
            </a:ext>
          </a:extLst>
        </xdr:cNvPr>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22696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CFB37CE7-67E6-4F44-B824-96C5737D2CDD}"/>
            </a:ext>
          </a:extLst>
        </xdr:cNvPr>
        <xdr:cNvSpPr txBox="1"/>
      </xdr:nvSpPr>
      <xdr:spPr>
        <a:xfrm>
          <a:off x="19310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EFE5D270-54FD-462B-B234-C6DF9AD2F926}"/>
            </a:ext>
          </a:extLst>
        </xdr:cNvPr>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125203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AC9F508E-B950-4CE0-B152-C602A7EF163B}"/>
            </a:ext>
          </a:extLst>
        </xdr:cNvPr>
        <xdr:cNvSpPr txBox="1"/>
      </xdr:nvSpPr>
      <xdr:spPr>
        <a:xfrm>
          <a:off x="21075727" y="71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70DDD1C5-ED8A-4E22-84E4-8551F2C9AD6B}"/>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138265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B9BEC9E8-C8BA-4198-90B3-5EA02511AF17}"/>
            </a:ext>
          </a:extLst>
        </xdr:cNvPr>
        <xdr:cNvSpPr txBox="1"/>
      </xdr:nvSpPr>
      <xdr:spPr>
        <a:xfrm>
          <a:off x="19310427" y="7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143708</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36423587-CE82-473B-A089-B1CD391A0D3E}"/>
            </a:ext>
          </a:extLst>
        </xdr:cNvPr>
        <xdr:cNvSpPr txBox="1"/>
      </xdr:nvSpPr>
      <xdr:spPr>
        <a:xfrm>
          <a:off x="18421427"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D3DEC0E3-6C3B-4EAE-9595-1D11834D61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CC9EF9B-2706-4E70-A46E-C78CE04347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712C5E9F-08FE-40A4-8DBC-A9F7B88BFD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8CC75C5B-D215-4172-9F72-CDE7AAC92A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6FEF877-C51B-42EC-A1BF-76487B866E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8D51EFFE-6CE3-476A-BE43-897FE35102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601C40B6-B6A6-47AC-9542-1F5D6840B7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E9B8F3A-397B-43F6-97F9-549816B357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83F43C3C-AD8E-4D12-A3E6-C1E63C0E32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150C229-DD53-48C9-878A-9FC22FB990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F604FAFA-F118-48AB-8E44-47B3A85E99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FB11BB66-ACBF-40EF-B19B-C7990C37A8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94885DA8-B0F2-48EC-860E-3F7D240D5F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EBB8B4A-75C5-4A32-9B17-E33B9B2CEF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208891B0-26B2-4334-9247-EC493E8030E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F1B7E052-BD93-4978-A093-838240B0B7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487CCD14-35D7-43A7-BDEE-31006CE29B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355F4B27-E6CE-4F00-9844-0E0AC969DD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25F90475-D55B-4813-B542-BC1BFCF71DB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1464924B-5C28-43EB-A4D0-08F4B00F4E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AB8BAB6C-7BBF-4899-B4FA-A9430DFF2A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15020D3-55DB-4C2D-94A6-C13BB3D626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5D246267-6A49-4FBC-AAFF-D141153C5BA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21500EC4-FBA5-40A0-B3CC-5A199F8170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635" name="直線コネクタ 634">
          <a:extLst>
            <a:ext uri="{FF2B5EF4-FFF2-40B4-BE49-F238E27FC236}">
              <a16:creationId xmlns:a16="http://schemas.microsoft.com/office/drawing/2014/main" id="{DA66E504-D239-4CE1-AB65-F0905D4AFA27}"/>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6591A29A-9E9C-40F3-B53C-9EF578B03861}"/>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7" name="直線コネクタ 636">
          <a:extLst>
            <a:ext uri="{FF2B5EF4-FFF2-40B4-BE49-F238E27FC236}">
              <a16:creationId xmlns:a16="http://schemas.microsoft.com/office/drawing/2014/main" id="{D2741411-F44F-44BB-AB5F-96557D993302}"/>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D4521447-B037-4A28-B7D5-2E2EEC1EEA0A}"/>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9" name="直線コネクタ 638">
          <a:extLst>
            <a:ext uri="{FF2B5EF4-FFF2-40B4-BE49-F238E27FC236}">
              <a16:creationId xmlns:a16="http://schemas.microsoft.com/office/drawing/2014/main" id="{2DBB619F-4740-4FAF-9D9B-03510A5DD0B7}"/>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C3D17031-8F35-4734-A17D-B171FCE54985}"/>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641" name="フローチャート: 判断 640">
          <a:extLst>
            <a:ext uri="{FF2B5EF4-FFF2-40B4-BE49-F238E27FC236}">
              <a16:creationId xmlns:a16="http://schemas.microsoft.com/office/drawing/2014/main" id="{0A2C1BE8-356E-44F4-9441-66BF89CB0182}"/>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642" name="フローチャート: 判断 641">
          <a:extLst>
            <a:ext uri="{FF2B5EF4-FFF2-40B4-BE49-F238E27FC236}">
              <a16:creationId xmlns:a16="http://schemas.microsoft.com/office/drawing/2014/main" id="{B84DFDE5-780A-44B0-A2C3-7416AE96892C}"/>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643" name="フローチャート: 判断 642">
          <a:extLst>
            <a:ext uri="{FF2B5EF4-FFF2-40B4-BE49-F238E27FC236}">
              <a16:creationId xmlns:a16="http://schemas.microsoft.com/office/drawing/2014/main" id="{1D558EAE-4169-41E0-9159-B629FB0EEE4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39F5CDCD-FC94-4E42-8209-D744840A1E28}"/>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5" name="フローチャート: 判断 644">
          <a:extLst>
            <a:ext uri="{FF2B5EF4-FFF2-40B4-BE49-F238E27FC236}">
              <a16:creationId xmlns:a16="http://schemas.microsoft.com/office/drawing/2014/main" id="{AB0CB7C4-4BB0-4721-BE74-8F3D4AE0878D}"/>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CED3A67-A3AE-4E2C-B649-718E1886F0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5C7839D-8699-4E63-B300-5CCF6CAE43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381355A-873F-4297-823A-37229C9FFF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1A58E97-397D-4BB6-9295-175DCC6C2C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C7C43D6-2007-46E8-9B21-2FB844C19B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51" name="楕円 650">
          <a:extLst>
            <a:ext uri="{FF2B5EF4-FFF2-40B4-BE49-F238E27FC236}">
              <a16:creationId xmlns:a16="http://schemas.microsoft.com/office/drawing/2014/main" id="{8C3C8CFB-34F8-49DD-88AE-23277555355E}"/>
            </a:ext>
          </a:extLst>
        </xdr:cNvPr>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2331CCE-12ED-438C-B503-014FD06CD153}"/>
            </a:ext>
          </a:extLst>
        </xdr:cNvPr>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653" name="楕円 652">
          <a:extLst>
            <a:ext uri="{FF2B5EF4-FFF2-40B4-BE49-F238E27FC236}">
              <a16:creationId xmlns:a16="http://schemas.microsoft.com/office/drawing/2014/main" id="{1E5DEF8F-0655-40A1-B847-9B665A0384A2}"/>
            </a:ext>
          </a:extLst>
        </xdr:cNvPr>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62</xdr:row>
      <xdr:rowOff>3810</xdr:rowOff>
    </xdr:to>
    <xdr:cxnSp macro="">
      <xdr:nvCxnSpPr>
        <xdr:cNvPr id="654" name="直線コネクタ 653">
          <a:extLst>
            <a:ext uri="{FF2B5EF4-FFF2-40B4-BE49-F238E27FC236}">
              <a16:creationId xmlns:a16="http://schemas.microsoft.com/office/drawing/2014/main" id="{0746DA12-2F9C-48A6-9425-3A0DFE2F0EE3}"/>
            </a:ext>
          </a:extLst>
        </xdr:cNvPr>
        <xdr:cNvCxnSpPr/>
      </xdr:nvCxnSpPr>
      <xdr:spPr>
        <a:xfrm>
          <a:off x="15481300" y="105460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55" name="楕円 654">
          <a:extLst>
            <a:ext uri="{FF2B5EF4-FFF2-40B4-BE49-F238E27FC236}">
              <a16:creationId xmlns:a16="http://schemas.microsoft.com/office/drawing/2014/main" id="{8E00414D-A47F-409F-A3B5-7D31F5A9FD1D}"/>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87630</xdr:rowOff>
    </xdr:to>
    <xdr:cxnSp macro="">
      <xdr:nvCxnSpPr>
        <xdr:cNvPr id="656" name="直線コネクタ 655">
          <a:extLst>
            <a:ext uri="{FF2B5EF4-FFF2-40B4-BE49-F238E27FC236}">
              <a16:creationId xmlns:a16="http://schemas.microsoft.com/office/drawing/2014/main" id="{96AA9BA0-F211-4B8E-85E3-165E12EBB3EF}"/>
            </a:ext>
          </a:extLst>
        </xdr:cNvPr>
        <xdr:cNvCxnSpPr/>
      </xdr:nvCxnSpPr>
      <xdr:spPr>
        <a:xfrm>
          <a:off x="14592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657" name="楕円 656">
          <a:extLst>
            <a:ext uri="{FF2B5EF4-FFF2-40B4-BE49-F238E27FC236}">
              <a16:creationId xmlns:a16="http://schemas.microsoft.com/office/drawing/2014/main" id="{9C9998E6-2700-4C7C-934E-51D5E5E5D908}"/>
            </a:ext>
          </a:extLst>
        </xdr:cNvPr>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32385</xdr:rowOff>
    </xdr:from>
    <xdr:to>
      <xdr:col>76</xdr:col>
      <xdr:colOff>114300</xdr:colOff>
      <xdr:row>61</xdr:row>
      <xdr:rowOff>80010</xdr:rowOff>
    </xdr:to>
    <xdr:cxnSp macro="">
      <xdr:nvCxnSpPr>
        <xdr:cNvPr id="658" name="直線コネクタ 657">
          <a:extLst>
            <a:ext uri="{FF2B5EF4-FFF2-40B4-BE49-F238E27FC236}">
              <a16:creationId xmlns:a16="http://schemas.microsoft.com/office/drawing/2014/main" id="{9A93FF15-1A59-474F-A143-7C1781244F09}"/>
            </a:ext>
          </a:extLst>
        </xdr:cNvPr>
        <xdr:cNvCxnSpPr/>
      </xdr:nvCxnSpPr>
      <xdr:spPr>
        <a:xfrm>
          <a:off x="13703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659" name="楕円 658">
          <a:extLst>
            <a:ext uri="{FF2B5EF4-FFF2-40B4-BE49-F238E27FC236}">
              <a16:creationId xmlns:a16="http://schemas.microsoft.com/office/drawing/2014/main" id="{7921A38E-25B5-47E2-BFF4-9B6223975484}"/>
            </a:ext>
          </a:extLst>
        </xdr:cNvPr>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61</xdr:row>
      <xdr:rowOff>59055</xdr:rowOff>
    </xdr:to>
    <xdr:cxnSp macro="">
      <xdr:nvCxnSpPr>
        <xdr:cNvPr id="660" name="直線コネクタ 659">
          <a:extLst>
            <a:ext uri="{FF2B5EF4-FFF2-40B4-BE49-F238E27FC236}">
              <a16:creationId xmlns:a16="http://schemas.microsoft.com/office/drawing/2014/main" id="{4225B6A4-E14E-4469-950A-201C7571AC4F}"/>
            </a:ext>
          </a:extLst>
        </xdr:cNvPr>
        <xdr:cNvCxnSpPr/>
      </xdr:nvCxnSpPr>
      <xdr:spPr>
        <a:xfrm flipV="1">
          <a:off x="12814300" y="1049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661" name="n_1aveValue【学校施設】&#10;有形固定資産減価償却率">
          <a:extLst>
            <a:ext uri="{FF2B5EF4-FFF2-40B4-BE49-F238E27FC236}">
              <a16:creationId xmlns:a16="http://schemas.microsoft.com/office/drawing/2014/main" id="{C2277338-8748-4C8C-82C9-403CE9CB2438}"/>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662" name="n_2aveValue【学校施設】&#10;有形固定資産減価償却率">
          <a:extLst>
            <a:ext uri="{FF2B5EF4-FFF2-40B4-BE49-F238E27FC236}">
              <a16:creationId xmlns:a16="http://schemas.microsoft.com/office/drawing/2014/main" id="{C3714DBE-6B0B-4AA5-9DA2-953C420E9E69}"/>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ACE6A055-E50D-483D-852B-B8C103E77A59}"/>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4" name="n_4aveValue【学校施設】&#10;有形固定資産減価償却率">
          <a:extLst>
            <a:ext uri="{FF2B5EF4-FFF2-40B4-BE49-F238E27FC236}">
              <a16:creationId xmlns:a16="http://schemas.microsoft.com/office/drawing/2014/main" id="{FE5863C4-69C1-4AFD-AFA1-6434253FC878}"/>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665" name="n_1mainValue【学校施設】&#10;有形固定資産減価償却率">
          <a:extLst>
            <a:ext uri="{FF2B5EF4-FFF2-40B4-BE49-F238E27FC236}">
              <a16:creationId xmlns:a16="http://schemas.microsoft.com/office/drawing/2014/main" id="{E0574E1D-EE74-4012-A5CC-A1CD7D66DF31}"/>
            </a:ext>
          </a:extLst>
        </xdr:cNvPr>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66" name="n_2mainValue【学校施設】&#10;有形固定資産減価償却率">
          <a:extLst>
            <a:ext uri="{FF2B5EF4-FFF2-40B4-BE49-F238E27FC236}">
              <a16:creationId xmlns:a16="http://schemas.microsoft.com/office/drawing/2014/main" id="{6DD0AB47-ADD7-4E34-83D9-658A6937A171}"/>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667" name="n_3mainValue【学校施設】&#10;有形固定資産減価償却率">
          <a:extLst>
            <a:ext uri="{FF2B5EF4-FFF2-40B4-BE49-F238E27FC236}">
              <a16:creationId xmlns:a16="http://schemas.microsoft.com/office/drawing/2014/main" id="{F0DCD3EA-0093-4696-A9DE-066C94FD7363}"/>
            </a:ext>
          </a:extLst>
        </xdr:cNvPr>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668" name="n_4mainValue【学校施設】&#10;有形固定資産減価償却率">
          <a:extLst>
            <a:ext uri="{FF2B5EF4-FFF2-40B4-BE49-F238E27FC236}">
              <a16:creationId xmlns:a16="http://schemas.microsoft.com/office/drawing/2014/main" id="{8C1946AA-3F70-4ADC-ABCE-6F9535D0DA17}"/>
            </a:ext>
          </a:extLst>
        </xdr:cNvPr>
        <xdr:cNvSpPr txBox="1"/>
      </xdr:nvSpPr>
      <xdr:spPr>
        <a:xfrm>
          <a:off x="12611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33E5ABE-F4CA-425A-94CF-9328867A3B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D2F4514-D118-4B4A-A2CC-6B567BD9B8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6A14E92-88A7-4D8B-9FAA-1C4272E22A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3FA60433-3066-401A-9F6A-D808FA08FB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BAEDBF10-DA43-440D-ADA9-B20EB186CF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16EA34E4-4CF6-4BE2-B3E5-98F6C3A144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6CC1C5BB-E947-45F3-BE6C-551AB5DEDA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92B33E1-A20E-40B6-85A1-14C6A10311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53908B4D-3493-4485-967A-A3133BA71E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06ABB6A-25C0-49E0-91E2-A3C2323FE9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3549FD36-A2B1-42D9-8EAA-D788D65C5EC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E9885734-496B-4DC7-8787-23326F935F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141CF880-3A34-4DFE-9E56-CEE58FF30E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E0FE5C14-A57D-4D14-80D6-95B13BCB7E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C12AAF8E-1ECB-47CE-ABD4-C1E373DB91C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2CE6B4D7-D7F1-4A40-97EF-6CD1D563A4B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AEA7F745-D151-4B20-98D8-A4D4EC97D5C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302F00-E018-487D-A0CA-A5511748588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42B96918-1483-4477-B869-A422D8CDB53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2E60A691-216D-4AC8-B358-7757BB31A4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BD74F9CC-F303-4C45-9417-2B7F397A9DA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F4841479-E213-48A3-8E1A-2A20E312E6E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2DA0F7B-0E8E-45B6-943B-6C05D28146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A945FAB5-0DF3-41F4-AF0A-7DA72A9A048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45E97160-9089-4273-B0F8-9B35288B37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694" name="直線コネクタ 693">
          <a:extLst>
            <a:ext uri="{FF2B5EF4-FFF2-40B4-BE49-F238E27FC236}">
              <a16:creationId xmlns:a16="http://schemas.microsoft.com/office/drawing/2014/main" id="{86A6DEF8-097F-4A76-A32B-76338F69A937}"/>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695" name="【学校施設】&#10;一人当たり面積最小値テキスト">
          <a:extLst>
            <a:ext uri="{FF2B5EF4-FFF2-40B4-BE49-F238E27FC236}">
              <a16:creationId xmlns:a16="http://schemas.microsoft.com/office/drawing/2014/main" id="{0E2EA9EB-C3A3-4A26-B673-09664BBA5025}"/>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696" name="直線コネクタ 695">
          <a:extLst>
            <a:ext uri="{FF2B5EF4-FFF2-40B4-BE49-F238E27FC236}">
              <a16:creationId xmlns:a16="http://schemas.microsoft.com/office/drawing/2014/main" id="{1EC7CAAD-AC4A-4CDF-8929-4B15D306699D}"/>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697" name="【学校施設】&#10;一人当たり面積最大値テキスト">
          <a:extLst>
            <a:ext uri="{FF2B5EF4-FFF2-40B4-BE49-F238E27FC236}">
              <a16:creationId xmlns:a16="http://schemas.microsoft.com/office/drawing/2014/main" id="{727B78D5-C544-44BC-970F-11D1CEED59D2}"/>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98" name="直線コネクタ 697">
          <a:extLst>
            <a:ext uri="{FF2B5EF4-FFF2-40B4-BE49-F238E27FC236}">
              <a16:creationId xmlns:a16="http://schemas.microsoft.com/office/drawing/2014/main" id="{B3C75F2F-260E-4932-B785-EF87D70B5E3B}"/>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9" name="【学校施設】&#10;一人当たり面積平均値テキスト">
          <a:extLst>
            <a:ext uri="{FF2B5EF4-FFF2-40B4-BE49-F238E27FC236}">
              <a16:creationId xmlns:a16="http://schemas.microsoft.com/office/drawing/2014/main" id="{F2F2C827-F8C2-4D01-B2E8-5B05E5E285BD}"/>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700" name="フローチャート: 判断 699">
          <a:extLst>
            <a:ext uri="{FF2B5EF4-FFF2-40B4-BE49-F238E27FC236}">
              <a16:creationId xmlns:a16="http://schemas.microsoft.com/office/drawing/2014/main" id="{F1E7E202-42F8-453F-AE9F-5B785DCD296C}"/>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701" name="フローチャート: 判断 700">
          <a:extLst>
            <a:ext uri="{FF2B5EF4-FFF2-40B4-BE49-F238E27FC236}">
              <a16:creationId xmlns:a16="http://schemas.microsoft.com/office/drawing/2014/main" id="{85CD6821-B65C-4280-BE2C-418489CDB6F8}"/>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702" name="フローチャート: 判断 701">
          <a:extLst>
            <a:ext uri="{FF2B5EF4-FFF2-40B4-BE49-F238E27FC236}">
              <a16:creationId xmlns:a16="http://schemas.microsoft.com/office/drawing/2014/main" id="{BF2FCE8E-78DA-4B25-826B-017EA1BFBD57}"/>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703" name="フローチャート: 判断 702">
          <a:extLst>
            <a:ext uri="{FF2B5EF4-FFF2-40B4-BE49-F238E27FC236}">
              <a16:creationId xmlns:a16="http://schemas.microsoft.com/office/drawing/2014/main" id="{1A41C8B6-939F-436E-86CB-AC5907D086D6}"/>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704" name="フローチャート: 判断 703">
          <a:extLst>
            <a:ext uri="{FF2B5EF4-FFF2-40B4-BE49-F238E27FC236}">
              <a16:creationId xmlns:a16="http://schemas.microsoft.com/office/drawing/2014/main" id="{95C99CD2-E52A-425C-ABEC-CAAEFB96025D}"/>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5B7C99F-B001-4086-9496-F71F9EE563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3DE1364-B4A2-4605-86AC-D94B0EE34E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A5FB99C-1636-4147-BEA1-74A73F9D22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F9E471C-F515-4DD2-A380-74B2E0EAA7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BA03C0C-1013-433E-A9FE-B0DD592859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72481</xdr:rowOff>
    </xdr:from>
    <xdr:to>
      <xdr:col>116</xdr:col>
      <xdr:colOff>114300</xdr:colOff>
      <xdr:row>62</xdr:row>
      <xdr:rowOff>2631</xdr:rowOff>
    </xdr:to>
    <xdr:sp macro="" textlink="">
      <xdr:nvSpPr>
        <xdr:cNvPr id="710" name="楕円 709">
          <a:extLst>
            <a:ext uri="{FF2B5EF4-FFF2-40B4-BE49-F238E27FC236}">
              <a16:creationId xmlns:a16="http://schemas.microsoft.com/office/drawing/2014/main" id="{03909ECF-B7F2-42A3-BD58-91CDF957FB15}"/>
            </a:ext>
          </a:extLst>
        </xdr:cNvPr>
        <xdr:cNvSpPr/>
      </xdr:nvSpPr>
      <xdr:spPr>
        <a:xfrm>
          <a:off x="22110700" y="105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50908</xdr:rowOff>
    </xdr:from>
    <xdr:ext cx="469744" cy="259045"/>
    <xdr:sp macro="" textlink="">
      <xdr:nvSpPr>
        <xdr:cNvPr id="711" name="【学校施設】&#10;一人当たり面積該当値テキスト">
          <a:extLst>
            <a:ext uri="{FF2B5EF4-FFF2-40B4-BE49-F238E27FC236}">
              <a16:creationId xmlns:a16="http://schemas.microsoft.com/office/drawing/2014/main" id="{1A8455DB-00FF-4BA8-AA49-000790ABAA35}"/>
            </a:ext>
          </a:extLst>
        </xdr:cNvPr>
        <xdr:cNvSpPr txBox="1"/>
      </xdr:nvSpPr>
      <xdr:spPr>
        <a:xfrm>
          <a:off x="22199600" y="105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15331</xdr:rowOff>
    </xdr:from>
    <xdr:to>
      <xdr:col>112</xdr:col>
      <xdr:colOff>38100</xdr:colOff>
      <xdr:row>62</xdr:row>
      <xdr:rowOff>116931</xdr:rowOff>
    </xdr:to>
    <xdr:sp macro="" textlink="">
      <xdr:nvSpPr>
        <xdr:cNvPr id="712" name="楕円 711">
          <a:extLst>
            <a:ext uri="{FF2B5EF4-FFF2-40B4-BE49-F238E27FC236}">
              <a16:creationId xmlns:a16="http://schemas.microsoft.com/office/drawing/2014/main" id="{E75B26A1-A253-47D4-B76E-C8E51A08D471}"/>
            </a:ext>
          </a:extLst>
        </xdr:cNvPr>
        <xdr:cNvSpPr/>
      </xdr:nvSpPr>
      <xdr:spPr>
        <a:xfrm>
          <a:off x="21272500" y="106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123281</xdr:rowOff>
    </xdr:from>
    <xdr:to>
      <xdr:col>116</xdr:col>
      <xdr:colOff>63500</xdr:colOff>
      <xdr:row>62</xdr:row>
      <xdr:rowOff>66131</xdr:rowOff>
    </xdr:to>
    <xdr:cxnSp macro="">
      <xdr:nvCxnSpPr>
        <xdr:cNvPr id="713" name="直線コネクタ 712">
          <a:extLst>
            <a:ext uri="{FF2B5EF4-FFF2-40B4-BE49-F238E27FC236}">
              <a16:creationId xmlns:a16="http://schemas.microsoft.com/office/drawing/2014/main" id="{EAC33ED6-1243-4E83-A0E6-5EAFC52448F5}"/>
            </a:ext>
          </a:extLst>
        </xdr:cNvPr>
        <xdr:cNvCxnSpPr/>
      </xdr:nvCxnSpPr>
      <xdr:spPr>
        <a:xfrm flipV="1">
          <a:off x="21323300" y="1058173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111343</xdr:rowOff>
    </xdr:from>
    <xdr:to>
      <xdr:col>107</xdr:col>
      <xdr:colOff>101600</xdr:colOff>
      <xdr:row>62</xdr:row>
      <xdr:rowOff>41493</xdr:rowOff>
    </xdr:to>
    <xdr:sp macro="" textlink="">
      <xdr:nvSpPr>
        <xdr:cNvPr id="714" name="楕円 713">
          <a:extLst>
            <a:ext uri="{FF2B5EF4-FFF2-40B4-BE49-F238E27FC236}">
              <a16:creationId xmlns:a16="http://schemas.microsoft.com/office/drawing/2014/main" id="{62571967-F857-4377-8D56-9F61D23641D7}"/>
            </a:ext>
          </a:extLst>
        </xdr:cNvPr>
        <xdr:cNvSpPr/>
      </xdr:nvSpPr>
      <xdr:spPr>
        <a:xfrm>
          <a:off x="20383500" y="105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162143</xdr:rowOff>
    </xdr:from>
    <xdr:to>
      <xdr:col>111</xdr:col>
      <xdr:colOff>177800</xdr:colOff>
      <xdr:row>62</xdr:row>
      <xdr:rowOff>66131</xdr:rowOff>
    </xdr:to>
    <xdr:cxnSp macro="">
      <xdr:nvCxnSpPr>
        <xdr:cNvPr id="715" name="直線コネクタ 714">
          <a:extLst>
            <a:ext uri="{FF2B5EF4-FFF2-40B4-BE49-F238E27FC236}">
              <a16:creationId xmlns:a16="http://schemas.microsoft.com/office/drawing/2014/main" id="{4F30E9A5-CE88-4A37-A012-E2A81952038B}"/>
            </a:ext>
          </a:extLst>
        </xdr:cNvPr>
        <xdr:cNvCxnSpPr/>
      </xdr:nvCxnSpPr>
      <xdr:spPr>
        <a:xfrm>
          <a:off x="20434300" y="10620593"/>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124569</xdr:rowOff>
    </xdr:from>
    <xdr:to>
      <xdr:col>102</xdr:col>
      <xdr:colOff>165100</xdr:colOff>
      <xdr:row>62</xdr:row>
      <xdr:rowOff>54719</xdr:rowOff>
    </xdr:to>
    <xdr:sp macro="" textlink="">
      <xdr:nvSpPr>
        <xdr:cNvPr id="716" name="楕円 715">
          <a:extLst>
            <a:ext uri="{FF2B5EF4-FFF2-40B4-BE49-F238E27FC236}">
              <a16:creationId xmlns:a16="http://schemas.microsoft.com/office/drawing/2014/main" id="{FF568B46-711F-4A86-A7C7-74654CBC186D}"/>
            </a:ext>
          </a:extLst>
        </xdr:cNvPr>
        <xdr:cNvSpPr/>
      </xdr:nvSpPr>
      <xdr:spPr>
        <a:xfrm>
          <a:off x="19494500" y="10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162143</xdr:rowOff>
    </xdr:from>
    <xdr:to>
      <xdr:col>107</xdr:col>
      <xdr:colOff>50800</xdr:colOff>
      <xdr:row>62</xdr:row>
      <xdr:rowOff>3919</xdr:rowOff>
    </xdr:to>
    <xdr:cxnSp macro="">
      <xdr:nvCxnSpPr>
        <xdr:cNvPr id="717" name="直線コネクタ 716">
          <a:extLst>
            <a:ext uri="{FF2B5EF4-FFF2-40B4-BE49-F238E27FC236}">
              <a16:creationId xmlns:a16="http://schemas.microsoft.com/office/drawing/2014/main" id="{34E6CA50-3952-4F42-BF00-25A177EA65C3}"/>
            </a:ext>
          </a:extLst>
        </xdr:cNvPr>
        <xdr:cNvCxnSpPr/>
      </xdr:nvCxnSpPr>
      <xdr:spPr>
        <a:xfrm flipV="1">
          <a:off x="19545300" y="10620593"/>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90605</xdr:rowOff>
    </xdr:from>
    <xdr:to>
      <xdr:col>98</xdr:col>
      <xdr:colOff>38100</xdr:colOff>
      <xdr:row>62</xdr:row>
      <xdr:rowOff>20755</xdr:rowOff>
    </xdr:to>
    <xdr:sp macro="" textlink="">
      <xdr:nvSpPr>
        <xdr:cNvPr id="718" name="楕円 717">
          <a:extLst>
            <a:ext uri="{FF2B5EF4-FFF2-40B4-BE49-F238E27FC236}">
              <a16:creationId xmlns:a16="http://schemas.microsoft.com/office/drawing/2014/main" id="{59D70CD0-91AE-4144-B20E-52D25CD5A73E}"/>
            </a:ext>
          </a:extLst>
        </xdr:cNvPr>
        <xdr:cNvSpPr/>
      </xdr:nvSpPr>
      <xdr:spPr>
        <a:xfrm>
          <a:off x="18605500" y="105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141405</xdr:rowOff>
    </xdr:from>
    <xdr:to>
      <xdr:col>102</xdr:col>
      <xdr:colOff>114300</xdr:colOff>
      <xdr:row>62</xdr:row>
      <xdr:rowOff>3919</xdr:rowOff>
    </xdr:to>
    <xdr:cxnSp macro="">
      <xdr:nvCxnSpPr>
        <xdr:cNvPr id="719" name="直線コネクタ 718">
          <a:extLst>
            <a:ext uri="{FF2B5EF4-FFF2-40B4-BE49-F238E27FC236}">
              <a16:creationId xmlns:a16="http://schemas.microsoft.com/office/drawing/2014/main" id="{C467B478-FDB8-4B94-8A0B-3D3640745604}"/>
            </a:ext>
          </a:extLst>
        </xdr:cNvPr>
        <xdr:cNvCxnSpPr/>
      </xdr:nvCxnSpPr>
      <xdr:spPr>
        <a:xfrm>
          <a:off x="18656300" y="1059985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720" name="n_1aveValue【学校施設】&#10;一人当たり面積">
          <a:extLst>
            <a:ext uri="{FF2B5EF4-FFF2-40B4-BE49-F238E27FC236}">
              <a16:creationId xmlns:a16="http://schemas.microsoft.com/office/drawing/2014/main" id="{D797AEE6-8A5D-48E3-B891-431E57D3EE51}"/>
            </a:ext>
          </a:extLst>
        </xdr:cNvPr>
        <xdr:cNvSpPr txBox="1"/>
      </xdr:nvSpPr>
      <xdr:spPr>
        <a:xfrm>
          <a:off x="21075727" y="102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721" name="n_2aveValue【学校施設】&#10;一人当たり面積">
          <a:extLst>
            <a:ext uri="{FF2B5EF4-FFF2-40B4-BE49-F238E27FC236}">
              <a16:creationId xmlns:a16="http://schemas.microsoft.com/office/drawing/2014/main" id="{57C675AD-CF1F-4FFD-8856-CED0E32D19B1}"/>
            </a:ext>
          </a:extLst>
        </xdr:cNvPr>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109945</xdr:rowOff>
    </xdr:from>
    <xdr:ext cx="469744" cy="259045"/>
    <xdr:sp macro="" textlink="">
      <xdr:nvSpPr>
        <xdr:cNvPr id="722" name="n_3aveValue【学校施設】&#10;一人当たり面積">
          <a:extLst>
            <a:ext uri="{FF2B5EF4-FFF2-40B4-BE49-F238E27FC236}">
              <a16:creationId xmlns:a16="http://schemas.microsoft.com/office/drawing/2014/main" id="{85C49B0F-50EF-4931-986C-41B4E0323994}"/>
            </a:ext>
          </a:extLst>
        </xdr:cNvPr>
        <xdr:cNvSpPr txBox="1"/>
      </xdr:nvSpPr>
      <xdr:spPr>
        <a:xfrm>
          <a:off x="19310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723" name="n_4aveValue【学校施設】&#10;一人当たり面積">
          <a:extLst>
            <a:ext uri="{FF2B5EF4-FFF2-40B4-BE49-F238E27FC236}">
              <a16:creationId xmlns:a16="http://schemas.microsoft.com/office/drawing/2014/main" id="{65C05EA1-D601-4498-8217-CAF5B1B7D106}"/>
            </a:ext>
          </a:extLst>
        </xdr:cNvPr>
        <xdr:cNvSpPr txBox="1"/>
      </xdr:nvSpPr>
      <xdr:spPr>
        <a:xfrm>
          <a:off x="18421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108058</xdr:rowOff>
    </xdr:from>
    <xdr:ext cx="469744" cy="259045"/>
    <xdr:sp macro="" textlink="">
      <xdr:nvSpPr>
        <xdr:cNvPr id="724" name="n_1mainValue【学校施設】&#10;一人当たり面積">
          <a:extLst>
            <a:ext uri="{FF2B5EF4-FFF2-40B4-BE49-F238E27FC236}">
              <a16:creationId xmlns:a16="http://schemas.microsoft.com/office/drawing/2014/main" id="{18E24FE4-E4BB-416D-94AE-3652D4FB1B83}"/>
            </a:ext>
          </a:extLst>
        </xdr:cNvPr>
        <xdr:cNvSpPr txBox="1"/>
      </xdr:nvSpPr>
      <xdr:spPr>
        <a:xfrm>
          <a:off x="21075727" y="107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32620</xdr:rowOff>
    </xdr:from>
    <xdr:ext cx="469744" cy="259045"/>
    <xdr:sp macro="" textlink="">
      <xdr:nvSpPr>
        <xdr:cNvPr id="725" name="n_2mainValue【学校施設】&#10;一人当たり面積">
          <a:extLst>
            <a:ext uri="{FF2B5EF4-FFF2-40B4-BE49-F238E27FC236}">
              <a16:creationId xmlns:a16="http://schemas.microsoft.com/office/drawing/2014/main" id="{43C84A14-E5D3-4928-8BE7-22942A67AE98}"/>
            </a:ext>
          </a:extLst>
        </xdr:cNvPr>
        <xdr:cNvSpPr txBox="1"/>
      </xdr:nvSpPr>
      <xdr:spPr>
        <a:xfrm>
          <a:off x="20199427" y="106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45846</xdr:rowOff>
    </xdr:from>
    <xdr:ext cx="469744" cy="259045"/>
    <xdr:sp macro="" textlink="">
      <xdr:nvSpPr>
        <xdr:cNvPr id="726" name="n_3mainValue【学校施設】&#10;一人当たり面積">
          <a:extLst>
            <a:ext uri="{FF2B5EF4-FFF2-40B4-BE49-F238E27FC236}">
              <a16:creationId xmlns:a16="http://schemas.microsoft.com/office/drawing/2014/main" id="{97BF8621-4256-43BE-BC66-2C56B3917AB7}"/>
            </a:ext>
          </a:extLst>
        </xdr:cNvPr>
        <xdr:cNvSpPr txBox="1"/>
      </xdr:nvSpPr>
      <xdr:spPr>
        <a:xfrm>
          <a:off x="19310427" y="106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11882</xdr:rowOff>
    </xdr:from>
    <xdr:ext cx="469744" cy="259045"/>
    <xdr:sp macro="" textlink="">
      <xdr:nvSpPr>
        <xdr:cNvPr id="727" name="n_4mainValue【学校施設】&#10;一人当たり面積">
          <a:extLst>
            <a:ext uri="{FF2B5EF4-FFF2-40B4-BE49-F238E27FC236}">
              <a16:creationId xmlns:a16="http://schemas.microsoft.com/office/drawing/2014/main" id="{C1EA904E-5334-42D9-9B23-360A768C3CD2}"/>
            </a:ext>
          </a:extLst>
        </xdr:cNvPr>
        <xdr:cNvSpPr txBox="1"/>
      </xdr:nvSpPr>
      <xdr:spPr>
        <a:xfrm>
          <a:off x="18421427" y="1064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D89DC73C-2058-468B-AE6D-79D9B7D997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89E9A99-2B57-4026-9606-53FB74C59C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B0C743D6-1A29-4AC1-BB2D-2115603920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F36097DD-F31E-4940-809B-9CCB6B68DD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86892E4-9076-4C8E-8093-722184AB0B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EEBE7BF-705C-4499-B8FE-F0B179C9D4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779187E-F467-466A-9B9B-5F0BFD21CE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5D42E82-C9E2-444B-A58C-1A2D2C75F92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7D21496A-2452-4121-BB59-B751F44F74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3FEC63E6-7B77-4C19-82F6-78DBC64833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C0E73301-D3F9-4996-909C-7E84D31DCE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1086B9DD-DC46-4E84-93EC-4B9B12137B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BF54104D-1921-449B-BA11-7DA619E49F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E2A82B3-28D8-460B-AC72-268470F92A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3F58F0A2-9E27-443D-8F9B-017D82B45A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3B029568-F2D1-4B28-A7D5-F88424EDFDC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C84EF2DF-96EC-4294-AB9C-2A6C40A7C4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11AB186D-050B-46BC-9337-5ADBCC382B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CD4196A4-A2BE-4835-86A7-531D5D3E9C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938E62FC-3621-4C43-A51C-BFEEDD9057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ED53EDA-B6EB-451A-A7AE-F119FDDC05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1DE91B04-2B6D-4E3F-A554-B0AAF1EB0C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5A2C32AA-F996-4B80-A926-00708A3C74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BE0FB4DC-6416-4B77-BE03-917D5E2C55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5922355-DB5A-492D-A285-F9DFE6B910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517ADC42-130E-42BD-BDA6-8AD2DD4CB8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DC9B28A2-9149-4147-8B90-401DFCA096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AE5CE2DF-9E5B-44FC-A1D0-62E06D5C4E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D46BFE42-4A98-44CA-A43A-176675237D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B33C0CFB-7054-430C-AA17-16186288BE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B591BFA3-9533-4F59-A5DF-0499F4E9A9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CF319D2-7361-4D5F-BD6D-5248B99D27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EAD7370-FB5B-4079-A608-893F59DF84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D6141BF0-131B-4040-BDD6-7B854B5F5B1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117AE4DE-A1F9-485F-A611-307C2849DB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E4091FDF-4C77-455D-829A-B7EE60AFED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C26B3E97-300E-4A3F-8251-E4CC60DF22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9862021E-D2C4-4BD5-9CCB-666A4B4BEF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F745A7BB-BB98-4750-B340-8D08287155F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C11D436E-AF86-4AC3-9232-0599F27521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640B2CCF-39F7-4145-86AD-D4474BB17C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DE1A32F6-0A46-416E-8A1A-EEED617084AC}"/>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EDA6A940-0A50-496C-9EA2-03B0857462B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6A3F52CA-27C4-4F98-AB84-C9FF05E4919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2" name="【公民館】&#10;有形固定資産減価償却率最大値テキスト">
          <a:extLst>
            <a:ext uri="{FF2B5EF4-FFF2-40B4-BE49-F238E27FC236}">
              <a16:creationId xmlns:a16="http://schemas.microsoft.com/office/drawing/2014/main" id="{FCF88DC3-B635-46BF-AA34-728B233190FE}"/>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3" name="直線コネクタ 772">
          <a:extLst>
            <a:ext uri="{FF2B5EF4-FFF2-40B4-BE49-F238E27FC236}">
              <a16:creationId xmlns:a16="http://schemas.microsoft.com/office/drawing/2014/main" id="{51C721A1-A33F-4312-98EF-18EA5328B94C}"/>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774" name="【公民館】&#10;有形固定資産減価償却率平均値テキスト">
          <a:extLst>
            <a:ext uri="{FF2B5EF4-FFF2-40B4-BE49-F238E27FC236}">
              <a16:creationId xmlns:a16="http://schemas.microsoft.com/office/drawing/2014/main" id="{9BCBDB52-083D-4EF8-B912-69187F58BC22}"/>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75" name="フローチャート: 判断 774">
          <a:extLst>
            <a:ext uri="{FF2B5EF4-FFF2-40B4-BE49-F238E27FC236}">
              <a16:creationId xmlns:a16="http://schemas.microsoft.com/office/drawing/2014/main" id="{3B2D089D-35F1-4569-89F7-BD32D93E3B7E}"/>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776" name="フローチャート: 判断 775">
          <a:extLst>
            <a:ext uri="{FF2B5EF4-FFF2-40B4-BE49-F238E27FC236}">
              <a16:creationId xmlns:a16="http://schemas.microsoft.com/office/drawing/2014/main" id="{D8566507-78BC-4203-ACC6-99CCEFB42568}"/>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77" name="フローチャート: 判断 776">
          <a:extLst>
            <a:ext uri="{FF2B5EF4-FFF2-40B4-BE49-F238E27FC236}">
              <a16:creationId xmlns:a16="http://schemas.microsoft.com/office/drawing/2014/main" id="{4C1C9B6A-3262-4419-B5CE-3A5F2BC062F7}"/>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78" name="フローチャート: 判断 777">
          <a:extLst>
            <a:ext uri="{FF2B5EF4-FFF2-40B4-BE49-F238E27FC236}">
              <a16:creationId xmlns:a16="http://schemas.microsoft.com/office/drawing/2014/main" id="{A8B3EA2E-994B-4045-94DE-F308545E529F}"/>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779" name="フローチャート: 判断 778">
          <a:extLst>
            <a:ext uri="{FF2B5EF4-FFF2-40B4-BE49-F238E27FC236}">
              <a16:creationId xmlns:a16="http://schemas.microsoft.com/office/drawing/2014/main" id="{40A7CFBA-FE87-46B0-9C31-03CD36AEBA13}"/>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8F0208F-CA8E-4A2F-A780-0325CA461D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1A4AADE-9AB3-43FD-8939-6BF2E7DB04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023E8B8-0603-4EF9-B8EE-883EABCB46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412D017-FB05-499B-9862-79D9924A82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ED8597D-215A-4A85-8F37-152EE11062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85" name="楕円 784">
          <a:extLst>
            <a:ext uri="{FF2B5EF4-FFF2-40B4-BE49-F238E27FC236}">
              <a16:creationId xmlns:a16="http://schemas.microsoft.com/office/drawing/2014/main" id="{3EF218A7-8B06-42A9-89F1-017B7431A410}"/>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786" name="【公民館】&#10;有形固定資産減価償却率該当値テキスト">
          <a:extLst>
            <a:ext uri="{FF2B5EF4-FFF2-40B4-BE49-F238E27FC236}">
              <a16:creationId xmlns:a16="http://schemas.microsoft.com/office/drawing/2014/main" id="{5B967A40-06CB-4467-8556-6218565E6F4E}"/>
            </a:ext>
          </a:extLst>
        </xdr:cNvPr>
        <xdr:cNvSpPr txBox="1"/>
      </xdr:nvSpPr>
      <xdr:spPr>
        <a:xfrm>
          <a:off x="16357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787" name="楕円 786">
          <a:extLst>
            <a:ext uri="{FF2B5EF4-FFF2-40B4-BE49-F238E27FC236}">
              <a16:creationId xmlns:a16="http://schemas.microsoft.com/office/drawing/2014/main" id="{BA8159EC-2BD9-44AF-9FB0-0578137D6FC3}"/>
            </a:ext>
          </a:extLst>
        </xdr:cNvPr>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xdr:rowOff>
    </xdr:from>
    <xdr:to>
      <xdr:col>85</xdr:col>
      <xdr:colOff>127000</xdr:colOff>
      <xdr:row>108</xdr:row>
      <xdr:rowOff>76200</xdr:rowOff>
    </xdr:to>
    <xdr:cxnSp macro="">
      <xdr:nvCxnSpPr>
        <xdr:cNvPr id="788" name="直線コネクタ 787">
          <a:extLst>
            <a:ext uri="{FF2B5EF4-FFF2-40B4-BE49-F238E27FC236}">
              <a16:creationId xmlns:a16="http://schemas.microsoft.com/office/drawing/2014/main" id="{F958ED9E-0298-44E4-8A4B-A35DB4A0BD4F}"/>
            </a:ext>
          </a:extLst>
        </xdr:cNvPr>
        <xdr:cNvCxnSpPr/>
      </xdr:nvCxnSpPr>
      <xdr:spPr>
        <a:xfrm>
          <a:off x="15481300" y="1853238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789" name="楕円 788">
          <a:extLst>
            <a:ext uri="{FF2B5EF4-FFF2-40B4-BE49-F238E27FC236}">
              <a16:creationId xmlns:a16="http://schemas.microsoft.com/office/drawing/2014/main" id="{3CAF82E9-01AF-46CD-B640-DC915673A3AB}"/>
            </a:ext>
          </a:extLst>
        </xdr:cNvPr>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15784</xdr:rowOff>
    </xdr:to>
    <xdr:cxnSp macro="">
      <xdr:nvCxnSpPr>
        <xdr:cNvPr id="790" name="直線コネクタ 789">
          <a:extLst>
            <a:ext uri="{FF2B5EF4-FFF2-40B4-BE49-F238E27FC236}">
              <a16:creationId xmlns:a16="http://schemas.microsoft.com/office/drawing/2014/main" id="{D94D72C6-1A43-41B4-8665-37BA9A66E0D2}"/>
            </a:ext>
          </a:extLst>
        </xdr:cNvPr>
        <xdr:cNvCxnSpPr/>
      </xdr:nvCxnSpPr>
      <xdr:spPr>
        <a:xfrm>
          <a:off x="14592300" y="185274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91" name="楕円 790">
          <a:extLst>
            <a:ext uri="{FF2B5EF4-FFF2-40B4-BE49-F238E27FC236}">
              <a16:creationId xmlns:a16="http://schemas.microsoft.com/office/drawing/2014/main" id="{CEF9803A-ADD8-4BDB-B100-4AAED2D41E21}"/>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792" name="直線コネクタ 791">
          <a:extLst>
            <a:ext uri="{FF2B5EF4-FFF2-40B4-BE49-F238E27FC236}">
              <a16:creationId xmlns:a16="http://schemas.microsoft.com/office/drawing/2014/main" id="{53D30311-EA2C-4266-9733-F0DD01075A25}"/>
            </a:ext>
          </a:extLst>
        </xdr:cNvPr>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134801</xdr:rowOff>
    </xdr:from>
    <xdr:to>
      <xdr:col>67</xdr:col>
      <xdr:colOff>101600</xdr:colOff>
      <xdr:row>108</xdr:row>
      <xdr:rowOff>64951</xdr:rowOff>
    </xdr:to>
    <xdr:sp macro="" textlink="">
      <xdr:nvSpPr>
        <xdr:cNvPr id="793" name="楕円 792">
          <a:extLst>
            <a:ext uri="{FF2B5EF4-FFF2-40B4-BE49-F238E27FC236}">
              <a16:creationId xmlns:a16="http://schemas.microsoft.com/office/drawing/2014/main" id="{5864CE15-BF55-4325-B44C-8C17EC35D3D6}"/>
            </a:ext>
          </a:extLst>
        </xdr:cNvPr>
        <xdr:cNvSpPr/>
      </xdr:nvSpPr>
      <xdr:spPr>
        <a:xfrm>
          <a:off x="1276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14151</xdr:rowOff>
    </xdr:to>
    <xdr:cxnSp macro="">
      <xdr:nvCxnSpPr>
        <xdr:cNvPr id="794" name="直線コネクタ 793">
          <a:extLst>
            <a:ext uri="{FF2B5EF4-FFF2-40B4-BE49-F238E27FC236}">
              <a16:creationId xmlns:a16="http://schemas.microsoft.com/office/drawing/2014/main" id="{A418C4B7-42A8-49B1-891A-B0EBE93366E5}"/>
            </a:ext>
          </a:extLst>
        </xdr:cNvPr>
        <xdr:cNvCxnSpPr/>
      </xdr:nvCxnSpPr>
      <xdr:spPr>
        <a:xfrm flipV="1">
          <a:off x="12814300" y="1849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795" name="n_1aveValue【公民館】&#10;有形固定資産減価償却率">
          <a:extLst>
            <a:ext uri="{FF2B5EF4-FFF2-40B4-BE49-F238E27FC236}">
              <a16:creationId xmlns:a16="http://schemas.microsoft.com/office/drawing/2014/main" id="{2008439C-FF36-4AA9-846F-DA7767A7552C}"/>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796" name="n_2aveValue【公民館】&#10;有形固定資産減価償却率">
          <a:extLst>
            <a:ext uri="{FF2B5EF4-FFF2-40B4-BE49-F238E27FC236}">
              <a16:creationId xmlns:a16="http://schemas.microsoft.com/office/drawing/2014/main" id="{C281D475-7FDC-4B9B-AC38-A075BC529ACD}"/>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797" name="n_3aveValue【公民館】&#10;有形固定資産減価償却率">
          <a:extLst>
            <a:ext uri="{FF2B5EF4-FFF2-40B4-BE49-F238E27FC236}">
              <a16:creationId xmlns:a16="http://schemas.microsoft.com/office/drawing/2014/main" id="{6B39A92E-0519-4853-A897-39D952478DF3}"/>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798" name="n_4aveValue【公民館】&#10;有形固定資産減価償却率">
          <a:extLst>
            <a:ext uri="{FF2B5EF4-FFF2-40B4-BE49-F238E27FC236}">
              <a16:creationId xmlns:a16="http://schemas.microsoft.com/office/drawing/2014/main" id="{A0EF803B-0413-4585-BB1A-ABA8B9B8F2B8}"/>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799" name="n_1mainValue【公民館】&#10;有形固定資産減価償却率">
          <a:extLst>
            <a:ext uri="{FF2B5EF4-FFF2-40B4-BE49-F238E27FC236}">
              <a16:creationId xmlns:a16="http://schemas.microsoft.com/office/drawing/2014/main" id="{CFD1E2E3-35A4-419C-B5A7-0B2839E95ECA}"/>
            </a:ext>
          </a:extLst>
        </xdr:cNvPr>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800" name="n_2mainValue【公民館】&#10;有形固定資産減価償却率">
          <a:extLst>
            <a:ext uri="{FF2B5EF4-FFF2-40B4-BE49-F238E27FC236}">
              <a16:creationId xmlns:a16="http://schemas.microsoft.com/office/drawing/2014/main" id="{6CFF3560-94DA-4028-B897-BA9EEE3A0196}"/>
            </a:ext>
          </a:extLst>
        </xdr:cNvPr>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01" name="n_3mainValue【公民館】&#10;有形固定資産減価償却率">
          <a:extLst>
            <a:ext uri="{FF2B5EF4-FFF2-40B4-BE49-F238E27FC236}">
              <a16:creationId xmlns:a16="http://schemas.microsoft.com/office/drawing/2014/main" id="{27843925-9FA7-4D50-84CC-02DF99EF1BAD}"/>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56078</xdr:rowOff>
    </xdr:from>
    <xdr:ext cx="405111" cy="259045"/>
    <xdr:sp macro="" textlink="">
      <xdr:nvSpPr>
        <xdr:cNvPr id="802" name="n_4mainValue【公民館】&#10;有形固定資産減価償却率">
          <a:extLst>
            <a:ext uri="{FF2B5EF4-FFF2-40B4-BE49-F238E27FC236}">
              <a16:creationId xmlns:a16="http://schemas.microsoft.com/office/drawing/2014/main" id="{AB8B4B88-43DA-415D-804F-B5EF4C5F6D66}"/>
            </a:ext>
          </a:extLst>
        </xdr:cNvPr>
        <xdr:cNvSpPr txBox="1"/>
      </xdr:nvSpPr>
      <xdr:spPr>
        <a:xfrm>
          <a:off x="12611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22554905-4626-41F1-A05C-FDF9C8B588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B892A434-F0B9-4BD9-98E4-6FC88BBC63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2F0BA6D-F640-441B-9231-31FA655F7B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F9E58726-5FDF-42AE-8002-4A3661FD34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FBCA7BC5-5ECE-4A33-80F9-3A01C6809E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63EF6ED9-C635-4400-BA03-521100AEF2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3E96583E-AD60-4D2E-A737-94465A094F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3C439C68-A1FF-47D8-9896-D1647D72C0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12C33A61-18AB-406D-935B-D7DC1DC31E2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87C0BE8A-9F1A-4543-AD0A-DE662E353C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598381A7-3612-4FB7-9E8C-8DEC86F2C6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625FE870-8483-4863-AC2B-58A26CC5D9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5BB027EB-164E-46DD-8656-F744CC2AEC4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ADFCBC42-C982-4E62-AC69-938B98C4BA0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403566A7-33FC-43BD-ACCC-FF10752869D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6DFE6346-BDD5-4DD8-90FD-1E706C2085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F2599C8D-4529-45B3-B785-CEE8B837019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65CD9BBC-6A94-47ED-9506-786C7B7463C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172CCB1B-7C48-409C-A370-64C15C2788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120EEDF1-E6C6-4FA8-991F-48C377BAF6D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F88CB461-3C28-484B-A1B2-EEFD288CA2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E966A3E4-26A5-4C6A-9DC1-4D612C962D5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0F1A0A40-C726-4BAF-A602-1DA7BF83E6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826" name="直線コネクタ 825">
          <a:extLst>
            <a:ext uri="{FF2B5EF4-FFF2-40B4-BE49-F238E27FC236}">
              <a16:creationId xmlns:a16="http://schemas.microsoft.com/office/drawing/2014/main" id="{A379A737-2DD7-4494-AF2B-46227B604A05}"/>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827" name="【公民館】&#10;一人当たり面積最小値テキスト">
          <a:extLst>
            <a:ext uri="{FF2B5EF4-FFF2-40B4-BE49-F238E27FC236}">
              <a16:creationId xmlns:a16="http://schemas.microsoft.com/office/drawing/2014/main" id="{A9BC6C30-DE92-48FD-852F-8260537890C5}"/>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828" name="直線コネクタ 827">
          <a:extLst>
            <a:ext uri="{FF2B5EF4-FFF2-40B4-BE49-F238E27FC236}">
              <a16:creationId xmlns:a16="http://schemas.microsoft.com/office/drawing/2014/main" id="{AAD3ECF5-2011-42B2-B889-6E360B0764A9}"/>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829" name="【公民館】&#10;一人当たり面積最大値テキスト">
          <a:extLst>
            <a:ext uri="{FF2B5EF4-FFF2-40B4-BE49-F238E27FC236}">
              <a16:creationId xmlns:a16="http://schemas.microsoft.com/office/drawing/2014/main" id="{A9387A6E-660B-432B-90CF-7B07BC3DDDAE}"/>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830" name="直線コネクタ 829">
          <a:extLst>
            <a:ext uri="{FF2B5EF4-FFF2-40B4-BE49-F238E27FC236}">
              <a16:creationId xmlns:a16="http://schemas.microsoft.com/office/drawing/2014/main" id="{118ADC87-433B-4073-B7FD-8C341B052DB8}"/>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831" name="【公民館】&#10;一人当たり面積平均値テキスト">
          <a:extLst>
            <a:ext uri="{FF2B5EF4-FFF2-40B4-BE49-F238E27FC236}">
              <a16:creationId xmlns:a16="http://schemas.microsoft.com/office/drawing/2014/main" id="{3561B483-8FFB-4FD1-AB93-A51968374B62}"/>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832" name="フローチャート: 判断 831">
          <a:extLst>
            <a:ext uri="{FF2B5EF4-FFF2-40B4-BE49-F238E27FC236}">
              <a16:creationId xmlns:a16="http://schemas.microsoft.com/office/drawing/2014/main" id="{1C235823-E85D-4105-96A7-3CFA7EBCB4B5}"/>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33" name="フローチャート: 判断 832">
          <a:extLst>
            <a:ext uri="{FF2B5EF4-FFF2-40B4-BE49-F238E27FC236}">
              <a16:creationId xmlns:a16="http://schemas.microsoft.com/office/drawing/2014/main" id="{832B118C-B672-4320-9E1A-E22A7DBDC93D}"/>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34" name="フローチャート: 判断 833">
          <a:extLst>
            <a:ext uri="{FF2B5EF4-FFF2-40B4-BE49-F238E27FC236}">
              <a16:creationId xmlns:a16="http://schemas.microsoft.com/office/drawing/2014/main" id="{7BDD74E8-8B49-4D99-BCE5-727BAF8E7721}"/>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35" name="フローチャート: 判断 834">
          <a:extLst>
            <a:ext uri="{FF2B5EF4-FFF2-40B4-BE49-F238E27FC236}">
              <a16:creationId xmlns:a16="http://schemas.microsoft.com/office/drawing/2014/main" id="{3B832A3A-26E8-41B9-95BF-9D68D4BACDF6}"/>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36" name="フローチャート: 判断 835">
          <a:extLst>
            <a:ext uri="{FF2B5EF4-FFF2-40B4-BE49-F238E27FC236}">
              <a16:creationId xmlns:a16="http://schemas.microsoft.com/office/drawing/2014/main" id="{5CECC3A6-DAB5-4EF1-B462-44DBCCE52F21}"/>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294418A-34F4-4653-9DD3-A7883B08A2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F7965C0-F7C3-4BF3-80B9-6001BEB088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26A7E47-DA1A-4823-A75A-8FAAFAB884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CABD33C-F6E8-4024-9F84-882BBC9F30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C8BA8CC-1A1E-4B7E-A986-96860A45F2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42" name="楕円 841">
          <a:extLst>
            <a:ext uri="{FF2B5EF4-FFF2-40B4-BE49-F238E27FC236}">
              <a16:creationId xmlns:a16="http://schemas.microsoft.com/office/drawing/2014/main" id="{48FE076F-56A4-4EC6-B26A-34F0019362D9}"/>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128288</xdr:rowOff>
    </xdr:from>
    <xdr:ext cx="469744" cy="259045"/>
    <xdr:sp macro="" textlink="">
      <xdr:nvSpPr>
        <xdr:cNvPr id="843" name="【公民館】&#10;一人当たり面積該当値テキスト">
          <a:extLst>
            <a:ext uri="{FF2B5EF4-FFF2-40B4-BE49-F238E27FC236}">
              <a16:creationId xmlns:a16="http://schemas.microsoft.com/office/drawing/2014/main" id="{6FFE52D1-0856-4814-BCD9-F4A07976FC3C}"/>
            </a:ext>
          </a:extLst>
        </xdr:cNvPr>
        <xdr:cNvSpPr txBox="1"/>
      </xdr:nvSpPr>
      <xdr:spPr>
        <a:xfrm>
          <a:off x="22199600"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111506</xdr:rowOff>
    </xdr:from>
    <xdr:to>
      <xdr:col>112</xdr:col>
      <xdr:colOff>38100</xdr:colOff>
      <xdr:row>108</xdr:row>
      <xdr:rowOff>41656</xdr:rowOff>
    </xdr:to>
    <xdr:sp macro="" textlink="">
      <xdr:nvSpPr>
        <xdr:cNvPr id="844" name="楕円 843">
          <a:extLst>
            <a:ext uri="{FF2B5EF4-FFF2-40B4-BE49-F238E27FC236}">
              <a16:creationId xmlns:a16="http://schemas.microsoft.com/office/drawing/2014/main" id="{02BFF14D-931C-488A-BFEF-C606BF296A32}"/>
            </a:ext>
          </a:extLst>
        </xdr:cNvPr>
        <xdr:cNvSpPr/>
      </xdr:nvSpPr>
      <xdr:spPr>
        <a:xfrm>
          <a:off x="21272500" y="184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162306</xdr:rowOff>
    </xdr:to>
    <xdr:cxnSp macro="">
      <xdr:nvCxnSpPr>
        <xdr:cNvPr id="845" name="直線コネクタ 844">
          <a:extLst>
            <a:ext uri="{FF2B5EF4-FFF2-40B4-BE49-F238E27FC236}">
              <a16:creationId xmlns:a16="http://schemas.microsoft.com/office/drawing/2014/main" id="{1E249703-0388-4B83-BAEF-AA5354D72FFF}"/>
            </a:ext>
          </a:extLst>
        </xdr:cNvPr>
        <xdr:cNvCxnSpPr/>
      </xdr:nvCxnSpPr>
      <xdr:spPr>
        <a:xfrm flipV="1">
          <a:off x="21323300" y="18501361"/>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117983</xdr:rowOff>
    </xdr:from>
    <xdr:to>
      <xdr:col>107</xdr:col>
      <xdr:colOff>101600</xdr:colOff>
      <xdr:row>108</xdr:row>
      <xdr:rowOff>48133</xdr:rowOff>
    </xdr:to>
    <xdr:sp macro="" textlink="">
      <xdr:nvSpPr>
        <xdr:cNvPr id="846" name="楕円 845">
          <a:extLst>
            <a:ext uri="{FF2B5EF4-FFF2-40B4-BE49-F238E27FC236}">
              <a16:creationId xmlns:a16="http://schemas.microsoft.com/office/drawing/2014/main" id="{0AF4049F-2A40-44BA-AA65-0C082BCFE646}"/>
            </a:ext>
          </a:extLst>
        </xdr:cNvPr>
        <xdr:cNvSpPr/>
      </xdr:nvSpPr>
      <xdr:spPr>
        <a:xfrm>
          <a:off x="20383500" y="18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162306</xdr:rowOff>
    </xdr:from>
    <xdr:to>
      <xdr:col>111</xdr:col>
      <xdr:colOff>177800</xdr:colOff>
      <xdr:row>107</xdr:row>
      <xdr:rowOff>168783</xdr:rowOff>
    </xdr:to>
    <xdr:cxnSp macro="">
      <xdr:nvCxnSpPr>
        <xdr:cNvPr id="847" name="直線コネクタ 846">
          <a:extLst>
            <a:ext uri="{FF2B5EF4-FFF2-40B4-BE49-F238E27FC236}">
              <a16:creationId xmlns:a16="http://schemas.microsoft.com/office/drawing/2014/main" id="{0FA662AD-168D-4795-BEEB-0AFBCF47ED3C}"/>
            </a:ext>
          </a:extLst>
        </xdr:cNvPr>
        <xdr:cNvCxnSpPr/>
      </xdr:nvCxnSpPr>
      <xdr:spPr>
        <a:xfrm flipV="1">
          <a:off x="20434300" y="1850745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122174</xdr:rowOff>
    </xdr:from>
    <xdr:to>
      <xdr:col>102</xdr:col>
      <xdr:colOff>165100</xdr:colOff>
      <xdr:row>108</xdr:row>
      <xdr:rowOff>52324</xdr:rowOff>
    </xdr:to>
    <xdr:sp macro="" textlink="">
      <xdr:nvSpPr>
        <xdr:cNvPr id="848" name="楕円 847">
          <a:extLst>
            <a:ext uri="{FF2B5EF4-FFF2-40B4-BE49-F238E27FC236}">
              <a16:creationId xmlns:a16="http://schemas.microsoft.com/office/drawing/2014/main" id="{2E755BB9-BAAA-4DF1-800D-EE27DF47A501}"/>
            </a:ext>
          </a:extLst>
        </xdr:cNvPr>
        <xdr:cNvSpPr/>
      </xdr:nvSpPr>
      <xdr:spPr>
        <a:xfrm>
          <a:off x="19494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168783</xdr:rowOff>
    </xdr:from>
    <xdr:to>
      <xdr:col>107</xdr:col>
      <xdr:colOff>50800</xdr:colOff>
      <xdr:row>108</xdr:row>
      <xdr:rowOff>1524</xdr:rowOff>
    </xdr:to>
    <xdr:cxnSp macro="">
      <xdr:nvCxnSpPr>
        <xdr:cNvPr id="849" name="直線コネクタ 848">
          <a:extLst>
            <a:ext uri="{FF2B5EF4-FFF2-40B4-BE49-F238E27FC236}">
              <a16:creationId xmlns:a16="http://schemas.microsoft.com/office/drawing/2014/main" id="{E7AF9D90-DE9C-488B-98E9-05BD223310A2}"/>
            </a:ext>
          </a:extLst>
        </xdr:cNvPr>
        <xdr:cNvCxnSpPr/>
      </xdr:nvCxnSpPr>
      <xdr:spPr>
        <a:xfrm flipV="1">
          <a:off x="19545300" y="1851393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21780</xdr:rowOff>
    </xdr:from>
    <xdr:to>
      <xdr:col>98</xdr:col>
      <xdr:colOff>38100</xdr:colOff>
      <xdr:row>107</xdr:row>
      <xdr:rowOff>123380</xdr:rowOff>
    </xdr:to>
    <xdr:sp macro="" textlink="">
      <xdr:nvSpPr>
        <xdr:cNvPr id="850" name="楕円 849">
          <a:extLst>
            <a:ext uri="{FF2B5EF4-FFF2-40B4-BE49-F238E27FC236}">
              <a16:creationId xmlns:a16="http://schemas.microsoft.com/office/drawing/2014/main" id="{B298AE06-4F5C-4FE4-BF16-A7F4BD882AEA}"/>
            </a:ext>
          </a:extLst>
        </xdr:cNvPr>
        <xdr:cNvSpPr/>
      </xdr:nvSpPr>
      <xdr:spPr>
        <a:xfrm>
          <a:off x="18605500" y="183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72580</xdr:rowOff>
    </xdr:from>
    <xdr:to>
      <xdr:col>102</xdr:col>
      <xdr:colOff>114300</xdr:colOff>
      <xdr:row>108</xdr:row>
      <xdr:rowOff>1524</xdr:rowOff>
    </xdr:to>
    <xdr:cxnSp macro="">
      <xdr:nvCxnSpPr>
        <xdr:cNvPr id="851" name="直線コネクタ 850">
          <a:extLst>
            <a:ext uri="{FF2B5EF4-FFF2-40B4-BE49-F238E27FC236}">
              <a16:creationId xmlns:a16="http://schemas.microsoft.com/office/drawing/2014/main" id="{1A4BEAAB-A776-4F69-98CF-C3AA8932ED64}"/>
            </a:ext>
          </a:extLst>
        </xdr:cNvPr>
        <xdr:cNvCxnSpPr/>
      </xdr:nvCxnSpPr>
      <xdr:spPr>
        <a:xfrm>
          <a:off x="18656300" y="18417730"/>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852" name="n_1aveValue【公民館】&#10;一人当たり面積">
          <a:extLst>
            <a:ext uri="{FF2B5EF4-FFF2-40B4-BE49-F238E27FC236}">
              <a16:creationId xmlns:a16="http://schemas.microsoft.com/office/drawing/2014/main" id="{B2A245FF-9BE8-41E6-9DA4-7FB46A94D426}"/>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53" name="n_2aveValue【公民館】&#10;一人当たり面積">
          <a:extLst>
            <a:ext uri="{FF2B5EF4-FFF2-40B4-BE49-F238E27FC236}">
              <a16:creationId xmlns:a16="http://schemas.microsoft.com/office/drawing/2014/main" id="{5D45CFF8-4095-4FAA-9596-8BACB893E9ED}"/>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854" name="n_3aveValue【公民館】&#10;一人当たり面積">
          <a:extLst>
            <a:ext uri="{FF2B5EF4-FFF2-40B4-BE49-F238E27FC236}">
              <a16:creationId xmlns:a16="http://schemas.microsoft.com/office/drawing/2014/main" id="{5172D87F-22A0-436E-9B7D-BC94B0AE1A09}"/>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855" name="n_4aveValue【公民館】&#10;一人当たり面積">
          <a:extLst>
            <a:ext uri="{FF2B5EF4-FFF2-40B4-BE49-F238E27FC236}">
              <a16:creationId xmlns:a16="http://schemas.microsoft.com/office/drawing/2014/main" id="{996175E1-088A-485A-B59D-22DC72BDDDEB}"/>
            </a:ext>
          </a:extLst>
        </xdr:cNvPr>
        <xdr:cNvSpPr txBox="1"/>
      </xdr:nvSpPr>
      <xdr:spPr>
        <a:xfrm>
          <a:off x="18421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32783</xdr:rowOff>
    </xdr:from>
    <xdr:ext cx="469744" cy="259045"/>
    <xdr:sp macro="" textlink="">
      <xdr:nvSpPr>
        <xdr:cNvPr id="856" name="n_1mainValue【公民館】&#10;一人当たり面積">
          <a:extLst>
            <a:ext uri="{FF2B5EF4-FFF2-40B4-BE49-F238E27FC236}">
              <a16:creationId xmlns:a16="http://schemas.microsoft.com/office/drawing/2014/main" id="{4C8091F0-58BA-4DDB-BE62-3662A2FC95CD}"/>
            </a:ext>
          </a:extLst>
        </xdr:cNvPr>
        <xdr:cNvSpPr txBox="1"/>
      </xdr:nvSpPr>
      <xdr:spPr>
        <a:xfrm>
          <a:off x="21075727" y="185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39260</xdr:rowOff>
    </xdr:from>
    <xdr:ext cx="469744" cy="259045"/>
    <xdr:sp macro="" textlink="">
      <xdr:nvSpPr>
        <xdr:cNvPr id="857" name="n_2mainValue【公民館】&#10;一人当たり面積">
          <a:extLst>
            <a:ext uri="{FF2B5EF4-FFF2-40B4-BE49-F238E27FC236}">
              <a16:creationId xmlns:a16="http://schemas.microsoft.com/office/drawing/2014/main" id="{D3361B7B-CBA9-4A7B-84FA-43005E833327}"/>
            </a:ext>
          </a:extLst>
        </xdr:cNvPr>
        <xdr:cNvSpPr txBox="1"/>
      </xdr:nvSpPr>
      <xdr:spPr>
        <a:xfrm>
          <a:off x="20199427" y="18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43451</xdr:rowOff>
    </xdr:from>
    <xdr:ext cx="469744" cy="259045"/>
    <xdr:sp macro="" textlink="">
      <xdr:nvSpPr>
        <xdr:cNvPr id="858" name="n_3mainValue【公民館】&#10;一人当たり面積">
          <a:extLst>
            <a:ext uri="{FF2B5EF4-FFF2-40B4-BE49-F238E27FC236}">
              <a16:creationId xmlns:a16="http://schemas.microsoft.com/office/drawing/2014/main" id="{7A6715D9-EBBE-4D4E-A299-58DE41BF27CF}"/>
            </a:ext>
          </a:extLst>
        </xdr:cNvPr>
        <xdr:cNvSpPr txBox="1"/>
      </xdr:nvSpPr>
      <xdr:spPr>
        <a:xfrm>
          <a:off x="19310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139907</xdr:rowOff>
    </xdr:from>
    <xdr:ext cx="469744" cy="259045"/>
    <xdr:sp macro="" textlink="">
      <xdr:nvSpPr>
        <xdr:cNvPr id="859" name="n_4mainValue【公民館】&#10;一人当たり面積">
          <a:extLst>
            <a:ext uri="{FF2B5EF4-FFF2-40B4-BE49-F238E27FC236}">
              <a16:creationId xmlns:a16="http://schemas.microsoft.com/office/drawing/2014/main" id="{80B7F3D2-4635-4816-A64A-C7308A7123D9}"/>
            </a:ext>
          </a:extLst>
        </xdr:cNvPr>
        <xdr:cNvSpPr txBox="1"/>
      </xdr:nvSpPr>
      <xdr:spPr>
        <a:xfrm>
          <a:off x="18421427" y="1814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2FBE3264-5500-4E5A-A2E2-2E1482C81D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FA77A351-C691-463B-AAC4-6C3D253F47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6E5C0B95-8311-4A90-B3EA-1DC04ADFD8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p>
        <a:p>
          <a:r>
            <a:rPr kumimoji="1" lang="ja-JP" altLang="en-US" sz="1300">
              <a:latin typeface="ＭＳ Ｐゴシック" panose="020B0600070205080204" pitchFamily="50" charset="-128"/>
              <a:ea typeface="ＭＳ Ｐゴシック" panose="020B0600070205080204" pitchFamily="50" charset="-128"/>
            </a:rPr>
            <a:t>また、これまで整備してきた公共施設の老朽化が顕在化してきており、近い将来、多くの公共施設が一斉に改修・更新時期を迎え、多額の維持更新費が必要になると見込まれている。</a:t>
          </a:r>
        </a:p>
        <a:p>
          <a:r>
            <a:rPr kumimoji="1" lang="ja-JP" altLang="en-US" sz="1300">
              <a:latin typeface="ＭＳ Ｐゴシック" panose="020B0600070205080204" pitchFamily="50" charset="-128"/>
              <a:ea typeface="ＭＳ Ｐゴシック" panose="020B0600070205080204" pitchFamily="50" charset="-128"/>
            </a:rPr>
            <a:t>道路については、類似団体平均に比べて高いものとなっている。橋りょうは、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橋あり、昭和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年から整備してきたことから、橋梁長寿命化計画に計画的な維持管理を進めている。</a:t>
          </a:r>
        </a:p>
        <a:p>
          <a:r>
            <a:rPr kumimoji="1" lang="ja-JP" altLang="en-US" sz="1300">
              <a:latin typeface="ＭＳ Ｐゴシック" panose="020B0600070205080204" pitchFamily="50" charset="-128"/>
              <a:ea typeface="ＭＳ Ｐゴシック" panose="020B0600070205080204" pitchFamily="50" charset="-128"/>
            </a:rPr>
            <a:t>公共施設の延床面積の多くを占める公営住宅は、昭和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年代に建設された住宅があることから、公営住宅等長寿命化計画による計画的な修繕や更新等を図っている。</a:t>
          </a:r>
        </a:p>
        <a:p>
          <a:r>
            <a:rPr kumimoji="1" lang="ja-JP" altLang="en-US" sz="1300">
              <a:latin typeface="ＭＳ Ｐゴシック" panose="020B0600070205080204" pitchFamily="50" charset="-128"/>
              <a:ea typeface="ＭＳ Ｐゴシック" panose="020B0600070205080204" pitchFamily="50" charset="-128"/>
            </a:rPr>
            <a:t>次いで、延床面積の多い学校施設は、施設当たりの規模も大きく、老朽化した施設の維持修繕・更新などに多額の費用が見込まれるため、令和２年度に教育施設長寿命化計画を策定し、計画に沿った維持補修を進め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734E54-BF1D-4EF6-B681-253C04B059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D66A43-E242-4CF9-A1A5-5671D00F5B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CEBF44-6F47-4126-85B0-3D5D30039F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446CD1-9DBE-4A7D-A9C1-743655FD2C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13D517-3A5A-4449-89EB-2973A2E0E6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B20BB8-2063-426B-A248-3DDF33A199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725C64-1147-4B9C-A308-C096A1B5D5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B0CC37-B0D1-4371-B8E0-E51109C07D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F3D8FB-C9A3-48A6-90C7-45B5879E96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F5654A-04A3-4340-A736-468C410408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
3,545
187.25
5,003,406
4,876,016
107,432
2,673,284
4,928,100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0D459F-8D95-43EA-8976-D560478598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D98718-9CD8-416D-848B-B15BDB2F49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393E84-722B-4B28-84D7-2CB202DB76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877252-2D1F-4DE4-80F7-8679D4E0AE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0278B3-13D1-4C44-A71E-50047C0C76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068238-91EB-4CAA-A64C-A75DF37FE4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AF631E-D04B-4CBC-9D55-591E2DC76D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A73056-6391-4B4A-B6A2-B70C6D43ED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CFC38C-8A0A-4E08-BBFC-B1730123C9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6928AE-C724-4C55-9183-FC3A46EA63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DA9304-6072-4942-BFA1-817927A9F8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3E9408-8447-4B7D-A19B-BFC87A3C00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A82719-8230-4EE7-B813-349B09154A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C09A6E-D503-4237-ABC2-F4AEAC522F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12A472-2887-40F8-AA55-ED1E691514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EB58C7-241D-4697-886B-8737379032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F45374-47D5-4C61-87F5-376DBC790C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B33F67-F9DF-41DA-846F-80FB335D6A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BD3FBC-68F0-4570-B501-7C46A7FEAD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BD6B4C-A71E-4073-8993-B5EA23BC4D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5DB244-69C9-4878-AC31-F93FACE0FD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160CC6-91DD-4345-9B50-B84C3ED282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3FF013-7378-4352-B3F6-F1E0DB9814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316DA6-27CB-4DF1-82EE-C634CCD88C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9D2B9D-EC5A-45F9-BD8B-CC7A8FC9CC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38CFFC-D302-49D0-A4E4-B0F5250788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B16C1A-0A0C-4D87-B219-6E1C43977D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A68076-AAE6-40D3-A3F7-C9CB940AD0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8513DE-71D6-47D5-BAA6-AFCB1AE104F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E5616E0-9F1E-4568-85CA-529BE07E10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BCCF6E7-9C6C-4163-9033-A33EC1A646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EABA879-F3B1-49D6-AFE5-8113AD90F6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5E52ED-FA42-4E97-A2FB-BFE43F5664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BBFA6C2-F1BC-49FC-8A6F-D8F8FDAF52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05D294F-BA5E-464D-9CEF-23023EAB70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2E3B00C-E8B4-43AB-84A5-CBAC528E63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66C4D37-4E61-4121-9797-CDF912F6122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390C05B-ADA6-495D-9010-60DC0E130B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72933BD-F680-4A16-B511-8CAEDF24D0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9355108-C0EA-4CCA-A99F-4F598D67AD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58DCA43-9014-4E75-A6DD-E6B13E91C2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95CADB1-390F-4E84-97DC-FF43F0B038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717A2D-DB84-458C-9E1C-BC74455676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0E0400E-5C9A-4877-A37D-440CD10C3B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E556C2A-4C11-42F1-A316-0CD6847AA7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B338CC0-1486-4F2A-8996-392146D855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5382922-65A9-4675-B612-6BD7B51146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D34079A-7B47-45EC-B660-8BF67EC563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95439CB-96F9-4623-8901-F24C124C1E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41AD86D-2F1F-41B8-82E9-1E64B0BA8A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DF6294A-B438-4765-AD90-5215CB25E2E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383BCBC-3961-438F-A778-72819A0C20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3F66927-9C67-4CDA-946B-389D1A1CB1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B819A78-2684-42B6-B77E-CB3A93AF988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5A8F2DC-C7CB-49E8-98B1-8D5F4210DA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055CEC7-042B-4426-A317-F6A135FEE2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28BD755-3B2A-40BB-A64B-B90D434753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CA56767-5138-4C92-8961-525CB91609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02B180A-65A4-49B2-A2C7-FD107F8384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A7A854A-A242-4274-A55D-43FC0B9285F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7E65829-30CB-4AAE-B511-207ECC4946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133F65A-5F4F-481C-AFA4-32BF46E7C0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6B38F3F-BFC7-4809-A26E-9848376AD4E2}"/>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8BE109B-5026-43FA-A078-D3C0507A927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ED2C505-481B-4C9A-811A-A65BD0448E5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81E111A-ED67-4F26-8487-28FB990481D8}"/>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12C1D1F4-4995-4381-AA78-89B89C597527}"/>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791FE4E-133D-4D3E-B5BE-230DAAAFC811}"/>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F8DE02F3-2E54-4A4B-80B3-D44B404856FE}"/>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5F85C0A2-F159-4F6A-9CF1-6CE75CD845D5}"/>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8ED20E58-190A-4728-B048-AE1E9C6C331C}"/>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28BE8CE1-BA61-4324-B729-E3B876967AFB}"/>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8429682C-1F44-4220-B7B4-AC2E4B395DBC}"/>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6016372-895F-4DF3-A4DA-B6E6204910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6A76647-C4B0-49D7-B04F-E31C5F7616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334F843-29CE-4586-A6CD-88386EB525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07AF0AD-B772-4A63-A38E-CE90E22996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A13CD17-FAB4-4CEF-9664-D8ACE0F10D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90" name="楕円 89">
          <a:extLst>
            <a:ext uri="{FF2B5EF4-FFF2-40B4-BE49-F238E27FC236}">
              <a16:creationId xmlns:a16="http://schemas.microsoft.com/office/drawing/2014/main" id="{8430B10B-F5BB-49E4-9E14-F465FB7A544C}"/>
            </a:ext>
          </a:extLst>
        </xdr:cNvPr>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313B841-BA08-4CE7-9467-2BF4D0BC47D8}"/>
            </a:ext>
          </a:extLst>
        </xdr:cNvPr>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92" name="楕円 91">
          <a:extLst>
            <a:ext uri="{FF2B5EF4-FFF2-40B4-BE49-F238E27FC236}">
              <a16:creationId xmlns:a16="http://schemas.microsoft.com/office/drawing/2014/main" id="{61C0B278-0E72-4DCA-B1E9-3A484582182B}"/>
            </a:ext>
          </a:extLst>
        </xdr:cNvPr>
        <xdr:cNvSpPr/>
      </xdr:nvSpPr>
      <xdr:spPr>
        <a:xfrm>
          <a:off x="3746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83276</xdr:rowOff>
    </xdr:to>
    <xdr:cxnSp macro="">
      <xdr:nvCxnSpPr>
        <xdr:cNvPr id="93" name="直線コネクタ 92">
          <a:extLst>
            <a:ext uri="{FF2B5EF4-FFF2-40B4-BE49-F238E27FC236}">
              <a16:creationId xmlns:a16="http://schemas.microsoft.com/office/drawing/2014/main" id="{CB118A2E-73AF-4001-BE6D-11BF0833EC9F}"/>
            </a:ext>
          </a:extLst>
        </xdr:cNvPr>
        <xdr:cNvCxnSpPr/>
      </xdr:nvCxnSpPr>
      <xdr:spPr>
        <a:xfrm flipV="1">
          <a:off x="3797300" y="1067072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94" name="楕円 93">
          <a:extLst>
            <a:ext uri="{FF2B5EF4-FFF2-40B4-BE49-F238E27FC236}">
              <a16:creationId xmlns:a16="http://schemas.microsoft.com/office/drawing/2014/main" id="{234EC01D-F54C-4625-8CE9-F75349F25ED1}"/>
            </a:ext>
          </a:extLst>
        </xdr:cNvPr>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83276</xdr:rowOff>
    </xdr:to>
    <xdr:cxnSp macro="">
      <xdr:nvCxnSpPr>
        <xdr:cNvPr id="95" name="直線コネクタ 94">
          <a:extLst>
            <a:ext uri="{FF2B5EF4-FFF2-40B4-BE49-F238E27FC236}">
              <a16:creationId xmlns:a16="http://schemas.microsoft.com/office/drawing/2014/main" id="{7F8D418D-806B-48A5-A315-35E619C21CAA}"/>
            </a:ext>
          </a:extLst>
        </xdr:cNvPr>
        <xdr:cNvCxnSpPr/>
      </xdr:nvCxnSpPr>
      <xdr:spPr>
        <a:xfrm>
          <a:off x="2908300" y="1060377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96" name="楕円 95">
          <a:extLst>
            <a:ext uri="{FF2B5EF4-FFF2-40B4-BE49-F238E27FC236}">
              <a16:creationId xmlns:a16="http://schemas.microsoft.com/office/drawing/2014/main" id="{A8BB95FA-CA01-4AF5-8A0C-5CD66B912BF8}"/>
            </a:ext>
          </a:extLst>
        </xdr:cNvPr>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145324</xdr:rowOff>
    </xdr:to>
    <xdr:cxnSp macro="">
      <xdr:nvCxnSpPr>
        <xdr:cNvPr id="97" name="直線コネクタ 96">
          <a:extLst>
            <a:ext uri="{FF2B5EF4-FFF2-40B4-BE49-F238E27FC236}">
              <a16:creationId xmlns:a16="http://schemas.microsoft.com/office/drawing/2014/main" id="{903F60D8-4C38-4331-B3F1-CDE1CB0F72C2}"/>
            </a:ext>
          </a:extLst>
        </xdr:cNvPr>
        <xdr:cNvCxnSpPr/>
      </xdr:nvCxnSpPr>
      <xdr:spPr>
        <a:xfrm>
          <a:off x="2019300" y="10564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98" name="楕円 97">
          <a:extLst>
            <a:ext uri="{FF2B5EF4-FFF2-40B4-BE49-F238E27FC236}">
              <a16:creationId xmlns:a16="http://schemas.microsoft.com/office/drawing/2014/main" id="{277A9745-6F64-4911-A3DA-D730F81069ED}"/>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106135</xdr:rowOff>
    </xdr:to>
    <xdr:cxnSp macro="">
      <xdr:nvCxnSpPr>
        <xdr:cNvPr id="99" name="直線コネクタ 98">
          <a:extLst>
            <a:ext uri="{FF2B5EF4-FFF2-40B4-BE49-F238E27FC236}">
              <a16:creationId xmlns:a16="http://schemas.microsoft.com/office/drawing/2014/main" id="{52D94C3E-24EB-41D4-833E-9E1984CD5012}"/>
            </a:ext>
          </a:extLst>
        </xdr:cNvPr>
        <xdr:cNvCxnSpPr/>
      </xdr:nvCxnSpPr>
      <xdr:spPr>
        <a:xfrm>
          <a:off x="1130300" y="105270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7ED1F868-3E25-4080-AE3B-9256EAA3C09F}"/>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CC1BC1A8-F41B-43C3-976A-937795B9FB71}"/>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69774AC1-A394-49A1-9EB0-CDBB9E31EB38}"/>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5DDD4E2D-1DEC-496D-9F0A-0D0ACDED1ED2}"/>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104" name="n_1mainValue【体育館・プール】&#10;有形固定資産減価償却率">
          <a:extLst>
            <a:ext uri="{FF2B5EF4-FFF2-40B4-BE49-F238E27FC236}">
              <a16:creationId xmlns:a16="http://schemas.microsoft.com/office/drawing/2014/main" id="{C8E0C38C-28FC-4FA0-9F22-D0FBA769D7C8}"/>
            </a:ext>
          </a:extLst>
        </xdr:cNvPr>
        <xdr:cNvSpPr txBox="1"/>
      </xdr:nvSpPr>
      <xdr:spPr>
        <a:xfrm>
          <a:off x="3582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105" name="n_2mainValue【体育館・プール】&#10;有形固定資産減価償却率">
          <a:extLst>
            <a:ext uri="{FF2B5EF4-FFF2-40B4-BE49-F238E27FC236}">
              <a16:creationId xmlns:a16="http://schemas.microsoft.com/office/drawing/2014/main" id="{88E30DD6-28E4-40E4-876B-F03E838D1947}"/>
            </a:ext>
          </a:extLst>
        </xdr:cNvPr>
        <xdr:cNvSpPr txBox="1"/>
      </xdr:nvSpPr>
      <xdr:spPr>
        <a:xfrm>
          <a:off x="2705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2012</xdr:rowOff>
    </xdr:from>
    <xdr:ext cx="405111" cy="259045"/>
    <xdr:sp macro="" textlink="">
      <xdr:nvSpPr>
        <xdr:cNvPr id="106" name="n_3mainValue【体育館・プール】&#10;有形固定資産減価償却率">
          <a:extLst>
            <a:ext uri="{FF2B5EF4-FFF2-40B4-BE49-F238E27FC236}">
              <a16:creationId xmlns:a16="http://schemas.microsoft.com/office/drawing/2014/main" id="{6D95CD25-CF63-445A-B5B5-12550BCE061D}"/>
            </a:ext>
          </a:extLst>
        </xdr:cNvPr>
        <xdr:cNvSpPr txBox="1"/>
      </xdr:nvSpPr>
      <xdr:spPr>
        <a:xfrm>
          <a:off x="1816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135907</xdr:rowOff>
    </xdr:from>
    <xdr:ext cx="405111" cy="259045"/>
    <xdr:sp macro="" textlink="">
      <xdr:nvSpPr>
        <xdr:cNvPr id="107" name="n_4mainValue【体育館・プール】&#10;有形固定資産減価償却率">
          <a:extLst>
            <a:ext uri="{FF2B5EF4-FFF2-40B4-BE49-F238E27FC236}">
              <a16:creationId xmlns:a16="http://schemas.microsoft.com/office/drawing/2014/main" id="{992F0702-EC9C-4F2A-84C0-4276C783135B}"/>
            </a:ext>
          </a:extLst>
        </xdr:cNvPr>
        <xdr:cNvSpPr txBox="1"/>
      </xdr:nvSpPr>
      <xdr:spPr>
        <a:xfrm>
          <a:off x="927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9DA72DD-EF6F-4474-8C72-FBD5F437C2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859D78E-DCEA-4722-A5AD-910C203E08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5FEB043-7E0A-4297-AE5A-4C28964980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3F36241-595F-4166-B84C-25EB23A4DB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03EF7E8-464B-4736-A0A6-E699E188DC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1DD7D16-5998-42AF-A5CE-2934864F66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9EFBC0B-4860-47D2-818D-716EE2CBEE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433C231-8D97-4C30-B268-8FB879830C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2C731C1-96F6-4F6C-A286-EF5DE508E5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2B5BFE3-4EDC-40A4-A9A1-7A13EEBF4D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AE30407-E9BF-4682-8EF8-9DF0DB17B5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E0CECC2-B0E2-4EE0-9592-D7256085922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877474A-E991-4F58-A8B3-9BB8914BFC3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C26A820-1BC7-4E1E-8191-249D9A5C04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4020DF0-BF2C-4363-9CB0-628838AEF1C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DE45EB7-A0D3-487A-8801-96F7894607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431538C-26F6-4C49-90D9-FA6A83DCA81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D2CDC9F-CC25-4EDE-B76C-22F04D40BF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A9A406A-BC56-4B05-8E1C-E0B3BCB6EB5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2FF09E0-6843-4553-8E7D-C6A749DEBBC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875C3BD-9949-4E6E-9134-1973C8E14F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C7D23FB-4F8B-4C19-B173-456F9BF62E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D2E7C06F-B90F-4EA7-81E6-083E1BF5C8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F4F81B95-A685-4235-B2B8-EE0442A12BF6}"/>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35EC24C3-B9C0-42B5-A58C-111EDAAA8301}"/>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2BE7D603-0CDF-414A-A38C-8A3476875572}"/>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02CC2DED-2CF4-472F-9B2D-D5F8E7A0A314}"/>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17CA4B3A-F15C-4D45-AE78-3E25067EFF32}"/>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a:extLst>
            <a:ext uri="{FF2B5EF4-FFF2-40B4-BE49-F238E27FC236}">
              <a16:creationId xmlns:a16="http://schemas.microsoft.com/office/drawing/2014/main" id="{1E00172E-45AA-44A6-B8A9-76EC96772A5F}"/>
            </a:ext>
          </a:extLst>
        </xdr:cNvPr>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F25A441B-692A-41B5-A53B-761739A06CAE}"/>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2B3CF60B-8527-481D-AE13-7A5A52715FB5}"/>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242F5A7B-9EFB-4E73-A7BE-7522BB4F377A}"/>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30FEBCC0-C7D7-4566-BBD5-36F796963A5F}"/>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3EC05B94-3169-42AB-822E-06DBA1959A7B}"/>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A440ED1-77E1-4040-83B2-ACD617BDCE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1D67737-270B-406B-AA87-3034E7DED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B6576CA-166C-4366-BE05-2F6E91E2C3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A9FA34E-CE59-4A8B-A3FB-711EE25D2E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E77D26D-4DEC-4142-9B16-1E2BCD47F6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91694</xdr:rowOff>
    </xdr:from>
    <xdr:to>
      <xdr:col>55</xdr:col>
      <xdr:colOff>50800</xdr:colOff>
      <xdr:row>62</xdr:row>
      <xdr:rowOff>21844</xdr:rowOff>
    </xdr:to>
    <xdr:sp macro="" textlink="">
      <xdr:nvSpPr>
        <xdr:cNvPr id="147" name="楕円 146">
          <a:extLst>
            <a:ext uri="{FF2B5EF4-FFF2-40B4-BE49-F238E27FC236}">
              <a16:creationId xmlns:a16="http://schemas.microsoft.com/office/drawing/2014/main" id="{BDB0A3F6-220F-4938-9958-E7B5172033C5}"/>
            </a:ext>
          </a:extLst>
        </xdr:cNvPr>
        <xdr:cNvSpPr/>
      </xdr:nvSpPr>
      <xdr:spPr>
        <a:xfrm>
          <a:off x="10426700" y="105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114571</xdr:rowOff>
    </xdr:from>
    <xdr:ext cx="469744" cy="259045"/>
    <xdr:sp macro="" textlink="">
      <xdr:nvSpPr>
        <xdr:cNvPr id="148" name="【体育館・プール】&#10;一人当たり面積該当値テキスト">
          <a:extLst>
            <a:ext uri="{FF2B5EF4-FFF2-40B4-BE49-F238E27FC236}">
              <a16:creationId xmlns:a16="http://schemas.microsoft.com/office/drawing/2014/main" id="{81CA281D-F47F-49C4-89C8-4137E2BB9DB7}"/>
            </a:ext>
          </a:extLst>
        </xdr:cNvPr>
        <xdr:cNvSpPr txBox="1"/>
      </xdr:nvSpPr>
      <xdr:spPr>
        <a:xfrm>
          <a:off x="10515600"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107696</xdr:rowOff>
    </xdr:from>
    <xdr:to>
      <xdr:col>50</xdr:col>
      <xdr:colOff>165100</xdr:colOff>
      <xdr:row>62</xdr:row>
      <xdr:rowOff>37846</xdr:rowOff>
    </xdr:to>
    <xdr:sp macro="" textlink="">
      <xdr:nvSpPr>
        <xdr:cNvPr id="149" name="楕円 148">
          <a:extLst>
            <a:ext uri="{FF2B5EF4-FFF2-40B4-BE49-F238E27FC236}">
              <a16:creationId xmlns:a16="http://schemas.microsoft.com/office/drawing/2014/main" id="{E240952A-A9FA-4205-AEBC-AB5B4C348DC5}"/>
            </a:ext>
          </a:extLst>
        </xdr:cNvPr>
        <xdr:cNvSpPr/>
      </xdr:nvSpPr>
      <xdr:spPr>
        <a:xfrm>
          <a:off x="9588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142494</xdr:rowOff>
    </xdr:from>
    <xdr:to>
      <xdr:col>55</xdr:col>
      <xdr:colOff>0</xdr:colOff>
      <xdr:row>61</xdr:row>
      <xdr:rowOff>158496</xdr:rowOff>
    </xdr:to>
    <xdr:cxnSp macro="">
      <xdr:nvCxnSpPr>
        <xdr:cNvPr id="150" name="直線コネクタ 149">
          <a:extLst>
            <a:ext uri="{FF2B5EF4-FFF2-40B4-BE49-F238E27FC236}">
              <a16:creationId xmlns:a16="http://schemas.microsoft.com/office/drawing/2014/main" id="{6A5FA605-25BC-4767-94DA-B3D548266484}"/>
            </a:ext>
          </a:extLst>
        </xdr:cNvPr>
        <xdr:cNvCxnSpPr/>
      </xdr:nvCxnSpPr>
      <xdr:spPr>
        <a:xfrm flipV="1">
          <a:off x="9639300" y="106009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151" name="楕円 150">
          <a:extLst>
            <a:ext uri="{FF2B5EF4-FFF2-40B4-BE49-F238E27FC236}">
              <a16:creationId xmlns:a16="http://schemas.microsoft.com/office/drawing/2014/main" id="{A8219C74-4185-4506-94B7-30CC861CC5BD}"/>
            </a:ext>
          </a:extLst>
        </xdr:cNvPr>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158496</xdr:rowOff>
    </xdr:from>
    <xdr:to>
      <xdr:col>50</xdr:col>
      <xdr:colOff>114300</xdr:colOff>
      <xdr:row>62</xdr:row>
      <xdr:rowOff>4572</xdr:rowOff>
    </xdr:to>
    <xdr:cxnSp macro="">
      <xdr:nvCxnSpPr>
        <xdr:cNvPr id="152" name="直線コネクタ 151">
          <a:extLst>
            <a:ext uri="{FF2B5EF4-FFF2-40B4-BE49-F238E27FC236}">
              <a16:creationId xmlns:a16="http://schemas.microsoft.com/office/drawing/2014/main" id="{099801AA-CB74-4C01-AFCB-4A3EA030FDB0}"/>
            </a:ext>
          </a:extLst>
        </xdr:cNvPr>
        <xdr:cNvCxnSpPr/>
      </xdr:nvCxnSpPr>
      <xdr:spPr>
        <a:xfrm flipV="1">
          <a:off x="8750300" y="1061694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136652</xdr:rowOff>
    </xdr:from>
    <xdr:to>
      <xdr:col>41</xdr:col>
      <xdr:colOff>101600</xdr:colOff>
      <xdr:row>62</xdr:row>
      <xdr:rowOff>66802</xdr:rowOff>
    </xdr:to>
    <xdr:sp macro="" textlink="">
      <xdr:nvSpPr>
        <xdr:cNvPr id="153" name="楕円 152">
          <a:extLst>
            <a:ext uri="{FF2B5EF4-FFF2-40B4-BE49-F238E27FC236}">
              <a16:creationId xmlns:a16="http://schemas.microsoft.com/office/drawing/2014/main" id="{07EAB86F-4FFB-4745-8FC1-44DD99DE6049}"/>
            </a:ext>
          </a:extLst>
        </xdr:cNvPr>
        <xdr:cNvSpPr/>
      </xdr:nvSpPr>
      <xdr:spPr>
        <a:xfrm>
          <a:off x="7810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16002</xdr:rowOff>
    </xdr:to>
    <xdr:cxnSp macro="">
      <xdr:nvCxnSpPr>
        <xdr:cNvPr id="154" name="直線コネクタ 153">
          <a:extLst>
            <a:ext uri="{FF2B5EF4-FFF2-40B4-BE49-F238E27FC236}">
              <a16:creationId xmlns:a16="http://schemas.microsoft.com/office/drawing/2014/main" id="{4082E8CF-7A55-4D53-8572-F9120D16FA5D}"/>
            </a:ext>
          </a:extLst>
        </xdr:cNvPr>
        <xdr:cNvCxnSpPr/>
      </xdr:nvCxnSpPr>
      <xdr:spPr>
        <a:xfrm flipV="1">
          <a:off x="7861300" y="106344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150368</xdr:rowOff>
    </xdr:from>
    <xdr:to>
      <xdr:col>36</xdr:col>
      <xdr:colOff>165100</xdr:colOff>
      <xdr:row>62</xdr:row>
      <xdr:rowOff>80518</xdr:rowOff>
    </xdr:to>
    <xdr:sp macro="" textlink="">
      <xdr:nvSpPr>
        <xdr:cNvPr id="155" name="楕円 154">
          <a:extLst>
            <a:ext uri="{FF2B5EF4-FFF2-40B4-BE49-F238E27FC236}">
              <a16:creationId xmlns:a16="http://schemas.microsoft.com/office/drawing/2014/main" id="{2C42C642-62C6-4EA2-AE5C-26C38E151CAA}"/>
            </a:ext>
          </a:extLst>
        </xdr:cNvPr>
        <xdr:cNvSpPr/>
      </xdr:nvSpPr>
      <xdr:spPr>
        <a:xfrm>
          <a:off x="6921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xdr:rowOff>
    </xdr:from>
    <xdr:to>
      <xdr:col>41</xdr:col>
      <xdr:colOff>50800</xdr:colOff>
      <xdr:row>62</xdr:row>
      <xdr:rowOff>29718</xdr:rowOff>
    </xdr:to>
    <xdr:cxnSp macro="">
      <xdr:nvCxnSpPr>
        <xdr:cNvPr id="156" name="直線コネクタ 155">
          <a:extLst>
            <a:ext uri="{FF2B5EF4-FFF2-40B4-BE49-F238E27FC236}">
              <a16:creationId xmlns:a16="http://schemas.microsoft.com/office/drawing/2014/main" id="{1B30E78F-77C6-46F4-9D1C-8863ECD39DEE}"/>
            </a:ext>
          </a:extLst>
        </xdr:cNvPr>
        <xdr:cNvCxnSpPr/>
      </xdr:nvCxnSpPr>
      <xdr:spPr>
        <a:xfrm flipV="1">
          <a:off x="6972300" y="106459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a:extLst>
            <a:ext uri="{FF2B5EF4-FFF2-40B4-BE49-F238E27FC236}">
              <a16:creationId xmlns:a16="http://schemas.microsoft.com/office/drawing/2014/main" id="{6B757E52-E396-40B7-AFCB-709A575B2EBD}"/>
            </a:ext>
          </a:extLst>
        </xdr:cNvPr>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158" name="n_2aveValue【体育館・プール】&#10;一人当たり面積">
          <a:extLst>
            <a:ext uri="{FF2B5EF4-FFF2-40B4-BE49-F238E27FC236}">
              <a16:creationId xmlns:a16="http://schemas.microsoft.com/office/drawing/2014/main" id="{E3079DBA-2CAC-4D0B-8D52-D6A577855FF8}"/>
            </a:ext>
          </a:extLst>
        </xdr:cNvPr>
        <xdr:cNvSpPr txBox="1"/>
      </xdr:nvSpPr>
      <xdr:spPr>
        <a:xfrm>
          <a:off x="8515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100220</xdr:rowOff>
    </xdr:from>
    <xdr:ext cx="469744" cy="259045"/>
    <xdr:sp macro="" textlink="">
      <xdr:nvSpPr>
        <xdr:cNvPr id="159" name="n_3aveValue【体育館・プール】&#10;一人当たり面積">
          <a:extLst>
            <a:ext uri="{FF2B5EF4-FFF2-40B4-BE49-F238E27FC236}">
              <a16:creationId xmlns:a16="http://schemas.microsoft.com/office/drawing/2014/main" id="{2A9CFC50-C34C-47B0-B441-6995AFE6ADDF}"/>
            </a:ext>
          </a:extLst>
        </xdr:cNvPr>
        <xdr:cNvSpPr txBox="1"/>
      </xdr:nvSpPr>
      <xdr:spPr>
        <a:xfrm>
          <a:off x="7626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a:extLst>
            <a:ext uri="{FF2B5EF4-FFF2-40B4-BE49-F238E27FC236}">
              <a16:creationId xmlns:a16="http://schemas.microsoft.com/office/drawing/2014/main" id="{A76904E9-900B-4081-801D-7F7BA7CBC9AC}"/>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54373</xdr:rowOff>
    </xdr:from>
    <xdr:ext cx="469744" cy="259045"/>
    <xdr:sp macro="" textlink="">
      <xdr:nvSpPr>
        <xdr:cNvPr id="161" name="n_1mainValue【体育館・プール】&#10;一人当たり面積">
          <a:extLst>
            <a:ext uri="{FF2B5EF4-FFF2-40B4-BE49-F238E27FC236}">
              <a16:creationId xmlns:a16="http://schemas.microsoft.com/office/drawing/2014/main" id="{53FA63BF-9BBD-4D64-9813-EC223A9F4E49}"/>
            </a:ext>
          </a:extLst>
        </xdr:cNvPr>
        <xdr:cNvSpPr txBox="1"/>
      </xdr:nvSpPr>
      <xdr:spPr>
        <a:xfrm>
          <a:off x="9391727"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71899</xdr:rowOff>
    </xdr:from>
    <xdr:ext cx="469744" cy="259045"/>
    <xdr:sp macro="" textlink="">
      <xdr:nvSpPr>
        <xdr:cNvPr id="162" name="n_2mainValue【体育館・プール】&#10;一人当たり面積">
          <a:extLst>
            <a:ext uri="{FF2B5EF4-FFF2-40B4-BE49-F238E27FC236}">
              <a16:creationId xmlns:a16="http://schemas.microsoft.com/office/drawing/2014/main" id="{27CA1610-8AA9-47D9-BB4F-9F278D077334}"/>
            </a:ext>
          </a:extLst>
        </xdr:cNvPr>
        <xdr:cNvSpPr txBox="1"/>
      </xdr:nvSpPr>
      <xdr:spPr>
        <a:xfrm>
          <a:off x="8515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83329</xdr:rowOff>
    </xdr:from>
    <xdr:ext cx="469744" cy="259045"/>
    <xdr:sp macro="" textlink="">
      <xdr:nvSpPr>
        <xdr:cNvPr id="163" name="n_3mainValue【体育館・プール】&#10;一人当たり面積">
          <a:extLst>
            <a:ext uri="{FF2B5EF4-FFF2-40B4-BE49-F238E27FC236}">
              <a16:creationId xmlns:a16="http://schemas.microsoft.com/office/drawing/2014/main" id="{0187E44D-DF0F-4CF1-8B7E-578B9EE38C2B}"/>
            </a:ext>
          </a:extLst>
        </xdr:cNvPr>
        <xdr:cNvSpPr txBox="1"/>
      </xdr:nvSpPr>
      <xdr:spPr>
        <a:xfrm>
          <a:off x="7626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71645</xdr:rowOff>
    </xdr:from>
    <xdr:ext cx="469744" cy="259045"/>
    <xdr:sp macro="" textlink="">
      <xdr:nvSpPr>
        <xdr:cNvPr id="164" name="n_4mainValue【体育館・プール】&#10;一人当たり面積">
          <a:extLst>
            <a:ext uri="{FF2B5EF4-FFF2-40B4-BE49-F238E27FC236}">
              <a16:creationId xmlns:a16="http://schemas.microsoft.com/office/drawing/2014/main" id="{E6AFE81C-E9F0-40D4-893B-689AAC860594}"/>
            </a:ext>
          </a:extLst>
        </xdr:cNvPr>
        <xdr:cNvSpPr txBox="1"/>
      </xdr:nvSpPr>
      <xdr:spPr>
        <a:xfrm>
          <a:off x="6737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88AAE5F-FECC-4776-9B79-85B0AEAFCF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74BB2B6-03A5-490E-9984-273471F8DE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D20B24A-B85A-48B2-AA0A-4379FCBF28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33F9BC3-6E7C-4F4C-9F20-5B935E060C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F473D5C-9875-4BB5-A476-B59DCD0D06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F1B9347-B229-436A-B2D1-5237E6CCA4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37BD775-18D9-4EB8-9B92-469A4C0E2C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B6BBA36-082E-4F98-BC59-45B37F40FE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629F1A65-8408-40AA-B22F-AF0D26E974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3F16358-BDAB-4D7E-9C4C-A65BED6123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FD7ADF9-586E-4DD3-A574-3EDA59EB38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7138CCAF-676F-4001-8216-3AA1915597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1C8D3DD-D2ED-40B5-979E-7A24FE837D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E036E147-AC8D-4C94-84FD-6842BB0C96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9B86DADB-101C-4920-986C-BB44604EA3E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8AD8C420-0025-442B-85A8-19C6C78DBB3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F6F03B0F-2C26-4A22-A872-B9AEA0354E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4CDD3DAF-4E79-44A7-9995-B5BC44AAB6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2C0E6A4C-4FE7-4228-ABAB-B091570597B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71D2CF24-423B-4BD8-943B-F6002409BA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FCECB569-E3FF-48F4-8D16-8C55CEE3E6E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CB85AD8B-DBA5-43A6-9EAF-F890E7DA9C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E3EBD348-86B2-4C9E-B294-AFD48BBA119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85BAAEE5-663C-403E-A884-F2A013F886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81D33232-130A-4F6D-BA65-4E2408E0048B}"/>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325CF5DB-1F66-495C-91F8-0E74B792A41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BF70AB1D-16A2-47B1-AA06-2791C942D18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78C5ED02-87CB-4F34-953F-FA1EE9F02258}"/>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479574FC-D3D8-4E58-9B0F-24B375CE2C17}"/>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2BB9C5C6-1337-4641-9188-2A7192CA5A9D}"/>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D35BF91C-78D6-4A1C-A099-5EF819688077}"/>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4E3A041D-1CDE-4BCD-8BEA-5A2D90BB0129}"/>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a:extLst>
            <a:ext uri="{FF2B5EF4-FFF2-40B4-BE49-F238E27FC236}">
              <a16:creationId xmlns:a16="http://schemas.microsoft.com/office/drawing/2014/main" id="{180DA3A4-981A-45CB-8C16-0C66D3737E06}"/>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a:extLst>
            <a:ext uri="{FF2B5EF4-FFF2-40B4-BE49-F238E27FC236}">
              <a16:creationId xmlns:a16="http://schemas.microsoft.com/office/drawing/2014/main" id="{859E52A2-E32C-4807-AE60-2883ACA530FC}"/>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a:extLst>
            <a:ext uri="{FF2B5EF4-FFF2-40B4-BE49-F238E27FC236}">
              <a16:creationId xmlns:a16="http://schemas.microsoft.com/office/drawing/2014/main" id="{E2957DCD-CF70-4DB2-8F64-E53D16D08459}"/>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2D0FFDE-2023-40FB-96BE-A0385BAD1F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B185279-0DD5-4386-9E7D-EBAF59C4A8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8CF6E83-4CFA-4936-B984-01675D19F3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9D5BEAB-1D54-4DF5-8579-C1D39324EA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C536002-3A0A-464B-B46C-7ACA47E701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05" name="楕円 204">
          <a:extLst>
            <a:ext uri="{FF2B5EF4-FFF2-40B4-BE49-F238E27FC236}">
              <a16:creationId xmlns:a16="http://schemas.microsoft.com/office/drawing/2014/main" id="{6265C2ED-81A5-49AB-B89F-F6DBA393ACDD}"/>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897E8979-FD51-4148-9F90-7BF48A9B82AA}"/>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07" name="楕円 206">
          <a:extLst>
            <a:ext uri="{FF2B5EF4-FFF2-40B4-BE49-F238E27FC236}">
              <a16:creationId xmlns:a16="http://schemas.microsoft.com/office/drawing/2014/main" id="{6B368830-E629-45E6-B97E-79FCB51B0AC5}"/>
            </a:ext>
          </a:extLst>
        </xdr:cNvPr>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83820</xdr:rowOff>
    </xdr:to>
    <xdr:cxnSp macro="">
      <xdr:nvCxnSpPr>
        <xdr:cNvPr id="208" name="直線コネクタ 207">
          <a:extLst>
            <a:ext uri="{FF2B5EF4-FFF2-40B4-BE49-F238E27FC236}">
              <a16:creationId xmlns:a16="http://schemas.microsoft.com/office/drawing/2014/main" id="{5EBCA34D-6FD8-4C76-B8E0-4F147838DC14}"/>
            </a:ext>
          </a:extLst>
        </xdr:cNvPr>
        <xdr:cNvCxnSpPr/>
      </xdr:nvCxnSpPr>
      <xdr:spPr>
        <a:xfrm>
          <a:off x="3797300" y="141103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09" name="楕円 208">
          <a:extLst>
            <a:ext uri="{FF2B5EF4-FFF2-40B4-BE49-F238E27FC236}">
              <a16:creationId xmlns:a16="http://schemas.microsoft.com/office/drawing/2014/main" id="{812231A9-4923-4AB7-8D88-7CBE160C8BEF}"/>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51436</xdr:rowOff>
    </xdr:to>
    <xdr:cxnSp macro="">
      <xdr:nvCxnSpPr>
        <xdr:cNvPr id="210" name="直線コネクタ 209">
          <a:extLst>
            <a:ext uri="{FF2B5EF4-FFF2-40B4-BE49-F238E27FC236}">
              <a16:creationId xmlns:a16="http://schemas.microsoft.com/office/drawing/2014/main" id="{AC42A0CD-960E-48D6-9572-C9039AD81CD1}"/>
            </a:ext>
          </a:extLst>
        </xdr:cNvPr>
        <xdr:cNvCxnSpPr/>
      </xdr:nvCxnSpPr>
      <xdr:spPr>
        <a:xfrm>
          <a:off x="2908300" y="14081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69214</xdr:rowOff>
    </xdr:from>
    <xdr:to>
      <xdr:col>10</xdr:col>
      <xdr:colOff>165100</xdr:colOff>
      <xdr:row>85</xdr:row>
      <xdr:rowOff>170814</xdr:rowOff>
    </xdr:to>
    <xdr:sp macro="" textlink="">
      <xdr:nvSpPr>
        <xdr:cNvPr id="211" name="楕円 210">
          <a:extLst>
            <a:ext uri="{FF2B5EF4-FFF2-40B4-BE49-F238E27FC236}">
              <a16:creationId xmlns:a16="http://schemas.microsoft.com/office/drawing/2014/main" id="{19ECE88E-0940-49B1-B9A6-56ACE98202AE}"/>
            </a:ext>
          </a:extLst>
        </xdr:cNvPr>
        <xdr:cNvSpPr/>
      </xdr:nvSpPr>
      <xdr:spPr>
        <a:xfrm>
          <a:off x="196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85</xdr:row>
      <xdr:rowOff>120014</xdr:rowOff>
    </xdr:to>
    <xdr:cxnSp macro="">
      <xdr:nvCxnSpPr>
        <xdr:cNvPr id="212" name="直線コネクタ 211">
          <a:extLst>
            <a:ext uri="{FF2B5EF4-FFF2-40B4-BE49-F238E27FC236}">
              <a16:creationId xmlns:a16="http://schemas.microsoft.com/office/drawing/2014/main" id="{52D802B2-3050-4BAC-85BF-2D34D9AD82CA}"/>
            </a:ext>
          </a:extLst>
        </xdr:cNvPr>
        <xdr:cNvCxnSpPr/>
      </xdr:nvCxnSpPr>
      <xdr:spPr>
        <a:xfrm flipV="1">
          <a:off x="2019300" y="14081761"/>
          <a:ext cx="889000" cy="6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xdr:rowOff>
    </xdr:from>
    <xdr:to>
      <xdr:col>6</xdr:col>
      <xdr:colOff>38100</xdr:colOff>
      <xdr:row>80</xdr:row>
      <xdr:rowOff>115570</xdr:rowOff>
    </xdr:to>
    <xdr:sp macro="" textlink="">
      <xdr:nvSpPr>
        <xdr:cNvPr id="213" name="楕円 212">
          <a:extLst>
            <a:ext uri="{FF2B5EF4-FFF2-40B4-BE49-F238E27FC236}">
              <a16:creationId xmlns:a16="http://schemas.microsoft.com/office/drawing/2014/main" id="{BC110403-0B1B-411C-A04C-065FD93F1A1A}"/>
            </a:ext>
          </a:extLst>
        </xdr:cNvPr>
        <xdr:cNvSpPr/>
      </xdr:nvSpPr>
      <xdr:spPr>
        <a:xfrm>
          <a:off x="1079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64770</xdr:rowOff>
    </xdr:from>
    <xdr:to>
      <xdr:col>10</xdr:col>
      <xdr:colOff>114300</xdr:colOff>
      <xdr:row>85</xdr:row>
      <xdr:rowOff>120014</xdr:rowOff>
    </xdr:to>
    <xdr:cxnSp macro="">
      <xdr:nvCxnSpPr>
        <xdr:cNvPr id="214" name="直線コネクタ 213">
          <a:extLst>
            <a:ext uri="{FF2B5EF4-FFF2-40B4-BE49-F238E27FC236}">
              <a16:creationId xmlns:a16="http://schemas.microsoft.com/office/drawing/2014/main" id="{5DB277AD-7DAA-4D89-8171-178648BD62F6}"/>
            </a:ext>
          </a:extLst>
        </xdr:cNvPr>
        <xdr:cNvCxnSpPr/>
      </xdr:nvCxnSpPr>
      <xdr:spPr>
        <a:xfrm>
          <a:off x="1130300" y="13780770"/>
          <a:ext cx="889000" cy="9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48320551-FBF3-48F7-A43F-4095FCA7CF46}"/>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a:extLst>
            <a:ext uri="{FF2B5EF4-FFF2-40B4-BE49-F238E27FC236}">
              <a16:creationId xmlns:a16="http://schemas.microsoft.com/office/drawing/2014/main" id="{BC5084C0-D3F8-4533-B94B-F217DB51B57D}"/>
            </a:ext>
          </a:extLst>
        </xdr:cNvPr>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17" name="n_3aveValue【福祉施設】&#10;有形固定資産減価償却率">
          <a:extLst>
            <a:ext uri="{FF2B5EF4-FFF2-40B4-BE49-F238E27FC236}">
              <a16:creationId xmlns:a16="http://schemas.microsoft.com/office/drawing/2014/main" id="{F278C619-A8CC-4804-BBCA-D86AF386DB5E}"/>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62882</xdr:rowOff>
    </xdr:from>
    <xdr:ext cx="405111" cy="259045"/>
    <xdr:sp macro="" textlink="">
      <xdr:nvSpPr>
        <xdr:cNvPr id="218" name="n_4aveValue【福祉施設】&#10;有形固定資産減価償却率">
          <a:extLst>
            <a:ext uri="{FF2B5EF4-FFF2-40B4-BE49-F238E27FC236}">
              <a16:creationId xmlns:a16="http://schemas.microsoft.com/office/drawing/2014/main" id="{63DE806A-0BAD-45C0-8F2B-55000D0C373E}"/>
            </a:ext>
          </a:extLst>
        </xdr:cNvPr>
        <xdr:cNvSpPr txBox="1"/>
      </xdr:nvSpPr>
      <xdr:spPr>
        <a:xfrm>
          <a:off x="927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219" name="n_1mainValue【福祉施設】&#10;有形固定資産減価償却率">
          <a:extLst>
            <a:ext uri="{FF2B5EF4-FFF2-40B4-BE49-F238E27FC236}">
              <a16:creationId xmlns:a16="http://schemas.microsoft.com/office/drawing/2014/main" id="{3A41C11A-0682-4945-9479-F22ACD26C00A}"/>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220" name="n_2mainValue【福祉施設】&#10;有形固定資産減価償却率">
          <a:extLst>
            <a:ext uri="{FF2B5EF4-FFF2-40B4-BE49-F238E27FC236}">
              <a16:creationId xmlns:a16="http://schemas.microsoft.com/office/drawing/2014/main" id="{7616B8EB-6B13-472D-8310-81AC59438403}"/>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161941</xdr:rowOff>
    </xdr:from>
    <xdr:ext cx="405111" cy="259045"/>
    <xdr:sp macro="" textlink="">
      <xdr:nvSpPr>
        <xdr:cNvPr id="221" name="n_3mainValue【福祉施設】&#10;有形固定資産減価償却率">
          <a:extLst>
            <a:ext uri="{FF2B5EF4-FFF2-40B4-BE49-F238E27FC236}">
              <a16:creationId xmlns:a16="http://schemas.microsoft.com/office/drawing/2014/main" id="{DD6C2A6C-1D89-463C-A6AA-115200657099}"/>
            </a:ext>
          </a:extLst>
        </xdr:cNvPr>
        <xdr:cNvSpPr txBox="1"/>
      </xdr:nvSpPr>
      <xdr:spPr>
        <a:xfrm>
          <a:off x="1816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132097</xdr:rowOff>
    </xdr:from>
    <xdr:ext cx="405111" cy="259045"/>
    <xdr:sp macro="" textlink="">
      <xdr:nvSpPr>
        <xdr:cNvPr id="222" name="n_4mainValue【福祉施設】&#10;有形固定資産減価償却率">
          <a:extLst>
            <a:ext uri="{FF2B5EF4-FFF2-40B4-BE49-F238E27FC236}">
              <a16:creationId xmlns:a16="http://schemas.microsoft.com/office/drawing/2014/main" id="{0A209694-1782-4BE7-AE9A-82DF49BE2543}"/>
            </a:ext>
          </a:extLst>
        </xdr:cNvPr>
        <xdr:cNvSpPr txBox="1"/>
      </xdr:nvSpPr>
      <xdr:spPr>
        <a:xfrm>
          <a:off x="927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2EE699ED-024A-4180-80E8-13BA03C258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271A9850-0F84-46FC-8CCF-F9816D3243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6B4E93CE-6EFD-4B66-BFAB-762D0B0C04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E733D0A-FE3E-4F72-A0E1-C47D137DA0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3AAF72D1-5B51-4D0F-BF36-DD40FE2725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839C6EEB-B860-4B56-ACE7-2B94B25244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30B92DAD-E967-4E8A-8738-B67ECC7C62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A63B1CBF-F6FA-4A70-8FE2-7A4B9D9C5F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418A28CD-D2B4-4FBF-896E-48333384C1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75417B2-2F7C-4CB8-80D6-E97B04D5CF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805008D5-5E35-4D1B-8EAB-6D9CBA2569C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34E3A128-4B75-4E02-A3B8-DC3BED2B774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8CC62B2D-9748-4D81-8218-445532863C2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500DE5E-76EE-4D83-A792-E80E29939BC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17A42C2F-0FF1-421C-AF31-E4141C7B29E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239A9FDA-6DDD-4F03-864F-DEA1D1A308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C7C97E56-86A1-451B-98D6-70C934FDB4F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217AF515-E1DE-4D06-B796-9B2509D846E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B928F226-ABB8-4B86-83F2-E142AF3E40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7DFF7E6B-7141-4F08-9817-475B2757F0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C492B2C4-D140-43D1-AE35-08C6DF8B5D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3AFB7846-638A-4175-894E-BEA669C6F437}"/>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454D0DE0-F17B-4192-8AD1-F1B0FE5A3D15}"/>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9EE6505A-FD18-4E14-B684-5EDFED19BE93}"/>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EB44A12B-673C-4D7A-AAE7-31EA6A1F8E7C}"/>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49E7AFA6-B65F-4932-9AF3-EF30676AEE53}"/>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49" name="【福祉施設】&#10;一人当たり面積平均値テキスト">
          <a:extLst>
            <a:ext uri="{FF2B5EF4-FFF2-40B4-BE49-F238E27FC236}">
              <a16:creationId xmlns:a16="http://schemas.microsoft.com/office/drawing/2014/main" id="{887C5816-7C69-4F50-8B50-276D83118ACF}"/>
            </a:ext>
          </a:extLst>
        </xdr:cNvPr>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2CF532BE-F957-40A1-8087-411342BFD5F5}"/>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71C9BB3B-5D67-476A-8E16-B06781B4CB73}"/>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a:extLst>
            <a:ext uri="{FF2B5EF4-FFF2-40B4-BE49-F238E27FC236}">
              <a16:creationId xmlns:a16="http://schemas.microsoft.com/office/drawing/2014/main" id="{012EC4AE-713C-4A78-840C-F3C17BAD96A8}"/>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a:extLst>
            <a:ext uri="{FF2B5EF4-FFF2-40B4-BE49-F238E27FC236}">
              <a16:creationId xmlns:a16="http://schemas.microsoft.com/office/drawing/2014/main" id="{5BEC6612-95DF-4EB9-9EC9-002ABB079EA0}"/>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a:extLst>
            <a:ext uri="{FF2B5EF4-FFF2-40B4-BE49-F238E27FC236}">
              <a16:creationId xmlns:a16="http://schemas.microsoft.com/office/drawing/2014/main" id="{F93FA1E6-593B-46F7-B25D-D222BF28E197}"/>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E01354C-DF51-4C0F-980C-43C6291C27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ECA10B7-68AA-4708-BAD4-99E9FDC25C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EB03200-9B62-4626-B5D9-4A3D20B779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0171938-7E5F-49C6-8DF9-4B81458092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BBFAF34-6384-4062-A5E3-B4476F48EB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116687</xdr:rowOff>
    </xdr:from>
    <xdr:to>
      <xdr:col>55</xdr:col>
      <xdr:colOff>50800</xdr:colOff>
      <xdr:row>86</xdr:row>
      <xdr:rowOff>46837</xdr:rowOff>
    </xdr:to>
    <xdr:sp macro="" textlink="">
      <xdr:nvSpPr>
        <xdr:cNvPr id="260" name="楕円 259">
          <a:extLst>
            <a:ext uri="{FF2B5EF4-FFF2-40B4-BE49-F238E27FC236}">
              <a16:creationId xmlns:a16="http://schemas.microsoft.com/office/drawing/2014/main" id="{99541B26-C80D-41E1-8EA5-C54F86AD772E}"/>
            </a:ext>
          </a:extLst>
        </xdr:cNvPr>
        <xdr:cNvSpPr/>
      </xdr:nvSpPr>
      <xdr:spPr>
        <a:xfrm>
          <a:off x="104267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31614</xdr:rowOff>
    </xdr:from>
    <xdr:ext cx="469744" cy="259045"/>
    <xdr:sp macro="" textlink="">
      <xdr:nvSpPr>
        <xdr:cNvPr id="261" name="【福祉施設】&#10;一人当たり面積該当値テキスト">
          <a:extLst>
            <a:ext uri="{FF2B5EF4-FFF2-40B4-BE49-F238E27FC236}">
              <a16:creationId xmlns:a16="http://schemas.microsoft.com/office/drawing/2014/main" id="{1AB922B8-46A3-4A9F-B7E2-5972236F0FF2}"/>
            </a:ext>
          </a:extLst>
        </xdr:cNvPr>
        <xdr:cNvSpPr txBox="1"/>
      </xdr:nvSpPr>
      <xdr:spPr>
        <a:xfrm>
          <a:off x="10515600" y="146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106401</xdr:rowOff>
    </xdr:from>
    <xdr:to>
      <xdr:col>50</xdr:col>
      <xdr:colOff>165100</xdr:colOff>
      <xdr:row>86</xdr:row>
      <xdr:rowOff>36551</xdr:rowOff>
    </xdr:to>
    <xdr:sp macro="" textlink="">
      <xdr:nvSpPr>
        <xdr:cNvPr id="262" name="楕円 261">
          <a:extLst>
            <a:ext uri="{FF2B5EF4-FFF2-40B4-BE49-F238E27FC236}">
              <a16:creationId xmlns:a16="http://schemas.microsoft.com/office/drawing/2014/main" id="{EB4F840E-B43B-4EE7-AB70-09A3B5D472AD}"/>
            </a:ext>
          </a:extLst>
        </xdr:cNvPr>
        <xdr:cNvSpPr/>
      </xdr:nvSpPr>
      <xdr:spPr>
        <a:xfrm>
          <a:off x="9588500" y="14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157201</xdr:rowOff>
    </xdr:from>
    <xdr:to>
      <xdr:col>55</xdr:col>
      <xdr:colOff>0</xdr:colOff>
      <xdr:row>85</xdr:row>
      <xdr:rowOff>167487</xdr:rowOff>
    </xdr:to>
    <xdr:cxnSp macro="">
      <xdr:nvCxnSpPr>
        <xdr:cNvPr id="263" name="直線コネクタ 262">
          <a:extLst>
            <a:ext uri="{FF2B5EF4-FFF2-40B4-BE49-F238E27FC236}">
              <a16:creationId xmlns:a16="http://schemas.microsoft.com/office/drawing/2014/main" id="{F6211D0A-3293-484A-81B9-CDAF0775B09B}"/>
            </a:ext>
          </a:extLst>
        </xdr:cNvPr>
        <xdr:cNvCxnSpPr/>
      </xdr:nvCxnSpPr>
      <xdr:spPr>
        <a:xfrm>
          <a:off x="9639300" y="14730451"/>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108686</xdr:rowOff>
    </xdr:from>
    <xdr:to>
      <xdr:col>46</xdr:col>
      <xdr:colOff>38100</xdr:colOff>
      <xdr:row>86</xdr:row>
      <xdr:rowOff>38836</xdr:rowOff>
    </xdr:to>
    <xdr:sp macro="" textlink="">
      <xdr:nvSpPr>
        <xdr:cNvPr id="264" name="楕円 263">
          <a:extLst>
            <a:ext uri="{FF2B5EF4-FFF2-40B4-BE49-F238E27FC236}">
              <a16:creationId xmlns:a16="http://schemas.microsoft.com/office/drawing/2014/main" id="{D5C4BB58-9F40-41DD-B749-5F5A87F62666}"/>
            </a:ext>
          </a:extLst>
        </xdr:cNvPr>
        <xdr:cNvSpPr/>
      </xdr:nvSpPr>
      <xdr:spPr>
        <a:xfrm>
          <a:off x="8699500" y="146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157201</xdr:rowOff>
    </xdr:from>
    <xdr:to>
      <xdr:col>50</xdr:col>
      <xdr:colOff>114300</xdr:colOff>
      <xdr:row>85</xdr:row>
      <xdr:rowOff>159486</xdr:rowOff>
    </xdr:to>
    <xdr:cxnSp macro="">
      <xdr:nvCxnSpPr>
        <xdr:cNvPr id="265" name="直線コネクタ 264">
          <a:extLst>
            <a:ext uri="{FF2B5EF4-FFF2-40B4-BE49-F238E27FC236}">
              <a16:creationId xmlns:a16="http://schemas.microsoft.com/office/drawing/2014/main" id="{3AE0AF4F-E756-4501-8010-087A8E9CFF4F}"/>
            </a:ext>
          </a:extLst>
        </xdr:cNvPr>
        <xdr:cNvCxnSpPr/>
      </xdr:nvCxnSpPr>
      <xdr:spPr>
        <a:xfrm flipV="1">
          <a:off x="8750300" y="147304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110058</xdr:rowOff>
    </xdr:from>
    <xdr:to>
      <xdr:col>41</xdr:col>
      <xdr:colOff>101600</xdr:colOff>
      <xdr:row>86</xdr:row>
      <xdr:rowOff>40208</xdr:rowOff>
    </xdr:to>
    <xdr:sp macro="" textlink="">
      <xdr:nvSpPr>
        <xdr:cNvPr id="266" name="楕円 265">
          <a:extLst>
            <a:ext uri="{FF2B5EF4-FFF2-40B4-BE49-F238E27FC236}">
              <a16:creationId xmlns:a16="http://schemas.microsoft.com/office/drawing/2014/main" id="{521A8A34-E8F2-4376-828F-5FB8E450075E}"/>
            </a:ext>
          </a:extLst>
        </xdr:cNvPr>
        <xdr:cNvSpPr/>
      </xdr:nvSpPr>
      <xdr:spPr>
        <a:xfrm>
          <a:off x="7810500" y="14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159486</xdr:rowOff>
    </xdr:from>
    <xdr:to>
      <xdr:col>45</xdr:col>
      <xdr:colOff>177800</xdr:colOff>
      <xdr:row>85</xdr:row>
      <xdr:rowOff>160858</xdr:rowOff>
    </xdr:to>
    <xdr:cxnSp macro="">
      <xdr:nvCxnSpPr>
        <xdr:cNvPr id="267" name="直線コネクタ 266">
          <a:extLst>
            <a:ext uri="{FF2B5EF4-FFF2-40B4-BE49-F238E27FC236}">
              <a16:creationId xmlns:a16="http://schemas.microsoft.com/office/drawing/2014/main" id="{F65F99EC-764B-4AAB-9BF7-0A98FA897E05}"/>
            </a:ext>
          </a:extLst>
        </xdr:cNvPr>
        <xdr:cNvCxnSpPr/>
      </xdr:nvCxnSpPr>
      <xdr:spPr>
        <a:xfrm flipV="1">
          <a:off x="7861300" y="147327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72568</xdr:rowOff>
    </xdr:from>
    <xdr:to>
      <xdr:col>36</xdr:col>
      <xdr:colOff>165100</xdr:colOff>
      <xdr:row>86</xdr:row>
      <xdr:rowOff>2718</xdr:rowOff>
    </xdr:to>
    <xdr:sp macro="" textlink="">
      <xdr:nvSpPr>
        <xdr:cNvPr id="268" name="楕円 267">
          <a:extLst>
            <a:ext uri="{FF2B5EF4-FFF2-40B4-BE49-F238E27FC236}">
              <a16:creationId xmlns:a16="http://schemas.microsoft.com/office/drawing/2014/main" id="{5AB5069E-076C-4EBD-9279-F98C0AA99EC7}"/>
            </a:ext>
          </a:extLst>
        </xdr:cNvPr>
        <xdr:cNvSpPr/>
      </xdr:nvSpPr>
      <xdr:spPr>
        <a:xfrm>
          <a:off x="6921500" y="146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123368</xdr:rowOff>
    </xdr:from>
    <xdr:to>
      <xdr:col>41</xdr:col>
      <xdr:colOff>50800</xdr:colOff>
      <xdr:row>85</xdr:row>
      <xdr:rowOff>160858</xdr:rowOff>
    </xdr:to>
    <xdr:cxnSp macro="">
      <xdr:nvCxnSpPr>
        <xdr:cNvPr id="269" name="直線コネクタ 268">
          <a:extLst>
            <a:ext uri="{FF2B5EF4-FFF2-40B4-BE49-F238E27FC236}">
              <a16:creationId xmlns:a16="http://schemas.microsoft.com/office/drawing/2014/main" id="{DDDE88B0-78CF-41D5-952D-F9C4CE235C61}"/>
            </a:ext>
          </a:extLst>
        </xdr:cNvPr>
        <xdr:cNvCxnSpPr/>
      </xdr:nvCxnSpPr>
      <xdr:spPr>
        <a:xfrm>
          <a:off x="6972300" y="1469661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70" name="n_1aveValue【福祉施設】&#10;一人当たり面積">
          <a:extLst>
            <a:ext uri="{FF2B5EF4-FFF2-40B4-BE49-F238E27FC236}">
              <a16:creationId xmlns:a16="http://schemas.microsoft.com/office/drawing/2014/main" id="{EA182E3B-29AE-4E82-8441-6AFC64B0A936}"/>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1" name="n_2aveValue【福祉施設】&#10;一人当たり面積">
          <a:extLst>
            <a:ext uri="{FF2B5EF4-FFF2-40B4-BE49-F238E27FC236}">
              <a16:creationId xmlns:a16="http://schemas.microsoft.com/office/drawing/2014/main" id="{0EEA1B40-190F-40DC-A3EB-B3ACB0983A7A}"/>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2" name="n_3aveValue【福祉施設】&#10;一人当たり面積">
          <a:extLst>
            <a:ext uri="{FF2B5EF4-FFF2-40B4-BE49-F238E27FC236}">
              <a16:creationId xmlns:a16="http://schemas.microsoft.com/office/drawing/2014/main" id="{ACC8F5DA-037C-4BB5-A132-E314B78CF284}"/>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3" name="n_4aveValue【福祉施設】&#10;一人当たり面積">
          <a:extLst>
            <a:ext uri="{FF2B5EF4-FFF2-40B4-BE49-F238E27FC236}">
              <a16:creationId xmlns:a16="http://schemas.microsoft.com/office/drawing/2014/main" id="{1E3AB449-D35A-4FCF-AE0C-18A1523270A1}"/>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27678</xdr:rowOff>
    </xdr:from>
    <xdr:ext cx="469744" cy="259045"/>
    <xdr:sp macro="" textlink="">
      <xdr:nvSpPr>
        <xdr:cNvPr id="274" name="n_1mainValue【福祉施設】&#10;一人当たり面積">
          <a:extLst>
            <a:ext uri="{FF2B5EF4-FFF2-40B4-BE49-F238E27FC236}">
              <a16:creationId xmlns:a16="http://schemas.microsoft.com/office/drawing/2014/main" id="{BFC4D2BB-CC15-48C0-ADC1-09FB0F231AA5}"/>
            </a:ext>
          </a:extLst>
        </xdr:cNvPr>
        <xdr:cNvSpPr txBox="1"/>
      </xdr:nvSpPr>
      <xdr:spPr>
        <a:xfrm>
          <a:off x="9391727" y="147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29963</xdr:rowOff>
    </xdr:from>
    <xdr:ext cx="469744" cy="259045"/>
    <xdr:sp macro="" textlink="">
      <xdr:nvSpPr>
        <xdr:cNvPr id="275" name="n_2mainValue【福祉施設】&#10;一人当たり面積">
          <a:extLst>
            <a:ext uri="{FF2B5EF4-FFF2-40B4-BE49-F238E27FC236}">
              <a16:creationId xmlns:a16="http://schemas.microsoft.com/office/drawing/2014/main" id="{A66A3348-F371-4AFE-A118-F301512A0F97}"/>
            </a:ext>
          </a:extLst>
        </xdr:cNvPr>
        <xdr:cNvSpPr txBox="1"/>
      </xdr:nvSpPr>
      <xdr:spPr>
        <a:xfrm>
          <a:off x="8515427" y="147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31335</xdr:rowOff>
    </xdr:from>
    <xdr:ext cx="469744" cy="259045"/>
    <xdr:sp macro="" textlink="">
      <xdr:nvSpPr>
        <xdr:cNvPr id="276" name="n_3mainValue【福祉施設】&#10;一人当たり面積">
          <a:extLst>
            <a:ext uri="{FF2B5EF4-FFF2-40B4-BE49-F238E27FC236}">
              <a16:creationId xmlns:a16="http://schemas.microsoft.com/office/drawing/2014/main" id="{DC567C97-C3F5-4586-9C7A-77DF7D2E4E58}"/>
            </a:ext>
          </a:extLst>
        </xdr:cNvPr>
        <xdr:cNvSpPr txBox="1"/>
      </xdr:nvSpPr>
      <xdr:spPr>
        <a:xfrm>
          <a:off x="7626427" y="1477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165295</xdr:rowOff>
    </xdr:from>
    <xdr:ext cx="469744" cy="259045"/>
    <xdr:sp macro="" textlink="">
      <xdr:nvSpPr>
        <xdr:cNvPr id="277" name="n_4mainValue【福祉施設】&#10;一人当たり面積">
          <a:extLst>
            <a:ext uri="{FF2B5EF4-FFF2-40B4-BE49-F238E27FC236}">
              <a16:creationId xmlns:a16="http://schemas.microsoft.com/office/drawing/2014/main" id="{196B00FF-8DDE-4039-A8E4-48486A878E69}"/>
            </a:ext>
          </a:extLst>
        </xdr:cNvPr>
        <xdr:cNvSpPr txBox="1"/>
      </xdr:nvSpPr>
      <xdr:spPr>
        <a:xfrm>
          <a:off x="6737427" y="147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53DDBD94-FCBF-403A-A3F1-602F839535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90FFAF0-44B5-473A-B7BB-83FAB75A96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DE988E17-DB4A-4EAF-9B3F-B4505BB0B9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3601CF12-984E-455A-9D00-DDF0F021B9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A794E8ED-CBA8-4CFE-B749-86925D3668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FC74BBF-5424-46F1-8255-E9FBD136C8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DE1A5B5-25D9-4126-B5D0-9093058A6A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6D738B6-0A2B-4B62-BA58-8201F74219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30C9C7C-3989-4919-A93C-C456F35CF1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1A66EC8E-1558-46CF-8A26-169D4C46670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5142893A-DA3C-4EB8-AD9C-F914F4ECE59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DC5A2D93-4E0F-4C11-A50A-C65EC56C278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279A1FBE-4CA2-4D4B-83D9-52E151B8A03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DF8A672D-C397-4752-9173-5276AF27373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F4BE33AD-B89D-4702-AB4F-403458E47A8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2A0720C3-133D-4FFF-B270-C06346C72A0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9F88F4E-F56B-4929-9012-E7257CE2050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2F087350-C8EF-4DCB-B4EC-9C4FBB0827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FE6E78B4-FC16-4546-9D47-0D107BCFB9B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698D997D-2E57-44AA-9981-3990683A84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2A36071-FC71-4A51-B794-875FC6104CD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28FF9F1F-1D1B-4F24-AFFF-7015FD59FBF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E002BEED-99C6-4AC5-951A-BBAE0F52994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58F1E77-4720-4291-A534-A7B8C24891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302" name="直線コネクタ 301">
          <a:extLst>
            <a:ext uri="{FF2B5EF4-FFF2-40B4-BE49-F238E27FC236}">
              <a16:creationId xmlns:a16="http://schemas.microsoft.com/office/drawing/2014/main" id="{32E80E94-23E3-4CE6-9AEC-E2EBD8DCD936}"/>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C4C555F3-2BF0-434C-A6F9-1D544263CEC4}"/>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304" name="直線コネクタ 303">
          <a:extLst>
            <a:ext uri="{FF2B5EF4-FFF2-40B4-BE49-F238E27FC236}">
              <a16:creationId xmlns:a16="http://schemas.microsoft.com/office/drawing/2014/main" id="{A4B2EB28-1C56-44BE-A103-085DE2A45883}"/>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7F5194A6-5AA2-4078-88E2-AF4141078EAA}"/>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06" name="直線コネクタ 305">
          <a:extLst>
            <a:ext uri="{FF2B5EF4-FFF2-40B4-BE49-F238E27FC236}">
              <a16:creationId xmlns:a16="http://schemas.microsoft.com/office/drawing/2014/main" id="{B7EA97CF-9334-46C6-B92F-26EDCA784374}"/>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D3D3D903-4600-4073-A872-047D64F6FC45}"/>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8" name="フローチャート: 判断 307">
          <a:extLst>
            <a:ext uri="{FF2B5EF4-FFF2-40B4-BE49-F238E27FC236}">
              <a16:creationId xmlns:a16="http://schemas.microsoft.com/office/drawing/2014/main" id="{5E40326E-030D-45B5-834A-2007017C8B33}"/>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09" name="フローチャート: 判断 308">
          <a:extLst>
            <a:ext uri="{FF2B5EF4-FFF2-40B4-BE49-F238E27FC236}">
              <a16:creationId xmlns:a16="http://schemas.microsoft.com/office/drawing/2014/main" id="{EEF5DB13-739E-4C84-BA08-52DBBD19CA4A}"/>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310" name="フローチャート: 判断 309">
          <a:extLst>
            <a:ext uri="{FF2B5EF4-FFF2-40B4-BE49-F238E27FC236}">
              <a16:creationId xmlns:a16="http://schemas.microsoft.com/office/drawing/2014/main" id="{79E658A3-F654-48C0-9FD1-89CBBE899B90}"/>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311" name="フローチャート: 判断 310">
          <a:extLst>
            <a:ext uri="{FF2B5EF4-FFF2-40B4-BE49-F238E27FC236}">
              <a16:creationId xmlns:a16="http://schemas.microsoft.com/office/drawing/2014/main" id="{5C7482C9-45F4-479D-90A0-A1967ED1F3D6}"/>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312" name="フローチャート: 判断 311">
          <a:extLst>
            <a:ext uri="{FF2B5EF4-FFF2-40B4-BE49-F238E27FC236}">
              <a16:creationId xmlns:a16="http://schemas.microsoft.com/office/drawing/2014/main" id="{98F84294-93C5-44F3-BAC1-80B048CE2A11}"/>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44B011D-BCFE-4926-AA96-E38ABF73F0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6FF55CC-5162-4EFE-B311-91D9EAFC77E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A09DCF4-3C35-4539-8446-71100CDE38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ECEEDF9-923B-4EB5-8E27-DA71CDF11C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255005B-8F37-4235-96D3-89C06B75FE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48261</xdr:rowOff>
    </xdr:from>
    <xdr:to>
      <xdr:col>6</xdr:col>
      <xdr:colOff>38100</xdr:colOff>
      <xdr:row>107</xdr:row>
      <xdr:rowOff>149861</xdr:rowOff>
    </xdr:to>
    <xdr:sp macro="" textlink="">
      <xdr:nvSpPr>
        <xdr:cNvPr id="318" name="楕円 317">
          <a:extLst>
            <a:ext uri="{FF2B5EF4-FFF2-40B4-BE49-F238E27FC236}">
              <a16:creationId xmlns:a16="http://schemas.microsoft.com/office/drawing/2014/main" id="{3803CA2B-9ACA-49F7-ACEE-B720EF4C76C2}"/>
            </a:ext>
          </a:extLst>
        </xdr:cNvPr>
        <xdr:cNvSpPr/>
      </xdr:nvSpPr>
      <xdr:spPr>
        <a:xfrm>
          <a:off x="107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319" name="n_1aveValue【市民会館】&#10;有形固定資産減価償却率">
          <a:extLst>
            <a:ext uri="{FF2B5EF4-FFF2-40B4-BE49-F238E27FC236}">
              <a16:creationId xmlns:a16="http://schemas.microsoft.com/office/drawing/2014/main" id="{3E5F6799-2260-45B1-876D-F74B4316155B}"/>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320" name="n_2aveValue【市民会館】&#10;有形固定資産減価償却率">
          <a:extLst>
            <a:ext uri="{FF2B5EF4-FFF2-40B4-BE49-F238E27FC236}">
              <a16:creationId xmlns:a16="http://schemas.microsoft.com/office/drawing/2014/main" id="{C3D37A1C-8FD8-4A52-B45D-74EDAB9E9EC0}"/>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321" name="n_3aveValue【市民会館】&#10;有形固定資産減価償却率">
          <a:extLst>
            <a:ext uri="{FF2B5EF4-FFF2-40B4-BE49-F238E27FC236}">
              <a16:creationId xmlns:a16="http://schemas.microsoft.com/office/drawing/2014/main" id="{3BBAD2FD-C42A-4093-BB65-1BA409F4FF6F}"/>
            </a:ext>
          </a:extLst>
        </xdr:cNvPr>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322" name="n_4aveValue【市民会館】&#10;有形固定資産減価償却率">
          <a:extLst>
            <a:ext uri="{FF2B5EF4-FFF2-40B4-BE49-F238E27FC236}">
              <a16:creationId xmlns:a16="http://schemas.microsoft.com/office/drawing/2014/main" id="{E360C049-10EB-4E80-9408-258E02F88591}"/>
            </a:ext>
          </a:extLst>
        </xdr:cNvPr>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140988</xdr:rowOff>
    </xdr:from>
    <xdr:ext cx="405111" cy="259045"/>
    <xdr:sp macro="" textlink="">
      <xdr:nvSpPr>
        <xdr:cNvPr id="323" name="n_4mainValue【市民会館】&#10;有形固定資産減価償却率">
          <a:extLst>
            <a:ext uri="{FF2B5EF4-FFF2-40B4-BE49-F238E27FC236}">
              <a16:creationId xmlns:a16="http://schemas.microsoft.com/office/drawing/2014/main" id="{126AC0A8-CA74-49E5-96A3-EA7005FFAB95}"/>
            </a:ext>
          </a:extLst>
        </xdr:cNvPr>
        <xdr:cNvSpPr txBox="1"/>
      </xdr:nvSpPr>
      <xdr:spPr>
        <a:xfrm>
          <a:off x="927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453D5F74-607E-4D18-87D4-C0A67665ED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4513FD88-22DA-4C4F-AB94-FF4069F115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87186AD6-FD98-4189-9F3B-818E4C3B71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7A927967-682A-4197-B633-CE639F35ED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D5E82EE1-8AF1-4627-9A7C-C08FF6C5AF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7E3D8FE9-4FF3-4F55-BF26-891534DA4F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6A9F2F8D-1025-4477-AD7A-940550C1BF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E0395327-8A62-4B65-8215-3E5A4A493D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B58E2F93-8EBD-4B47-8F1B-08578CCA6F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D0A07F15-C60E-4B5C-AB02-45FB60E5ED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a16="http://schemas.microsoft.com/office/drawing/2014/main" id="{7573A111-DF26-47AA-8154-A91EF7F60D1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id="{186AADE0-1AF3-45C4-AC48-DEC9CF4EAE6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a16="http://schemas.microsoft.com/office/drawing/2014/main" id="{F77C0AFD-B7A8-4F98-8918-25F7FAB9A7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a:extLst>
            <a:ext uri="{FF2B5EF4-FFF2-40B4-BE49-F238E27FC236}">
              <a16:creationId xmlns:a16="http://schemas.microsoft.com/office/drawing/2014/main" id="{3B3099B4-3AD3-4972-92C9-6300189A89F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a16="http://schemas.microsoft.com/office/drawing/2014/main" id="{5E09767E-F557-492F-9E55-34685AC198B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a16="http://schemas.microsoft.com/office/drawing/2014/main" id="{BB356489-1255-4454-9CE8-38950DAB9F7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a16="http://schemas.microsoft.com/office/drawing/2014/main" id="{1E38B677-6D2A-4ADE-8F66-F7241B334F7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a:extLst>
            <a:ext uri="{FF2B5EF4-FFF2-40B4-BE49-F238E27FC236}">
              <a16:creationId xmlns:a16="http://schemas.microsoft.com/office/drawing/2014/main" id="{807A488A-7B03-43E1-A40C-67DCAFFB2C9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a16="http://schemas.microsoft.com/office/drawing/2014/main" id="{8374F919-CD9F-4396-AA8E-2D07017C7A7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a:extLst>
            <a:ext uri="{FF2B5EF4-FFF2-40B4-BE49-F238E27FC236}">
              <a16:creationId xmlns:a16="http://schemas.microsoft.com/office/drawing/2014/main" id="{AFCBA872-C15A-4149-824E-3FB528075C2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6401FAC9-2B9B-4538-9BDA-00ED17F303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C8EC9F33-D921-466D-B41E-0563A1CF6BD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0A25A9C2-13C8-41B0-A584-267947B83E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347" name="直線コネクタ 346">
          <a:extLst>
            <a:ext uri="{FF2B5EF4-FFF2-40B4-BE49-F238E27FC236}">
              <a16:creationId xmlns:a16="http://schemas.microsoft.com/office/drawing/2014/main" id="{46059BEF-CDC5-421C-A2F4-F8AFC58D604D}"/>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348" name="【市民会館】&#10;一人当たり面積最小値テキスト">
          <a:extLst>
            <a:ext uri="{FF2B5EF4-FFF2-40B4-BE49-F238E27FC236}">
              <a16:creationId xmlns:a16="http://schemas.microsoft.com/office/drawing/2014/main" id="{0FB4C2EA-9CFA-46BB-B2FB-27C0BE3A712E}"/>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349" name="直線コネクタ 348">
          <a:extLst>
            <a:ext uri="{FF2B5EF4-FFF2-40B4-BE49-F238E27FC236}">
              <a16:creationId xmlns:a16="http://schemas.microsoft.com/office/drawing/2014/main" id="{67B824B1-D8E1-4B67-A693-1D5A8C916492}"/>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350" name="【市民会館】&#10;一人当たり面積最大値テキスト">
          <a:extLst>
            <a:ext uri="{FF2B5EF4-FFF2-40B4-BE49-F238E27FC236}">
              <a16:creationId xmlns:a16="http://schemas.microsoft.com/office/drawing/2014/main" id="{A2E49546-8443-4A49-90AB-6C47F5F571CB}"/>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351" name="直線コネクタ 350">
          <a:extLst>
            <a:ext uri="{FF2B5EF4-FFF2-40B4-BE49-F238E27FC236}">
              <a16:creationId xmlns:a16="http://schemas.microsoft.com/office/drawing/2014/main" id="{4DF1AB34-2417-405E-9314-9772AD148DED}"/>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352" name="【市民会館】&#10;一人当たり面積平均値テキスト">
          <a:extLst>
            <a:ext uri="{FF2B5EF4-FFF2-40B4-BE49-F238E27FC236}">
              <a16:creationId xmlns:a16="http://schemas.microsoft.com/office/drawing/2014/main" id="{98511BBF-9404-4746-8A84-873889166BD6}"/>
            </a:ext>
          </a:extLst>
        </xdr:cNvPr>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353" name="フローチャート: 判断 352">
          <a:extLst>
            <a:ext uri="{FF2B5EF4-FFF2-40B4-BE49-F238E27FC236}">
              <a16:creationId xmlns:a16="http://schemas.microsoft.com/office/drawing/2014/main" id="{1999B1C5-08A5-47E4-8449-CFA21A0C6354}"/>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354" name="フローチャート: 判断 353">
          <a:extLst>
            <a:ext uri="{FF2B5EF4-FFF2-40B4-BE49-F238E27FC236}">
              <a16:creationId xmlns:a16="http://schemas.microsoft.com/office/drawing/2014/main" id="{C37E0D15-AE6D-4194-8AEA-5786A4514102}"/>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55" name="フローチャート: 判断 354">
          <a:extLst>
            <a:ext uri="{FF2B5EF4-FFF2-40B4-BE49-F238E27FC236}">
              <a16:creationId xmlns:a16="http://schemas.microsoft.com/office/drawing/2014/main" id="{BE5B9EB2-D5C4-4B52-BD83-BED06A9EBCC1}"/>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356" name="フローチャート: 判断 355">
          <a:extLst>
            <a:ext uri="{FF2B5EF4-FFF2-40B4-BE49-F238E27FC236}">
              <a16:creationId xmlns:a16="http://schemas.microsoft.com/office/drawing/2014/main" id="{894261D6-4380-4538-A82B-20B262E9567B}"/>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357" name="フローチャート: 判断 356">
          <a:extLst>
            <a:ext uri="{FF2B5EF4-FFF2-40B4-BE49-F238E27FC236}">
              <a16:creationId xmlns:a16="http://schemas.microsoft.com/office/drawing/2014/main" id="{C302B5BB-330F-4447-A87C-FD6158058199}"/>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12F5B45-DA8F-4D08-BC6E-9C4E02333C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A4BF93BE-C90A-4431-8AFE-A37733DD1B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EFB610F3-8C62-4226-9163-7F1F4F4E75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7330E344-D934-44E9-A4EA-B7BE226C73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FED92B8-7823-48B3-9E99-0628638670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113412</xdr:rowOff>
    </xdr:from>
    <xdr:to>
      <xdr:col>36</xdr:col>
      <xdr:colOff>165100</xdr:colOff>
      <xdr:row>106</xdr:row>
      <xdr:rowOff>43562</xdr:rowOff>
    </xdr:to>
    <xdr:sp macro="" textlink="">
      <xdr:nvSpPr>
        <xdr:cNvPr id="363" name="楕円 362">
          <a:extLst>
            <a:ext uri="{FF2B5EF4-FFF2-40B4-BE49-F238E27FC236}">
              <a16:creationId xmlns:a16="http://schemas.microsoft.com/office/drawing/2014/main" id="{A995533C-595C-43F4-911A-7298FC1D2DBC}"/>
            </a:ext>
          </a:extLst>
        </xdr:cNvPr>
        <xdr:cNvSpPr/>
      </xdr:nvSpPr>
      <xdr:spPr>
        <a:xfrm>
          <a:off x="6921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147717</xdr:rowOff>
    </xdr:from>
    <xdr:ext cx="469744" cy="259045"/>
    <xdr:sp macro="" textlink="">
      <xdr:nvSpPr>
        <xdr:cNvPr id="364" name="n_1aveValue【市民会館】&#10;一人当たり面積">
          <a:extLst>
            <a:ext uri="{FF2B5EF4-FFF2-40B4-BE49-F238E27FC236}">
              <a16:creationId xmlns:a16="http://schemas.microsoft.com/office/drawing/2014/main" id="{5D4D1E59-1B3C-47DE-A25B-339BD8A16319}"/>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365" name="n_2aveValue【市民会館】&#10;一人当たり面積">
          <a:extLst>
            <a:ext uri="{FF2B5EF4-FFF2-40B4-BE49-F238E27FC236}">
              <a16:creationId xmlns:a16="http://schemas.microsoft.com/office/drawing/2014/main" id="{D304F612-D662-4D8E-A4FE-6F12675900D6}"/>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366" name="n_3aveValue【市民会館】&#10;一人当たり面積">
          <a:extLst>
            <a:ext uri="{FF2B5EF4-FFF2-40B4-BE49-F238E27FC236}">
              <a16:creationId xmlns:a16="http://schemas.microsoft.com/office/drawing/2014/main" id="{09A6E189-F8A4-4CD7-86D8-8ADB9E3DCCB2}"/>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367" name="n_4aveValue【市民会館】&#10;一人当たり面積">
          <a:extLst>
            <a:ext uri="{FF2B5EF4-FFF2-40B4-BE49-F238E27FC236}">
              <a16:creationId xmlns:a16="http://schemas.microsoft.com/office/drawing/2014/main" id="{E9F17B46-7B59-4F46-9088-A81841AF5818}"/>
            </a:ext>
          </a:extLst>
        </xdr:cNvPr>
        <xdr:cNvSpPr txBox="1"/>
      </xdr:nvSpPr>
      <xdr:spPr>
        <a:xfrm>
          <a:off x="6737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60089</xdr:rowOff>
    </xdr:from>
    <xdr:ext cx="469744" cy="259045"/>
    <xdr:sp macro="" textlink="">
      <xdr:nvSpPr>
        <xdr:cNvPr id="368" name="n_4mainValue【市民会館】&#10;一人当たり面積">
          <a:extLst>
            <a:ext uri="{FF2B5EF4-FFF2-40B4-BE49-F238E27FC236}">
              <a16:creationId xmlns:a16="http://schemas.microsoft.com/office/drawing/2014/main" id="{05457A5E-1C7F-4430-A903-959F47D906CE}"/>
            </a:ext>
          </a:extLst>
        </xdr:cNvPr>
        <xdr:cNvSpPr txBox="1"/>
      </xdr:nvSpPr>
      <xdr:spPr>
        <a:xfrm>
          <a:off x="67374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7D6CF3CE-B271-4972-A087-DCA7C9D511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61C8D4BE-CDD0-4402-A37F-702DFB2337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0B6FCEC0-4E65-485A-81B5-CDE80E5977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C2BD5F2B-E221-4DC7-B709-ACDEF576F7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BD7AAA79-307C-4191-BBF7-A79802A749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6AED6F6B-E36E-4EBA-AF9C-BFAA2289AC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2D3A974A-41B4-4FEB-A220-3740DE0E697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65B56D93-52CF-4605-9B6E-92AB617092F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F80A4B85-1D90-482E-856F-6835D25CC7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B40D2E56-1ADA-47D0-8EE4-5558365FED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0848E393-FED0-4292-9B58-72E2AA11F3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A536FE2B-86CE-4BE9-9B61-6FF68E1D8A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47BF5987-1721-4D12-91AD-A03BC36320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5F2BA7DD-9CB4-4659-A393-231467EC54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144B0D5D-DD0B-439D-B181-37CBE926D6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3565031B-691A-499E-A7F6-3A5638075A0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1CABBD3B-10D8-4667-9260-1741590878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FE92674B-E157-4DA0-9AE3-0B65AE70D1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4E0B76BD-A3F7-427E-AE54-888C0BF9C7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E99F374A-BD09-4C83-8F32-5FD9BD8C24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63243CFB-6BEC-4E63-B74D-B7612FAEB2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4D3822CF-176B-4297-BE7D-2A4573D29F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6D36CDCA-C812-46D4-8599-D7A67D9180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C5F53654-8620-4BA6-AF54-17A0D65445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B7DD082D-C56D-48A8-BEDF-E88983F55A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741DFA0B-69AE-4E13-B3F3-CC4C36C180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71BE290E-FC6D-4EF3-B7F6-15A89F5ACB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a:extLst>
            <a:ext uri="{FF2B5EF4-FFF2-40B4-BE49-F238E27FC236}">
              <a16:creationId xmlns:a16="http://schemas.microsoft.com/office/drawing/2014/main" id="{5648EE5D-ECD1-49B4-B175-39E3C6380DC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7" name="テキスト ボックス 396">
          <a:extLst>
            <a:ext uri="{FF2B5EF4-FFF2-40B4-BE49-F238E27FC236}">
              <a16:creationId xmlns:a16="http://schemas.microsoft.com/office/drawing/2014/main" id="{5ACCB629-4F83-4869-BDE3-725C45D153B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a:extLst>
            <a:ext uri="{FF2B5EF4-FFF2-40B4-BE49-F238E27FC236}">
              <a16:creationId xmlns:a16="http://schemas.microsoft.com/office/drawing/2014/main" id="{F4B3A044-3B64-4580-8820-E22E2C0D12D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a:extLst>
            <a:ext uri="{FF2B5EF4-FFF2-40B4-BE49-F238E27FC236}">
              <a16:creationId xmlns:a16="http://schemas.microsoft.com/office/drawing/2014/main" id="{675E9264-C11A-43F2-BC29-C5EE70A82B1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a:extLst>
            <a:ext uri="{FF2B5EF4-FFF2-40B4-BE49-F238E27FC236}">
              <a16:creationId xmlns:a16="http://schemas.microsoft.com/office/drawing/2014/main" id="{2886C906-58FB-4071-AA3D-74BEF7D0894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a:extLst>
            <a:ext uri="{FF2B5EF4-FFF2-40B4-BE49-F238E27FC236}">
              <a16:creationId xmlns:a16="http://schemas.microsoft.com/office/drawing/2014/main" id="{B1485733-56FF-4F34-AE48-8DBD734C9B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a:extLst>
            <a:ext uri="{FF2B5EF4-FFF2-40B4-BE49-F238E27FC236}">
              <a16:creationId xmlns:a16="http://schemas.microsoft.com/office/drawing/2014/main" id="{4A0DEF9C-CDBE-4EE8-BADA-F39E9C7DFD0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a:extLst>
            <a:ext uri="{FF2B5EF4-FFF2-40B4-BE49-F238E27FC236}">
              <a16:creationId xmlns:a16="http://schemas.microsoft.com/office/drawing/2014/main" id="{4B8AE786-CA2A-422C-828D-357C419735D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a:extLst>
            <a:ext uri="{FF2B5EF4-FFF2-40B4-BE49-F238E27FC236}">
              <a16:creationId xmlns:a16="http://schemas.microsoft.com/office/drawing/2014/main" id="{78EFF163-3B5D-48AD-8D6F-E7D0D800DF8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a:extLst>
            <a:ext uri="{FF2B5EF4-FFF2-40B4-BE49-F238E27FC236}">
              <a16:creationId xmlns:a16="http://schemas.microsoft.com/office/drawing/2014/main" id="{B3D774E5-3268-4E3A-B873-506B5730FF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a:extLst>
            <a:ext uri="{FF2B5EF4-FFF2-40B4-BE49-F238E27FC236}">
              <a16:creationId xmlns:a16="http://schemas.microsoft.com/office/drawing/2014/main" id="{D554301D-8E6B-48CC-819E-1E4BC1FAD4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7" name="テキスト ボックス 406">
          <a:extLst>
            <a:ext uri="{FF2B5EF4-FFF2-40B4-BE49-F238E27FC236}">
              <a16:creationId xmlns:a16="http://schemas.microsoft.com/office/drawing/2014/main" id="{6185B9D7-5206-4EB9-9B38-E1CF4CBD6B5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a:extLst>
            <a:ext uri="{FF2B5EF4-FFF2-40B4-BE49-F238E27FC236}">
              <a16:creationId xmlns:a16="http://schemas.microsoft.com/office/drawing/2014/main" id="{44F13D5C-52EC-466C-942E-A11B08F766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a:extLst>
            <a:ext uri="{FF2B5EF4-FFF2-40B4-BE49-F238E27FC236}">
              <a16:creationId xmlns:a16="http://schemas.microsoft.com/office/drawing/2014/main" id="{C44BEA34-5742-4201-BE33-B82D9051E4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10" name="直線コネクタ 409">
          <a:extLst>
            <a:ext uri="{FF2B5EF4-FFF2-40B4-BE49-F238E27FC236}">
              <a16:creationId xmlns:a16="http://schemas.microsoft.com/office/drawing/2014/main" id="{E825BC7D-6238-4A14-B55F-350DA45128D0}"/>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11" name="【保健センター・保健所】&#10;有形固定資産減価償却率最小値テキスト">
          <a:extLst>
            <a:ext uri="{FF2B5EF4-FFF2-40B4-BE49-F238E27FC236}">
              <a16:creationId xmlns:a16="http://schemas.microsoft.com/office/drawing/2014/main" id="{D4F81D3F-E588-4707-B922-1E8E3A404D75}"/>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12" name="直線コネクタ 411">
          <a:extLst>
            <a:ext uri="{FF2B5EF4-FFF2-40B4-BE49-F238E27FC236}">
              <a16:creationId xmlns:a16="http://schemas.microsoft.com/office/drawing/2014/main" id="{2DD0E368-98CC-4687-9E7C-6489BAF2A1B7}"/>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13" name="【保健センター・保健所】&#10;有形固定資産減価償却率最大値テキスト">
          <a:extLst>
            <a:ext uri="{FF2B5EF4-FFF2-40B4-BE49-F238E27FC236}">
              <a16:creationId xmlns:a16="http://schemas.microsoft.com/office/drawing/2014/main" id="{A17E4123-EDFC-485B-84C9-8EC95F093A79}"/>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14" name="直線コネクタ 413">
          <a:extLst>
            <a:ext uri="{FF2B5EF4-FFF2-40B4-BE49-F238E27FC236}">
              <a16:creationId xmlns:a16="http://schemas.microsoft.com/office/drawing/2014/main" id="{F8FC1544-A126-4ED9-8C1D-F20C17C0A958}"/>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415" name="【保健センター・保健所】&#10;有形固定資産減価償却率平均値テキスト">
          <a:extLst>
            <a:ext uri="{FF2B5EF4-FFF2-40B4-BE49-F238E27FC236}">
              <a16:creationId xmlns:a16="http://schemas.microsoft.com/office/drawing/2014/main" id="{04002A50-F17B-4EBA-B132-B47F06E1F9BC}"/>
            </a:ext>
          </a:extLst>
        </xdr:cNvPr>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16" name="フローチャート: 判断 415">
          <a:extLst>
            <a:ext uri="{FF2B5EF4-FFF2-40B4-BE49-F238E27FC236}">
              <a16:creationId xmlns:a16="http://schemas.microsoft.com/office/drawing/2014/main" id="{5A3A13B6-93DD-4D3F-BC64-1553EB7C6BD2}"/>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17" name="フローチャート: 判断 416">
          <a:extLst>
            <a:ext uri="{FF2B5EF4-FFF2-40B4-BE49-F238E27FC236}">
              <a16:creationId xmlns:a16="http://schemas.microsoft.com/office/drawing/2014/main" id="{17FE5756-8E5E-4A19-ABE1-32035D9265D5}"/>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18" name="フローチャート: 判断 417">
          <a:extLst>
            <a:ext uri="{FF2B5EF4-FFF2-40B4-BE49-F238E27FC236}">
              <a16:creationId xmlns:a16="http://schemas.microsoft.com/office/drawing/2014/main" id="{BC94853D-5554-4948-8E14-6E2F5DBFBAC3}"/>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419" name="フローチャート: 判断 418">
          <a:extLst>
            <a:ext uri="{FF2B5EF4-FFF2-40B4-BE49-F238E27FC236}">
              <a16:creationId xmlns:a16="http://schemas.microsoft.com/office/drawing/2014/main" id="{71262531-0F13-47EA-B803-4DC94E38E549}"/>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20" name="フローチャート: 判断 419">
          <a:extLst>
            <a:ext uri="{FF2B5EF4-FFF2-40B4-BE49-F238E27FC236}">
              <a16:creationId xmlns:a16="http://schemas.microsoft.com/office/drawing/2014/main" id="{B55F95FA-D3CE-4D3C-9994-EC91E3FA7580}"/>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5A744FCA-5704-4F1F-A9D8-16C8ECF499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7ED47E4-365F-4120-A0C4-D8FFEA0E5A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411E68EE-0551-4C42-9276-472B9C42DF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AD9D4D3A-D762-49B9-B095-2AAD98068E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B07BCC17-52BE-442A-BB58-721F0FFE66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426" name="楕円 425">
          <a:extLst>
            <a:ext uri="{FF2B5EF4-FFF2-40B4-BE49-F238E27FC236}">
              <a16:creationId xmlns:a16="http://schemas.microsoft.com/office/drawing/2014/main" id="{BB4A3F9E-F5A7-491E-825F-3A9D59F69F1E}"/>
            </a:ext>
          </a:extLst>
        </xdr:cNvPr>
        <xdr:cNvSpPr/>
      </xdr:nvSpPr>
      <xdr:spPr>
        <a:xfrm>
          <a:off x="16268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101073</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B1F4A4F8-C80B-4FEF-A8E6-37454D4AF0A2}"/>
            </a:ext>
          </a:extLst>
        </xdr:cNvPr>
        <xdr:cNvSpPr txBox="1"/>
      </xdr:nvSpPr>
      <xdr:spPr>
        <a:xfrm>
          <a:off x="16357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428" name="楕円 427">
          <a:extLst>
            <a:ext uri="{FF2B5EF4-FFF2-40B4-BE49-F238E27FC236}">
              <a16:creationId xmlns:a16="http://schemas.microsoft.com/office/drawing/2014/main" id="{7585EF17-7990-44FB-B47F-61E813DD7E03}"/>
            </a:ext>
          </a:extLst>
        </xdr:cNvPr>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128996</xdr:rowOff>
    </xdr:to>
    <xdr:cxnSp macro="">
      <xdr:nvCxnSpPr>
        <xdr:cNvPr id="429" name="直線コネクタ 428">
          <a:extLst>
            <a:ext uri="{FF2B5EF4-FFF2-40B4-BE49-F238E27FC236}">
              <a16:creationId xmlns:a16="http://schemas.microsoft.com/office/drawing/2014/main" id="{59D784AA-33B4-40A6-9031-6D20F15063CD}"/>
            </a:ext>
          </a:extLst>
        </xdr:cNvPr>
        <xdr:cNvCxnSpPr/>
      </xdr:nvCxnSpPr>
      <xdr:spPr>
        <a:xfrm>
          <a:off x="15481300" y="1036374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9616</xdr:rowOff>
    </xdr:from>
    <xdr:to>
      <xdr:col>76</xdr:col>
      <xdr:colOff>165100</xdr:colOff>
      <xdr:row>60</xdr:row>
      <xdr:rowOff>111216</xdr:rowOff>
    </xdr:to>
    <xdr:sp macro="" textlink="">
      <xdr:nvSpPr>
        <xdr:cNvPr id="430" name="楕円 429">
          <a:extLst>
            <a:ext uri="{FF2B5EF4-FFF2-40B4-BE49-F238E27FC236}">
              <a16:creationId xmlns:a16="http://schemas.microsoft.com/office/drawing/2014/main" id="{F636EC31-F73E-48B3-B3B4-F9A6FF3F1DF8}"/>
            </a:ext>
          </a:extLst>
        </xdr:cNvPr>
        <xdr:cNvSpPr/>
      </xdr:nvSpPr>
      <xdr:spPr>
        <a:xfrm>
          <a:off x="14541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76744</xdr:rowOff>
    </xdr:to>
    <xdr:cxnSp macro="">
      <xdr:nvCxnSpPr>
        <xdr:cNvPr id="431" name="直線コネクタ 430">
          <a:extLst>
            <a:ext uri="{FF2B5EF4-FFF2-40B4-BE49-F238E27FC236}">
              <a16:creationId xmlns:a16="http://schemas.microsoft.com/office/drawing/2014/main" id="{B1C898FE-42E6-43D6-B884-4E4730FB434E}"/>
            </a:ext>
          </a:extLst>
        </xdr:cNvPr>
        <xdr:cNvCxnSpPr/>
      </xdr:nvCxnSpPr>
      <xdr:spPr>
        <a:xfrm>
          <a:off x="14592300" y="103474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32" name="楕円 431">
          <a:extLst>
            <a:ext uri="{FF2B5EF4-FFF2-40B4-BE49-F238E27FC236}">
              <a16:creationId xmlns:a16="http://schemas.microsoft.com/office/drawing/2014/main" id="{61BA10D7-E21A-4ECE-9D98-BC5A31D67D6F}"/>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60416</xdr:rowOff>
    </xdr:to>
    <xdr:cxnSp macro="">
      <xdr:nvCxnSpPr>
        <xdr:cNvPr id="433" name="直線コネクタ 432">
          <a:extLst>
            <a:ext uri="{FF2B5EF4-FFF2-40B4-BE49-F238E27FC236}">
              <a16:creationId xmlns:a16="http://schemas.microsoft.com/office/drawing/2014/main" id="{2CF09DBE-C2BF-4910-B0F8-383CDA0FF471}"/>
            </a:ext>
          </a:extLst>
        </xdr:cNvPr>
        <xdr:cNvCxnSpPr/>
      </xdr:nvCxnSpPr>
      <xdr:spPr>
        <a:xfrm>
          <a:off x="13703300" y="1028700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161472</xdr:rowOff>
    </xdr:from>
    <xdr:to>
      <xdr:col>67</xdr:col>
      <xdr:colOff>101600</xdr:colOff>
      <xdr:row>63</xdr:row>
      <xdr:rowOff>91622</xdr:rowOff>
    </xdr:to>
    <xdr:sp macro="" textlink="">
      <xdr:nvSpPr>
        <xdr:cNvPr id="434" name="楕円 433">
          <a:extLst>
            <a:ext uri="{FF2B5EF4-FFF2-40B4-BE49-F238E27FC236}">
              <a16:creationId xmlns:a16="http://schemas.microsoft.com/office/drawing/2014/main" id="{62EC7EF0-FFEC-494C-9990-3358FA6B0040}"/>
            </a:ext>
          </a:extLst>
        </xdr:cNvPr>
        <xdr:cNvSpPr/>
      </xdr:nvSpPr>
      <xdr:spPr>
        <a:xfrm>
          <a:off x="1276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63</xdr:row>
      <xdr:rowOff>40822</xdr:rowOff>
    </xdr:to>
    <xdr:cxnSp macro="">
      <xdr:nvCxnSpPr>
        <xdr:cNvPr id="435" name="直線コネクタ 434">
          <a:extLst>
            <a:ext uri="{FF2B5EF4-FFF2-40B4-BE49-F238E27FC236}">
              <a16:creationId xmlns:a16="http://schemas.microsoft.com/office/drawing/2014/main" id="{B84728AC-2C00-4FE2-9B88-4E2C0DF33281}"/>
            </a:ext>
          </a:extLst>
        </xdr:cNvPr>
        <xdr:cNvCxnSpPr/>
      </xdr:nvCxnSpPr>
      <xdr:spPr>
        <a:xfrm flipV="1">
          <a:off x="12814300" y="10287000"/>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4702A606-02C4-4902-BA95-74A2A3C1E634}"/>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7031E437-7F71-42E1-A5F1-339497FFCAC8}"/>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BDAFBD86-613A-4B92-AE42-309C0550991B}"/>
            </a:ext>
          </a:extLst>
        </xdr:cNvPr>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BE097E45-54E6-4BA2-9811-E6F25DAD771F}"/>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028B1428-140C-4344-AC3C-68CD427717CC}"/>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127743</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ABE5FE40-E348-495B-AB94-B3E22C2F7E71}"/>
            </a:ext>
          </a:extLst>
        </xdr:cNvPr>
        <xdr:cNvSpPr txBox="1"/>
      </xdr:nvSpPr>
      <xdr:spPr>
        <a:xfrm>
          <a:off x="14389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E83476C9-45AA-4CF8-ADC9-B08F3B683E5B}"/>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82749</xdr:rowOff>
    </xdr:from>
    <xdr:ext cx="405111" cy="259045"/>
    <xdr:sp macro="" textlink="">
      <xdr:nvSpPr>
        <xdr:cNvPr id="443" name="n_4mainValue【保健センター・保健所】&#10;有形固定資産減価償却率">
          <a:extLst>
            <a:ext uri="{FF2B5EF4-FFF2-40B4-BE49-F238E27FC236}">
              <a16:creationId xmlns:a16="http://schemas.microsoft.com/office/drawing/2014/main" id="{CEE4AA59-702C-4C65-A547-F5C1B6AEEDC6}"/>
            </a:ext>
          </a:extLst>
        </xdr:cNvPr>
        <xdr:cNvSpPr txBox="1"/>
      </xdr:nvSpPr>
      <xdr:spPr>
        <a:xfrm>
          <a:off x="12611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6A39A14E-443E-438B-BE11-D89937B851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C46F0ADB-FF77-4158-B59D-9EC3BF5B53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790CE154-AF97-4BC9-A408-615A4C9E13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270C56D4-5645-49B9-9CAD-698A3D39B2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71EFDFEF-0656-4117-8CBB-02443968DD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7CFD5243-980C-40CA-93A9-8B5E4FE275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8E0220BD-B540-4D76-BFD2-F242E07AC9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D8D127A6-436B-4C08-8DED-858744EB8B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3F025F8C-4DD0-4AFE-8CA0-8759675CE4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B5AF98D4-B3FE-4DF0-B83C-96E6349D05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a:extLst>
            <a:ext uri="{FF2B5EF4-FFF2-40B4-BE49-F238E27FC236}">
              <a16:creationId xmlns:a16="http://schemas.microsoft.com/office/drawing/2014/main" id="{8A614CF6-5A0A-44DE-B4CA-AE4AB940AF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a:extLst>
            <a:ext uri="{FF2B5EF4-FFF2-40B4-BE49-F238E27FC236}">
              <a16:creationId xmlns:a16="http://schemas.microsoft.com/office/drawing/2014/main" id="{B380CC87-3613-4F56-A8DB-6B689F0D946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a:extLst>
            <a:ext uri="{FF2B5EF4-FFF2-40B4-BE49-F238E27FC236}">
              <a16:creationId xmlns:a16="http://schemas.microsoft.com/office/drawing/2014/main" id="{08F08FAF-6E0E-453A-872F-AE197BC55F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a:extLst>
            <a:ext uri="{FF2B5EF4-FFF2-40B4-BE49-F238E27FC236}">
              <a16:creationId xmlns:a16="http://schemas.microsoft.com/office/drawing/2014/main" id="{3EC474A6-86EF-4962-8DBD-C6128A3350B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a:extLst>
            <a:ext uri="{FF2B5EF4-FFF2-40B4-BE49-F238E27FC236}">
              <a16:creationId xmlns:a16="http://schemas.microsoft.com/office/drawing/2014/main" id="{EF6A4020-618D-4268-AB5A-A59EDDCC06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a:extLst>
            <a:ext uri="{FF2B5EF4-FFF2-40B4-BE49-F238E27FC236}">
              <a16:creationId xmlns:a16="http://schemas.microsoft.com/office/drawing/2014/main" id="{53B3F4D8-DD2D-4A59-8BCD-3D82212CE47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a:extLst>
            <a:ext uri="{FF2B5EF4-FFF2-40B4-BE49-F238E27FC236}">
              <a16:creationId xmlns:a16="http://schemas.microsoft.com/office/drawing/2014/main" id="{6B285CF1-AB32-405E-AEF7-2F50133D5CC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a:extLst>
            <a:ext uri="{FF2B5EF4-FFF2-40B4-BE49-F238E27FC236}">
              <a16:creationId xmlns:a16="http://schemas.microsoft.com/office/drawing/2014/main" id="{270D34B1-35BE-41DD-BF2F-6D5B6074B21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a:extLst>
            <a:ext uri="{FF2B5EF4-FFF2-40B4-BE49-F238E27FC236}">
              <a16:creationId xmlns:a16="http://schemas.microsoft.com/office/drawing/2014/main" id="{53C72838-44DC-4D36-9662-722F83FF91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a:extLst>
            <a:ext uri="{FF2B5EF4-FFF2-40B4-BE49-F238E27FC236}">
              <a16:creationId xmlns:a16="http://schemas.microsoft.com/office/drawing/2014/main" id="{84439067-166A-4314-8F90-EABB976FDD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E8F52CAD-CC81-426D-9FC8-EA82B764DE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15CD2642-2AF8-419F-BFFA-3C332AE49F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a:extLst>
            <a:ext uri="{FF2B5EF4-FFF2-40B4-BE49-F238E27FC236}">
              <a16:creationId xmlns:a16="http://schemas.microsoft.com/office/drawing/2014/main" id="{39C3EAED-D26A-46E0-8A2B-2C6154B83B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67" name="直線コネクタ 466">
          <a:extLst>
            <a:ext uri="{FF2B5EF4-FFF2-40B4-BE49-F238E27FC236}">
              <a16:creationId xmlns:a16="http://schemas.microsoft.com/office/drawing/2014/main" id="{859DEC24-51D0-4095-A4D8-CA5E2510F8EE}"/>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68" name="【保健センター・保健所】&#10;一人当たり面積最小値テキスト">
          <a:extLst>
            <a:ext uri="{FF2B5EF4-FFF2-40B4-BE49-F238E27FC236}">
              <a16:creationId xmlns:a16="http://schemas.microsoft.com/office/drawing/2014/main" id="{79120F0C-4EA7-4877-85EA-EBDF9DF25D9B}"/>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69" name="直線コネクタ 468">
          <a:extLst>
            <a:ext uri="{FF2B5EF4-FFF2-40B4-BE49-F238E27FC236}">
              <a16:creationId xmlns:a16="http://schemas.microsoft.com/office/drawing/2014/main" id="{AE4FDE43-421E-4293-A301-4C8E48598864}"/>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70" name="【保健センター・保健所】&#10;一人当たり面積最大値テキスト">
          <a:extLst>
            <a:ext uri="{FF2B5EF4-FFF2-40B4-BE49-F238E27FC236}">
              <a16:creationId xmlns:a16="http://schemas.microsoft.com/office/drawing/2014/main" id="{53F4FACD-E6EE-4B31-90BA-852796E1C39E}"/>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71" name="直線コネクタ 470">
          <a:extLst>
            <a:ext uri="{FF2B5EF4-FFF2-40B4-BE49-F238E27FC236}">
              <a16:creationId xmlns:a16="http://schemas.microsoft.com/office/drawing/2014/main" id="{26F04EE0-954C-43D1-8B93-D7A073544FD1}"/>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119143</xdr:rowOff>
    </xdr:from>
    <xdr:ext cx="469744" cy="259045"/>
    <xdr:sp macro="" textlink="">
      <xdr:nvSpPr>
        <xdr:cNvPr id="472" name="【保健センター・保健所】&#10;一人当たり面積平均値テキスト">
          <a:extLst>
            <a:ext uri="{FF2B5EF4-FFF2-40B4-BE49-F238E27FC236}">
              <a16:creationId xmlns:a16="http://schemas.microsoft.com/office/drawing/2014/main" id="{6DF0CEFB-C3EC-4BA6-8F5C-090B9FFA1719}"/>
            </a:ext>
          </a:extLst>
        </xdr:cNvPr>
        <xdr:cNvSpPr txBox="1"/>
      </xdr:nvSpPr>
      <xdr:spPr>
        <a:xfrm>
          <a:off x="22199600" y="1057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73" name="フローチャート: 判断 472">
          <a:extLst>
            <a:ext uri="{FF2B5EF4-FFF2-40B4-BE49-F238E27FC236}">
              <a16:creationId xmlns:a16="http://schemas.microsoft.com/office/drawing/2014/main" id="{C559291C-7564-4D10-B603-CCDF610950FB}"/>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74" name="フローチャート: 判断 473">
          <a:extLst>
            <a:ext uri="{FF2B5EF4-FFF2-40B4-BE49-F238E27FC236}">
              <a16:creationId xmlns:a16="http://schemas.microsoft.com/office/drawing/2014/main" id="{33F16203-8ECB-424E-B60D-4219B5711347}"/>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75" name="フローチャート: 判断 474">
          <a:extLst>
            <a:ext uri="{FF2B5EF4-FFF2-40B4-BE49-F238E27FC236}">
              <a16:creationId xmlns:a16="http://schemas.microsoft.com/office/drawing/2014/main" id="{9EAF78F4-DF0E-4C07-81DF-31B68F2C9986}"/>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76" name="フローチャート: 判断 475">
          <a:extLst>
            <a:ext uri="{FF2B5EF4-FFF2-40B4-BE49-F238E27FC236}">
              <a16:creationId xmlns:a16="http://schemas.microsoft.com/office/drawing/2014/main" id="{4C928F15-2590-437E-8654-3826C4B14AAA}"/>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477" name="フローチャート: 判断 476">
          <a:extLst>
            <a:ext uri="{FF2B5EF4-FFF2-40B4-BE49-F238E27FC236}">
              <a16:creationId xmlns:a16="http://schemas.microsoft.com/office/drawing/2014/main" id="{F5EF55FC-5B04-4E37-BF0E-4B2FC42D8C10}"/>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3B9736E-C99A-4EDF-8819-C8920971A9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B841F6F-96DE-4911-8154-61B7037122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95A33C18-1667-46DA-A3C9-C93D0C1E62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7B737F5-FEF5-4F76-AE23-69CEB7290A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F2485CB-7DF6-44BA-90D2-B2BA7A0773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45212</xdr:rowOff>
    </xdr:from>
    <xdr:to>
      <xdr:col>116</xdr:col>
      <xdr:colOff>114300</xdr:colOff>
      <xdr:row>63</xdr:row>
      <xdr:rowOff>146812</xdr:rowOff>
    </xdr:to>
    <xdr:sp macro="" textlink="">
      <xdr:nvSpPr>
        <xdr:cNvPr id="483" name="楕円 482">
          <a:extLst>
            <a:ext uri="{FF2B5EF4-FFF2-40B4-BE49-F238E27FC236}">
              <a16:creationId xmlns:a16="http://schemas.microsoft.com/office/drawing/2014/main" id="{212734A4-3EC6-42C2-ADDA-E005B1C2A82D}"/>
            </a:ext>
          </a:extLst>
        </xdr:cNvPr>
        <xdr:cNvSpPr/>
      </xdr:nvSpPr>
      <xdr:spPr>
        <a:xfrm>
          <a:off x="22110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131589</xdr:rowOff>
    </xdr:from>
    <xdr:ext cx="469744" cy="259045"/>
    <xdr:sp macro="" textlink="">
      <xdr:nvSpPr>
        <xdr:cNvPr id="484" name="【保健センター・保健所】&#10;一人当たり面積該当値テキスト">
          <a:extLst>
            <a:ext uri="{FF2B5EF4-FFF2-40B4-BE49-F238E27FC236}">
              <a16:creationId xmlns:a16="http://schemas.microsoft.com/office/drawing/2014/main" id="{3BA527DA-A024-4D58-A707-4B43F21E9299}"/>
            </a:ext>
          </a:extLst>
        </xdr:cNvPr>
        <xdr:cNvSpPr txBox="1"/>
      </xdr:nvSpPr>
      <xdr:spPr>
        <a:xfrm>
          <a:off x="22199600" y="1076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50546</xdr:rowOff>
    </xdr:from>
    <xdr:to>
      <xdr:col>112</xdr:col>
      <xdr:colOff>38100</xdr:colOff>
      <xdr:row>63</xdr:row>
      <xdr:rowOff>152146</xdr:rowOff>
    </xdr:to>
    <xdr:sp macro="" textlink="">
      <xdr:nvSpPr>
        <xdr:cNvPr id="485" name="楕円 484">
          <a:extLst>
            <a:ext uri="{FF2B5EF4-FFF2-40B4-BE49-F238E27FC236}">
              <a16:creationId xmlns:a16="http://schemas.microsoft.com/office/drawing/2014/main" id="{6A1CEC92-3ED8-46ED-BD7B-ECB0FFB5E80E}"/>
            </a:ext>
          </a:extLst>
        </xdr:cNvPr>
        <xdr:cNvSpPr/>
      </xdr:nvSpPr>
      <xdr:spPr>
        <a:xfrm>
          <a:off x="212725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96012</xdr:rowOff>
    </xdr:from>
    <xdr:to>
      <xdr:col>116</xdr:col>
      <xdr:colOff>63500</xdr:colOff>
      <xdr:row>63</xdr:row>
      <xdr:rowOff>101346</xdr:rowOff>
    </xdr:to>
    <xdr:cxnSp macro="">
      <xdr:nvCxnSpPr>
        <xdr:cNvPr id="486" name="直線コネクタ 485">
          <a:extLst>
            <a:ext uri="{FF2B5EF4-FFF2-40B4-BE49-F238E27FC236}">
              <a16:creationId xmlns:a16="http://schemas.microsoft.com/office/drawing/2014/main" id="{34D51406-1D17-4989-B4F8-FA1A550205F0}"/>
            </a:ext>
          </a:extLst>
        </xdr:cNvPr>
        <xdr:cNvCxnSpPr/>
      </xdr:nvCxnSpPr>
      <xdr:spPr>
        <a:xfrm flipV="1">
          <a:off x="21323300" y="1089736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487" name="楕円 486">
          <a:extLst>
            <a:ext uri="{FF2B5EF4-FFF2-40B4-BE49-F238E27FC236}">
              <a16:creationId xmlns:a16="http://schemas.microsoft.com/office/drawing/2014/main" id="{3AB8B189-AB71-4E52-9AA2-06AFB2BA9650}"/>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101346</xdr:rowOff>
    </xdr:from>
    <xdr:to>
      <xdr:col>111</xdr:col>
      <xdr:colOff>177800</xdr:colOff>
      <xdr:row>63</xdr:row>
      <xdr:rowOff>107442</xdr:rowOff>
    </xdr:to>
    <xdr:cxnSp macro="">
      <xdr:nvCxnSpPr>
        <xdr:cNvPr id="488" name="直線コネクタ 487">
          <a:extLst>
            <a:ext uri="{FF2B5EF4-FFF2-40B4-BE49-F238E27FC236}">
              <a16:creationId xmlns:a16="http://schemas.microsoft.com/office/drawing/2014/main" id="{70C3B900-5E82-4251-BAB8-089131CA43D7}"/>
            </a:ext>
          </a:extLst>
        </xdr:cNvPr>
        <xdr:cNvCxnSpPr/>
      </xdr:nvCxnSpPr>
      <xdr:spPr>
        <a:xfrm flipV="1">
          <a:off x="20434300" y="109026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60452</xdr:rowOff>
    </xdr:from>
    <xdr:to>
      <xdr:col>102</xdr:col>
      <xdr:colOff>165100</xdr:colOff>
      <xdr:row>63</xdr:row>
      <xdr:rowOff>162052</xdr:rowOff>
    </xdr:to>
    <xdr:sp macro="" textlink="">
      <xdr:nvSpPr>
        <xdr:cNvPr id="489" name="楕円 488">
          <a:extLst>
            <a:ext uri="{FF2B5EF4-FFF2-40B4-BE49-F238E27FC236}">
              <a16:creationId xmlns:a16="http://schemas.microsoft.com/office/drawing/2014/main" id="{16D5231D-4074-4D7E-A12C-1C0C7F601076}"/>
            </a:ext>
          </a:extLst>
        </xdr:cNvPr>
        <xdr:cNvSpPr/>
      </xdr:nvSpPr>
      <xdr:spPr>
        <a:xfrm>
          <a:off x="19494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111252</xdr:rowOff>
    </xdr:to>
    <xdr:cxnSp macro="">
      <xdr:nvCxnSpPr>
        <xdr:cNvPr id="490" name="直線コネクタ 489">
          <a:extLst>
            <a:ext uri="{FF2B5EF4-FFF2-40B4-BE49-F238E27FC236}">
              <a16:creationId xmlns:a16="http://schemas.microsoft.com/office/drawing/2014/main" id="{1BA06BCA-25E2-4CD4-8F7A-A3F742A2A6D9}"/>
            </a:ext>
          </a:extLst>
        </xdr:cNvPr>
        <xdr:cNvCxnSpPr/>
      </xdr:nvCxnSpPr>
      <xdr:spPr>
        <a:xfrm flipV="1">
          <a:off x="19545300" y="109087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128270</xdr:rowOff>
    </xdr:from>
    <xdr:to>
      <xdr:col>98</xdr:col>
      <xdr:colOff>38100</xdr:colOff>
      <xdr:row>61</xdr:row>
      <xdr:rowOff>58420</xdr:rowOff>
    </xdr:to>
    <xdr:sp macro="" textlink="">
      <xdr:nvSpPr>
        <xdr:cNvPr id="491" name="楕円 490">
          <a:extLst>
            <a:ext uri="{FF2B5EF4-FFF2-40B4-BE49-F238E27FC236}">
              <a16:creationId xmlns:a16="http://schemas.microsoft.com/office/drawing/2014/main" id="{CEF36532-6855-482E-81E0-411E9160CD17}"/>
            </a:ext>
          </a:extLst>
        </xdr:cNvPr>
        <xdr:cNvSpPr/>
      </xdr:nvSpPr>
      <xdr:spPr>
        <a:xfrm>
          <a:off x="18605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7620</xdr:rowOff>
    </xdr:from>
    <xdr:to>
      <xdr:col>102</xdr:col>
      <xdr:colOff>114300</xdr:colOff>
      <xdr:row>63</xdr:row>
      <xdr:rowOff>111252</xdr:rowOff>
    </xdr:to>
    <xdr:cxnSp macro="">
      <xdr:nvCxnSpPr>
        <xdr:cNvPr id="492" name="直線コネクタ 491">
          <a:extLst>
            <a:ext uri="{FF2B5EF4-FFF2-40B4-BE49-F238E27FC236}">
              <a16:creationId xmlns:a16="http://schemas.microsoft.com/office/drawing/2014/main" id="{4D7B0C0E-12AB-45F1-965F-5F91A6C15CCA}"/>
            </a:ext>
          </a:extLst>
        </xdr:cNvPr>
        <xdr:cNvCxnSpPr/>
      </xdr:nvCxnSpPr>
      <xdr:spPr>
        <a:xfrm>
          <a:off x="18656300" y="10466070"/>
          <a:ext cx="889000" cy="4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493" name="n_1aveValue【保健センター・保健所】&#10;一人当たり面積">
          <a:extLst>
            <a:ext uri="{FF2B5EF4-FFF2-40B4-BE49-F238E27FC236}">
              <a16:creationId xmlns:a16="http://schemas.microsoft.com/office/drawing/2014/main" id="{CC4B3C16-3AA1-4912-ACA8-6273EC33BE88}"/>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494" name="n_2aveValue【保健センター・保健所】&#10;一人当たり面積">
          <a:extLst>
            <a:ext uri="{FF2B5EF4-FFF2-40B4-BE49-F238E27FC236}">
              <a16:creationId xmlns:a16="http://schemas.microsoft.com/office/drawing/2014/main" id="{4E1C46D9-D342-4C7B-A68C-C90BBC52A0A8}"/>
            </a:ext>
          </a:extLst>
        </xdr:cNvPr>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495" name="n_3aveValue【保健センター・保健所】&#10;一人当たり面積">
          <a:extLst>
            <a:ext uri="{FF2B5EF4-FFF2-40B4-BE49-F238E27FC236}">
              <a16:creationId xmlns:a16="http://schemas.microsoft.com/office/drawing/2014/main" id="{1AD38656-2A43-4147-A301-8FD88EB887C6}"/>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64025</xdr:rowOff>
    </xdr:from>
    <xdr:ext cx="469744" cy="259045"/>
    <xdr:sp macro="" textlink="">
      <xdr:nvSpPr>
        <xdr:cNvPr id="496" name="n_4aveValue【保健センター・保健所】&#10;一人当たり面積">
          <a:extLst>
            <a:ext uri="{FF2B5EF4-FFF2-40B4-BE49-F238E27FC236}">
              <a16:creationId xmlns:a16="http://schemas.microsoft.com/office/drawing/2014/main" id="{02CAFB34-BD95-455C-9D8A-BAF8D3164215}"/>
            </a:ext>
          </a:extLst>
        </xdr:cNvPr>
        <xdr:cNvSpPr txBox="1"/>
      </xdr:nvSpPr>
      <xdr:spPr>
        <a:xfrm>
          <a:off x="18421427" y="106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143273</xdr:rowOff>
    </xdr:from>
    <xdr:ext cx="469744" cy="259045"/>
    <xdr:sp macro="" textlink="">
      <xdr:nvSpPr>
        <xdr:cNvPr id="497" name="n_1mainValue【保健センター・保健所】&#10;一人当たり面積">
          <a:extLst>
            <a:ext uri="{FF2B5EF4-FFF2-40B4-BE49-F238E27FC236}">
              <a16:creationId xmlns:a16="http://schemas.microsoft.com/office/drawing/2014/main" id="{EDFEC525-74CF-4647-A62A-6E966C2F5A0D}"/>
            </a:ext>
          </a:extLst>
        </xdr:cNvPr>
        <xdr:cNvSpPr txBox="1"/>
      </xdr:nvSpPr>
      <xdr:spPr>
        <a:xfrm>
          <a:off x="21075727"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498" name="n_2mainValue【保健センター・保健所】&#10;一人当たり面積">
          <a:extLst>
            <a:ext uri="{FF2B5EF4-FFF2-40B4-BE49-F238E27FC236}">
              <a16:creationId xmlns:a16="http://schemas.microsoft.com/office/drawing/2014/main" id="{DBF2501D-3071-4DAE-8D48-A2197084C4C2}"/>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153179</xdr:rowOff>
    </xdr:from>
    <xdr:ext cx="469744" cy="259045"/>
    <xdr:sp macro="" textlink="">
      <xdr:nvSpPr>
        <xdr:cNvPr id="499" name="n_3mainValue【保健センター・保健所】&#10;一人当たり面積">
          <a:extLst>
            <a:ext uri="{FF2B5EF4-FFF2-40B4-BE49-F238E27FC236}">
              <a16:creationId xmlns:a16="http://schemas.microsoft.com/office/drawing/2014/main" id="{9346022A-CADD-4E32-8947-8C7F32688EB2}"/>
            </a:ext>
          </a:extLst>
        </xdr:cNvPr>
        <xdr:cNvSpPr txBox="1"/>
      </xdr:nvSpPr>
      <xdr:spPr>
        <a:xfrm>
          <a:off x="193104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74947</xdr:rowOff>
    </xdr:from>
    <xdr:ext cx="469744" cy="259045"/>
    <xdr:sp macro="" textlink="">
      <xdr:nvSpPr>
        <xdr:cNvPr id="500" name="n_4mainValue【保健センター・保健所】&#10;一人当たり面積">
          <a:extLst>
            <a:ext uri="{FF2B5EF4-FFF2-40B4-BE49-F238E27FC236}">
              <a16:creationId xmlns:a16="http://schemas.microsoft.com/office/drawing/2014/main" id="{7BB29C7F-9A78-40E1-AD03-0ED7620AEF4B}"/>
            </a:ext>
          </a:extLst>
        </xdr:cNvPr>
        <xdr:cNvSpPr txBox="1"/>
      </xdr:nvSpPr>
      <xdr:spPr>
        <a:xfrm>
          <a:off x="18421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F11116AC-9769-4BF1-9B14-0F013FC22D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DE23A0B-7C8F-4949-B4EC-D46ACFFCFC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4767CA8A-F012-4F9C-B4A3-AE9EA536B1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EBCE8BFD-C49E-4A94-B423-390D165339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B3A0AB0A-59C4-4D60-B199-40EC3D8664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31E1433F-B91C-4FB2-A5F6-CB8E10105A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E3F541EF-C2C7-4F16-9C20-808E148D8AB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90E79DCE-1257-43AB-B3FC-5042E935BE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a:extLst>
            <a:ext uri="{FF2B5EF4-FFF2-40B4-BE49-F238E27FC236}">
              <a16:creationId xmlns:a16="http://schemas.microsoft.com/office/drawing/2014/main" id="{32F8B0E0-172F-4B56-9770-00BCA14A23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a:extLst>
            <a:ext uri="{FF2B5EF4-FFF2-40B4-BE49-F238E27FC236}">
              <a16:creationId xmlns:a16="http://schemas.microsoft.com/office/drawing/2014/main" id="{895DC301-A3E5-4EC3-AE33-66D4D8A94A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a:extLst>
            <a:ext uri="{FF2B5EF4-FFF2-40B4-BE49-F238E27FC236}">
              <a16:creationId xmlns:a16="http://schemas.microsoft.com/office/drawing/2014/main" id="{F371EFC3-25BC-4406-BA7E-3CBFF463B6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a:extLst>
            <a:ext uri="{FF2B5EF4-FFF2-40B4-BE49-F238E27FC236}">
              <a16:creationId xmlns:a16="http://schemas.microsoft.com/office/drawing/2014/main" id="{7D076F68-E916-4324-A5C7-66D0DDF03C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a:extLst>
            <a:ext uri="{FF2B5EF4-FFF2-40B4-BE49-F238E27FC236}">
              <a16:creationId xmlns:a16="http://schemas.microsoft.com/office/drawing/2014/main" id="{3E804C40-F341-43B2-A563-16FCB86780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a:extLst>
            <a:ext uri="{FF2B5EF4-FFF2-40B4-BE49-F238E27FC236}">
              <a16:creationId xmlns:a16="http://schemas.microsoft.com/office/drawing/2014/main" id="{149DD01E-DE30-47B4-9A2E-441E9432AC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a:extLst>
            <a:ext uri="{FF2B5EF4-FFF2-40B4-BE49-F238E27FC236}">
              <a16:creationId xmlns:a16="http://schemas.microsoft.com/office/drawing/2014/main" id="{B2BC0FC8-F71A-49A3-9F96-EC69CB6F60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a:extLst>
            <a:ext uri="{FF2B5EF4-FFF2-40B4-BE49-F238E27FC236}">
              <a16:creationId xmlns:a16="http://schemas.microsoft.com/office/drawing/2014/main" id="{7B0ECD68-BB63-43D3-AD22-99861535653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a:extLst>
            <a:ext uri="{FF2B5EF4-FFF2-40B4-BE49-F238E27FC236}">
              <a16:creationId xmlns:a16="http://schemas.microsoft.com/office/drawing/2014/main" id="{B065DE86-93C0-489F-9EF6-B33D596170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a:extLst>
            <a:ext uri="{FF2B5EF4-FFF2-40B4-BE49-F238E27FC236}">
              <a16:creationId xmlns:a16="http://schemas.microsoft.com/office/drawing/2014/main" id="{3CDFB5D7-D228-42D5-9D19-8609C1ACFD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a:extLst>
            <a:ext uri="{FF2B5EF4-FFF2-40B4-BE49-F238E27FC236}">
              <a16:creationId xmlns:a16="http://schemas.microsoft.com/office/drawing/2014/main" id="{592B5EBB-5E6F-4DBB-B69A-C50A8A01E0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a:extLst>
            <a:ext uri="{FF2B5EF4-FFF2-40B4-BE49-F238E27FC236}">
              <a16:creationId xmlns:a16="http://schemas.microsoft.com/office/drawing/2014/main" id="{B731BBFF-61EA-4C09-8FBB-98E58F59D0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a:extLst>
            <a:ext uri="{FF2B5EF4-FFF2-40B4-BE49-F238E27FC236}">
              <a16:creationId xmlns:a16="http://schemas.microsoft.com/office/drawing/2014/main" id="{8522D61D-20E8-4913-97AF-7F8EEAF8B2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a:extLst>
            <a:ext uri="{FF2B5EF4-FFF2-40B4-BE49-F238E27FC236}">
              <a16:creationId xmlns:a16="http://schemas.microsoft.com/office/drawing/2014/main" id="{BACD3159-7535-4DD6-AFE4-61A2A33F52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a:extLst>
            <a:ext uri="{FF2B5EF4-FFF2-40B4-BE49-F238E27FC236}">
              <a16:creationId xmlns:a16="http://schemas.microsoft.com/office/drawing/2014/main" id="{69160812-A7BF-4DA7-BB08-C6BD6B0D0A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a:extLst>
            <a:ext uri="{FF2B5EF4-FFF2-40B4-BE49-F238E27FC236}">
              <a16:creationId xmlns:a16="http://schemas.microsoft.com/office/drawing/2014/main" id="{F6668962-9CD7-4EA7-895A-E2CE333FC1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DB02665B-3C13-499A-B996-C20940893C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a:extLst>
            <a:ext uri="{FF2B5EF4-FFF2-40B4-BE49-F238E27FC236}">
              <a16:creationId xmlns:a16="http://schemas.microsoft.com/office/drawing/2014/main" id="{90C003FC-2A13-4C6C-8BCA-6BB58C59CF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a:extLst>
            <a:ext uri="{FF2B5EF4-FFF2-40B4-BE49-F238E27FC236}">
              <a16:creationId xmlns:a16="http://schemas.microsoft.com/office/drawing/2014/main" id="{BA266BCB-3DE9-49EB-A3E5-F2445EAD288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8" name="直線コネクタ 527">
          <a:extLst>
            <a:ext uri="{FF2B5EF4-FFF2-40B4-BE49-F238E27FC236}">
              <a16:creationId xmlns:a16="http://schemas.microsoft.com/office/drawing/2014/main" id="{2586AD21-3DE5-45EF-95CE-3943AF2234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9" name="テキスト ボックス 528">
          <a:extLst>
            <a:ext uri="{FF2B5EF4-FFF2-40B4-BE49-F238E27FC236}">
              <a16:creationId xmlns:a16="http://schemas.microsoft.com/office/drawing/2014/main" id="{94D4A671-D3C2-4E18-BA04-41FEAE2F4B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0" name="直線コネクタ 529">
          <a:extLst>
            <a:ext uri="{FF2B5EF4-FFF2-40B4-BE49-F238E27FC236}">
              <a16:creationId xmlns:a16="http://schemas.microsoft.com/office/drawing/2014/main" id="{23DF81EC-57B6-4D6A-A345-29EC788748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1" name="テキスト ボックス 530">
          <a:extLst>
            <a:ext uri="{FF2B5EF4-FFF2-40B4-BE49-F238E27FC236}">
              <a16:creationId xmlns:a16="http://schemas.microsoft.com/office/drawing/2014/main" id="{63848C16-F411-4341-B966-E9821CC592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2" name="直線コネクタ 531">
          <a:extLst>
            <a:ext uri="{FF2B5EF4-FFF2-40B4-BE49-F238E27FC236}">
              <a16:creationId xmlns:a16="http://schemas.microsoft.com/office/drawing/2014/main" id="{C8C2E317-0D62-491D-8109-131F4A3D87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3" name="テキスト ボックス 532">
          <a:extLst>
            <a:ext uri="{FF2B5EF4-FFF2-40B4-BE49-F238E27FC236}">
              <a16:creationId xmlns:a16="http://schemas.microsoft.com/office/drawing/2014/main" id="{BB375E49-DAD9-42A3-BB81-EDCB09A404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4" name="直線コネクタ 533">
          <a:extLst>
            <a:ext uri="{FF2B5EF4-FFF2-40B4-BE49-F238E27FC236}">
              <a16:creationId xmlns:a16="http://schemas.microsoft.com/office/drawing/2014/main" id="{8355A24D-792E-449C-A1F9-F2A6488014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5" name="テキスト ボックス 534">
          <a:extLst>
            <a:ext uri="{FF2B5EF4-FFF2-40B4-BE49-F238E27FC236}">
              <a16:creationId xmlns:a16="http://schemas.microsoft.com/office/drawing/2014/main" id="{07F1B01B-D97B-4B6E-8849-E620D99CEA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6" name="直線コネクタ 535">
          <a:extLst>
            <a:ext uri="{FF2B5EF4-FFF2-40B4-BE49-F238E27FC236}">
              <a16:creationId xmlns:a16="http://schemas.microsoft.com/office/drawing/2014/main" id="{588902F1-62CF-46A6-8EF2-D7D7D3FCBD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7" name="テキスト ボックス 536">
          <a:extLst>
            <a:ext uri="{FF2B5EF4-FFF2-40B4-BE49-F238E27FC236}">
              <a16:creationId xmlns:a16="http://schemas.microsoft.com/office/drawing/2014/main" id="{AFDDE354-13B8-428C-B0BA-3858ED6707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8" name="直線コネクタ 537">
          <a:extLst>
            <a:ext uri="{FF2B5EF4-FFF2-40B4-BE49-F238E27FC236}">
              <a16:creationId xmlns:a16="http://schemas.microsoft.com/office/drawing/2014/main" id="{A3E38FD3-894C-436A-BBFD-402D367E06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9" name="テキスト ボックス 538">
          <a:extLst>
            <a:ext uri="{FF2B5EF4-FFF2-40B4-BE49-F238E27FC236}">
              <a16:creationId xmlns:a16="http://schemas.microsoft.com/office/drawing/2014/main" id="{BC0E1F55-AC40-405E-BBB0-B3DE6E1C75B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a:extLst>
            <a:ext uri="{FF2B5EF4-FFF2-40B4-BE49-F238E27FC236}">
              <a16:creationId xmlns:a16="http://schemas.microsoft.com/office/drawing/2014/main" id="{F65B57A3-882F-4983-A6DA-5E37281CAA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庁舎】&#10;有形固定資産減価償却率グラフ枠">
          <a:extLst>
            <a:ext uri="{FF2B5EF4-FFF2-40B4-BE49-F238E27FC236}">
              <a16:creationId xmlns:a16="http://schemas.microsoft.com/office/drawing/2014/main" id="{5E3EA301-15FA-4BD9-92BD-B1009566CF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542" name="直線コネクタ 541">
          <a:extLst>
            <a:ext uri="{FF2B5EF4-FFF2-40B4-BE49-F238E27FC236}">
              <a16:creationId xmlns:a16="http://schemas.microsoft.com/office/drawing/2014/main" id="{A6318C65-3F27-4340-B554-8E4F35B333FB}"/>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3" name="【庁舎】&#10;有形固定資産減価償却率最小値テキスト">
          <a:extLst>
            <a:ext uri="{FF2B5EF4-FFF2-40B4-BE49-F238E27FC236}">
              <a16:creationId xmlns:a16="http://schemas.microsoft.com/office/drawing/2014/main" id="{C65640B8-818F-4158-9256-8649DF95DD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4" name="直線コネクタ 543">
          <a:extLst>
            <a:ext uri="{FF2B5EF4-FFF2-40B4-BE49-F238E27FC236}">
              <a16:creationId xmlns:a16="http://schemas.microsoft.com/office/drawing/2014/main" id="{47B7F1B9-A361-4CA0-A3A8-FFB4AB54306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545" name="【庁舎】&#10;有形固定資産減価償却率最大値テキスト">
          <a:extLst>
            <a:ext uri="{FF2B5EF4-FFF2-40B4-BE49-F238E27FC236}">
              <a16:creationId xmlns:a16="http://schemas.microsoft.com/office/drawing/2014/main" id="{9234E570-CA10-487D-8F0B-11D463D6C2F6}"/>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546" name="直線コネクタ 545">
          <a:extLst>
            <a:ext uri="{FF2B5EF4-FFF2-40B4-BE49-F238E27FC236}">
              <a16:creationId xmlns:a16="http://schemas.microsoft.com/office/drawing/2014/main" id="{BCE17B5F-AFC7-4689-8D5C-4385128E8276}"/>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547" name="【庁舎】&#10;有形固定資産減価償却率平均値テキスト">
          <a:extLst>
            <a:ext uri="{FF2B5EF4-FFF2-40B4-BE49-F238E27FC236}">
              <a16:creationId xmlns:a16="http://schemas.microsoft.com/office/drawing/2014/main" id="{B57A4324-303A-4B9A-AFAE-20F63D6A4265}"/>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548" name="フローチャート: 判断 547">
          <a:extLst>
            <a:ext uri="{FF2B5EF4-FFF2-40B4-BE49-F238E27FC236}">
              <a16:creationId xmlns:a16="http://schemas.microsoft.com/office/drawing/2014/main" id="{954932F4-7B32-447A-A579-D5052B4CF6B1}"/>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49" name="フローチャート: 判断 548">
          <a:extLst>
            <a:ext uri="{FF2B5EF4-FFF2-40B4-BE49-F238E27FC236}">
              <a16:creationId xmlns:a16="http://schemas.microsoft.com/office/drawing/2014/main" id="{BCF2D988-4DF2-4F9A-BA73-8DD5EACA82FD}"/>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50" name="フローチャート: 判断 549">
          <a:extLst>
            <a:ext uri="{FF2B5EF4-FFF2-40B4-BE49-F238E27FC236}">
              <a16:creationId xmlns:a16="http://schemas.microsoft.com/office/drawing/2014/main" id="{E7DA311E-2956-41DC-9D80-B1CDCA98A30E}"/>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51" name="フローチャート: 判断 550">
          <a:extLst>
            <a:ext uri="{FF2B5EF4-FFF2-40B4-BE49-F238E27FC236}">
              <a16:creationId xmlns:a16="http://schemas.microsoft.com/office/drawing/2014/main" id="{5AD5BBDB-79F5-48AD-8B90-734E1358B5F2}"/>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52" name="フローチャート: 判断 551">
          <a:extLst>
            <a:ext uri="{FF2B5EF4-FFF2-40B4-BE49-F238E27FC236}">
              <a16:creationId xmlns:a16="http://schemas.microsoft.com/office/drawing/2014/main" id="{F9473653-7966-4C12-B0CF-F4E86610151A}"/>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A1D7E8D8-2E8D-4164-8DE9-8DF6A8B59F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980EE82D-7C66-4EC0-8062-8416427E98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5E7C98E2-57BF-427D-B420-0D94E53A16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19CCDA03-4D19-4335-8316-B9B664268B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7891601B-7464-49FC-8E73-B792DE1FF1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558" name="楕円 557">
          <a:extLst>
            <a:ext uri="{FF2B5EF4-FFF2-40B4-BE49-F238E27FC236}">
              <a16:creationId xmlns:a16="http://schemas.microsoft.com/office/drawing/2014/main" id="{845D6803-BDB5-450D-8D17-3F2102E99BCA}"/>
            </a:ext>
          </a:extLst>
        </xdr:cNvPr>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559" name="【庁舎】&#10;有形固定資産減価償却率該当値テキスト">
          <a:extLst>
            <a:ext uri="{FF2B5EF4-FFF2-40B4-BE49-F238E27FC236}">
              <a16:creationId xmlns:a16="http://schemas.microsoft.com/office/drawing/2014/main" id="{8B98135D-A061-4755-A789-74768CA1DBBE}"/>
            </a:ext>
          </a:extLst>
        </xdr:cNvPr>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560" name="楕円 559">
          <a:extLst>
            <a:ext uri="{FF2B5EF4-FFF2-40B4-BE49-F238E27FC236}">
              <a16:creationId xmlns:a16="http://schemas.microsoft.com/office/drawing/2014/main" id="{E2627C76-C09A-4955-8649-2248C6E5CC5A}"/>
            </a:ext>
          </a:extLst>
        </xdr:cNvPr>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105</xdr:row>
      <xdr:rowOff>33745</xdr:rowOff>
    </xdr:to>
    <xdr:cxnSp macro="">
      <xdr:nvCxnSpPr>
        <xdr:cNvPr id="561" name="直線コネクタ 560">
          <a:extLst>
            <a:ext uri="{FF2B5EF4-FFF2-40B4-BE49-F238E27FC236}">
              <a16:creationId xmlns:a16="http://schemas.microsoft.com/office/drawing/2014/main" id="{882EDA13-C4D5-45FC-A978-DE46454ED1CD}"/>
            </a:ext>
          </a:extLst>
        </xdr:cNvPr>
        <xdr:cNvCxnSpPr/>
      </xdr:nvCxnSpPr>
      <xdr:spPr>
        <a:xfrm>
          <a:off x="15481300" y="1794455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562" name="楕円 561">
          <a:extLst>
            <a:ext uri="{FF2B5EF4-FFF2-40B4-BE49-F238E27FC236}">
              <a16:creationId xmlns:a16="http://schemas.microsoft.com/office/drawing/2014/main" id="{759F5AEF-441B-4F73-A8C0-E855E8A4157A}"/>
            </a:ext>
          </a:extLst>
        </xdr:cNvPr>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136616</xdr:rowOff>
    </xdr:to>
    <xdr:cxnSp macro="">
      <xdr:nvCxnSpPr>
        <xdr:cNvPr id="563" name="直線コネクタ 562">
          <a:extLst>
            <a:ext uri="{FF2B5EF4-FFF2-40B4-BE49-F238E27FC236}">
              <a16:creationId xmlns:a16="http://schemas.microsoft.com/office/drawing/2014/main" id="{A5B5B711-817D-4F88-BE1C-EC73D18B6DC4}"/>
            </a:ext>
          </a:extLst>
        </xdr:cNvPr>
        <xdr:cNvCxnSpPr/>
      </xdr:nvCxnSpPr>
      <xdr:spPr>
        <a:xfrm flipV="1">
          <a:off x="14592300" y="17944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564" name="楕円 563">
          <a:extLst>
            <a:ext uri="{FF2B5EF4-FFF2-40B4-BE49-F238E27FC236}">
              <a16:creationId xmlns:a16="http://schemas.microsoft.com/office/drawing/2014/main" id="{FF427E0D-0AC3-4BE0-ADAE-3E808A5DF4AF}"/>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136616</xdr:rowOff>
    </xdr:to>
    <xdr:cxnSp macro="">
      <xdr:nvCxnSpPr>
        <xdr:cNvPr id="565" name="直線コネクタ 564">
          <a:extLst>
            <a:ext uri="{FF2B5EF4-FFF2-40B4-BE49-F238E27FC236}">
              <a16:creationId xmlns:a16="http://schemas.microsoft.com/office/drawing/2014/main" id="{FF579DE8-3518-43EF-A19E-EEC1810C73F9}"/>
            </a:ext>
          </a:extLst>
        </xdr:cNvPr>
        <xdr:cNvCxnSpPr/>
      </xdr:nvCxnSpPr>
      <xdr:spPr>
        <a:xfrm>
          <a:off x="13703300" y="1793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18869</xdr:rowOff>
    </xdr:from>
    <xdr:to>
      <xdr:col>67</xdr:col>
      <xdr:colOff>101600</xdr:colOff>
      <xdr:row>103</xdr:row>
      <xdr:rowOff>120469</xdr:rowOff>
    </xdr:to>
    <xdr:sp macro="" textlink="">
      <xdr:nvSpPr>
        <xdr:cNvPr id="566" name="楕円 565">
          <a:extLst>
            <a:ext uri="{FF2B5EF4-FFF2-40B4-BE49-F238E27FC236}">
              <a16:creationId xmlns:a16="http://schemas.microsoft.com/office/drawing/2014/main" id="{CA98D08C-B8E8-43DF-84FC-03EFF3C7CF45}"/>
            </a:ext>
          </a:extLst>
        </xdr:cNvPr>
        <xdr:cNvSpPr/>
      </xdr:nvSpPr>
      <xdr:spPr>
        <a:xfrm>
          <a:off x="12763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69669</xdr:rowOff>
    </xdr:from>
    <xdr:to>
      <xdr:col>71</xdr:col>
      <xdr:colOff>177800</xdr:colOff>
      <xdr:row>104</xdr:row>
      <xdr:rowOff>108857</xdr:rowOff>
    </xdr:to>
    <xdr:cxnSp macro="">
      <xdr:nvCxnSpPr>
        <xdr:cNvPr id="567" name="直線コネクタ 566">
          <a:extLst>
            <a:ext uri="{FF2B5EF4-FFF2-40B4-BE49-F238E27FC236}">
              <a16:creationId xmlns:a16="http://schemas.microsoft.com/office/drawing/2014/main" id="{6C7A7640-F0AE-47CC-86DF-2E089A71D419}"/>
            </a:ext>
          </a:extLst>
        </xdr:cNvPr>
        <xdr:cNvCxnSpPr/>
      </xdr:nvCxnSpPr>
      <xdr:spPr>
        <a:xfrm>
          <a:off x="12814300" y="17729019"/>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68" name="n_1aveValue【庁舎】&#10;有形固定資産減価償却率">
          <a:extLst>
            <a:ext uri="{FF2B5EF4-FFF2-40B4-BE49-F238E27FC236}">
              <a16:creationId xmlns:a16="http://schemas.microsoft.com/office/drawing/2014/main" id="{E31618D1-E4F2-47FC-BA76-506FB2237529}"/>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69" name="n_2aveValue【庁舎】&#10;有形固定資産減価償却率">
          <a:extLst>
            <a:ext uri="{FF2B5EF4-FFF2-40B4-BE49-F238E27FC236}">
              <a16:creationId xmlns:a16="http://schemas.microsoft.com/office/drawing/2014/main" id="{C6CF5189-CAAF-4024-9E35-D206547AD41E}"/>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70" name="n_3aveValue【庁舎】&#10;有形固定資産減価償却率">
          <a:extLst>
            <a:ext uri="{FF2B5EF4-FFF2-40B4-BE49-F238E27FC236}">
              <a16:creationId xmlns:a16="http://schemas.microsoft.com/office/drawing/2014/main" id="{9D1E9086-0745-4661-980B-78B59F6791C5}"/>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71" name="n_4aveValue【庁舎】&#10;有形固定資産減価償却率">
          <a:extLst>
            <a:ext uri="{FF2B5EF4-FFF2-40B4-BE49-F238E27FC236}">
              <a16:creationId xmlns:a16="http://schemas.microsoft.com/office/drawing/2014/main" id="{336B96DD-56F6-4A87-9772-17485496280A}"/>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9633</xdr:rowOff>
    </xdr:from>
    <xdr:ext cx="405111" cy="259045"/>
    <xdr:sp macro="" textlink="">
      <xdr:nvSpPr>
        <xdr:cNvPr id="572" name="n_1mainValue【庁舎】&#10;有形固定資産減価償却率">
          <a:extLst>
            <a:ext uri="{FF2B5EF4-FFF2-40B4-BE49-F238E27FC236}">
              <a16:creationId xmlns:a16="http://schemas.microsoft.com/office/drawing/2014/main" id="{4B26E840-7D8B-44EB-A160-EE4C22B68DFE}"/>
            </a:ext>
          </a:extLst>
        </xdr:cNvPr>
        <xdr:cNvSpPr txBox="1"/>
      </xdr:nvSpPr>
      <xdr:spPr>
        <a:xfrm>
          <a:off x="15266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32493</xdr:rowOff>
    </xdr:from>
    <xdr:ext cx="405111" cy="259045"/>
    <xdr:sp macro="" textlink="">
      <xdr:nvSpPr>
        <xdr:cNvPr id="573" name="n_2mainValue【庁舎】&#10;有形固定資産減価償却率">
          <a:extLst>
            <a:ext uri="{FF2B5EF4-FFF2-40B4-BE49-F238E27FC236}">
              <a16:creationId xmlns:a16="http://schemas.microsoft.com/office/drawing/2014/main" id="{07C8797E-C4A2-452A-8817-F222C3FD6CD6}"/>
            </a:ext>
          </a:extLst>
        </xdr:cNvPr>
        <xdr:cNvSpPr txBox="1"/>
      </xdr:nvSpPr>
      <xdr:spPr>
        <a:xfrm>
          <a:off x="14389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574" name="n_3mainValue【庁舎】&#10;有形固定資産減価償却率">
          <a:extLst>
            <a:ext uri="{FF2B5EF4-FFF2-40B4-BE49-F238E27FC236}">
              <a16:creationId xmlns:a16="http://schemas.microsoft.com/office/drawing/2014/main" id="{75215A6F-7942-4845-913B-422DDF715BE0}"/>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136996</xdr:rowOff>
    </xdr:from>
    <xdr:ext cx="405111" cy="259045"/>
    <xdr:sp macro="" textlink="">
      <xdr:nvSpPr>
        <xdr:cNvPr id="575" name="n_4mainValue【庁舎】&#10;有形固定資産減価償却率">
          <a:extLst>
            <a:ext uri="{FF2B5EF4-FFF2-40B4-BE49-F238E27FC236}">
              <a16:creationId xmlns:a16="http://schemas.microsoft.com/office/drawing/2014/main" id="{819AEA01-962A-4318-BEC4-3E5CD2D6E6D0}"/>
            </a:ext>
          </a:extLst>
        </xdr:cNvPr>
        <xdr:cNvSpPr txBox="1"/>
      </xdr:nvSpPr>
      <xdr:spPr>
        <a:xfrm>
          <a:off x="12611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6" name="正方形/長方形 575">
          <a:extLst>
            <a:ext uri="{FF2B5EF4-FFF2-40B4-BE49-F238E27FC236}">
              <a16:creationId xmlns:a16="http://schemas.microsoft.com/office/drawing/2014/main" id="{E7404621-69EE-401B-A9AA-F48942C9A1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7" name="正方形/長方形 576">
          <a:extLst>
            <a:ext uri="{FF2B5EF4-FFF2-40B4-BE49-F238E27FC236}">
              <a16:creationId xmlns:a16="http://schemas.microsoft.com/office/drawing/2014/main" id="{B8561FCA-6D27-45B3-9EAE-26C3692B1C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8" name="正方形/長方形 577">
          <a:extLst>
            <a:ext uri="{FF2B5EF4-FFF2-40B4-BE49-F238E27FC236}">
              <a16:creationId xmlns:a16="http://schemas.microsoft.com/office/drawing/2014/main" id="{50AED33C-4C5A-4E16-BE6C-739CABF2C4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9" name="正方形/長方形 578">
          <a:extLst>
            <a:ext uri="{FF2B5EF4-FFF2-40B4-BE49-F238E27FC236}">
              <a16:creationId xmlns:a16="http://schemas.microsoft.com/office/drawing/2014/main" id="{62326295-F6FE-4D1E-96A3-783CEDB93B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0" name="正方形/長方形 579">
          <a:extLst>
            <a:ext uri="{FF2B5EF4-FFF2-40B4-BE49-F238E27FC236}">
              <a16:creationId xmlns:a16="http://schemas.microsoft.com/office/drawing/2014/main" id="{FE517F3D-176B-4265-9A86-F03AAC80A4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1" name="正方形/長方形 580">
          <a:extLst>
            <a:ext uri="{FF2B5EF4-FFF2-40B4-BE49-F238E27FC236}">
              <a16:creationId xmlns:a16="http://schemas.microsoft.com/office/drawing/2014/main" id="{70B18F8D-B598-4C87-9D1B-2D0C1B4089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2" name="正方形/長方形 581">
          <a:extLst>
            <a:ext uri="{FF2B5EF4-FFF2-40B4-BE49-F238E27FC236}">
              <a16:creationId xmlns:a16="http://schemas.microsoft.com/office/drawing/2014/main" id="{AA392EAB-30DB-46FD-8B3E-B42A328AAD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3" name="正方形/長方形 582">
          <a:extLst>
            <a:ext uri="{FF2B5EF4-FFF2-40B4-BE49-F238E27FC236}">
              <a16:creationId xmlns:a16="http://schemas.microsoft.com/office/drawing/2014/main" id="{979069DF-2481-4C58-8FDD-9BC8C2B91E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4" name="テキスト ボックス 583">
          <a:extLst>
            <a:ext uri="{FF2B5EF4-FFF2-40B4-BE49-F238E27FC236}">
              <a16:creationId xmlns:a16="http://schemas.microsoft.com/office/drawing/2014/main" id="{7E3B0E2C-429F-420D-A543-AF2337FC32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5" name="直線コネクタ 584">
          <a:extLst>
            <a:ext uri="{FF2B5EF4-FFF2-40B4-BE49-F238E27FC236}">
              <a16:creationId xmlns:a16="http://schemas.microsoft.com/office/drawing/2014/main" id="{5FF9A940-7226-4A6F-8A4D-23E7A7FC59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6" name="直線コネクタ 585">
          <a:extLst>
            <a:ext uri="{FF2B5EF4-FFF2-40B4-BE49-F238E27FC236}">
              <a16:creationId xmlns:a16="http://schemas.microsoft.com/office/drawing/2014/main" id="{719F540F-5DC8-46A6-B6B7-FF208B6A600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7" name="テキスト ボックス 586">
          <a:extLst>
            <a:ext uri="{FF2B5EF4-FFF2-40B4-BE49-F238E27FC236}">
              <a16:creationId xmlns:a16="http://schemas.microsoft.com/office/drawing/2014/main" id="{98B5F136-2ED8-4FC5-8ECF-141F0A8209D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8" name="直線コネクタ 587">
          <a:extLst>
            <a:ext uri="{FF2B5EF4-FFF2-40B4-BE49-F238E27FC236}">
              <a16:creationId xmlns:a16="http://schemas.microsoft.com/office/drawing/2014/main" id="{6ECD651B-D0DF-44E6-81F2-8231DD73E9B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9" name="テキスト ボックス 588">
          <a:extLst>
            <a:ext uri="{FF2B5EF4-FFF2-40B4-BE49-F238E27FC236}">
              <a16:creationId xmlns:a16="http://schemas.microsoft.com/office/drawing/2014/main" id="{65F9F3FF-3397-4099-9D2F-5FBC2437B95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0" name="直線コネクタ 589">
          <a:extLst>
            <a:ext uri="{FF2B5EF4-FFF2-40B4-BE49-F238E27FC236}">
              <a16:creationId xmlns:a16="http://schemas.microsoft.com/office/drawing/2014/main" id="{3D42A501-9849-4370-B11E-DB9C9B9C843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1" name="テキスト ボックス 590">
          <a:extLst>
            <a:ext uri="{FF2B5EF4-FFF2-40B4-BE49-F238E27FC236}">
              <a16:creationId xmlns:a16="http://schemas.microsoft.com/office/drawing/2014/main" id="{9356EF17-4F9D-4887-A141-A37B9686784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2" name="直線コネクタ 591">
          <a:extLst>
            <a:ext uri="{FF2B5EF4-FFF2-40B4-BE49-F238E27FC236}">
              <a16:creationId xmlns:a16="http://schemas.microsoft.com/office/drawing/2014/main" id="{8023D1A2-ECF6-451F-B6D7-F992F58BBCE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3" name="テキスト ボックス 592">
          <a:extLst>
            <a:ext uri="{FF2B5EF4-FFF2-40B4-BE49-F238E27FC236}">
              <a16:creationId xmlns:a16="http://schemas.microsoft.com/office/drawing/2014/main" id="{95725E9F-2A1D-4EF4-9C4F-5BE537C27D3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E64A4A51-376D-4C44-915F-2060C4E702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C2A919F3-8667-41C3-BC35-05D0FBCF34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a:extLst>
            <a:ext uri="{FF2B5EF4-FFF2-40B4-BE49-F238E27FC236}">
              <a16:creationId xmlns:a16="http://schemas.microsoft.com/office/drawing/2014/main" id="{5D3FCCE2-5BD3-401B-95D2-6C355F0207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97" name="直線コネクタ 596">
          <a:extLst>
            <a:ext uri="{FF2B5EF4-FFF2-40B4-BE49-F238E27FC236}">
              <a16:creationId xmlns:a16="http://schemas.microsoft.com/office/drawing/2014/main" id="{60E69069-CC12-4100-8BA1-CF5C7CBB9E75}"/>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98" name="【庁舎】&#10;一人当たり面積最小値テキスト">
          <a:extLst>
            <a:ext uri="{FF2B5EF4-FFF2-40B4-BE49-F238E27FC236}">
              <a16:creationId xmlns:a16="http://schemas.microsoft.com/office/drawing/2014/main" id="{A1A7F1B6-299C-49BF-97EE-C94EF0F2308A}"/>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99" name="直線コネクタ 598">
          <a:extLst>
            <a:ext uri="{FF2B5EF4-FFF2-40B4-BE49-F238E27FC236}">
              <a16:creationId xmlns:a16="http://schemas.microsoft.com/office/drawing/2014/main" id="{0B19D65C-1DA3-4484-9E3A-8643B706CF86}"/>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600" name="【庁舎】&#10;一人当たり面積最大値テキスト">
          <a:extLst>
            <a:ext uri="{FF2B5EF4-FFF2-40B4-BE49-F238E27FC236}">
              <a16:creationId xmlns:a16="http://schemas.microsoft.com/office/drawing/2014/main" id="{5ECC3145-688A-45AA-A54C-6763E805EA42}"/>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601" name="直線コネクタ 600">
          <a:extLst>
            <a:ext uri="{FF2B5EF4-FFF2-40B4-BE49-F238E27FC236}">
              <a16:creationId xmlns:a16="http://schemas.microsoft.com/office/drawing/2014/main" id="{A9B10F7D-511A-44AE-AB70-88360A236ED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602" name="【庁舎】&#10;一人当たり面積平均値テキスト">
          <a:extLst>
            <a:ext uri="{FF2B5EF4-FFF2-40B4-BE49-F238E27FC236}">
              <a16:creationId xmlns:a16="http://schemas.microsoft.com/office/drawing/2014/main" id="{B9DA4A34-00B4-437E-B6A0-C30E21C7C1C7}"/>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603" name="フローチャート: 判断 602">
          <a:extLst>
            <a:ext uri="{FF2B5EF4-FFF2-40B4-BE49-F238E27FC236}">
              <a16:creationId xmlns:a16="http://schemas.microsoft.com/office/drawing/2014/main" id="{A1840CF6-83D8-431E-80D9-EDF445531A94}"/>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604" name="フローチャート: 判断 603">
          <a:extLst>
            <a:ext uri="{FF2B5EF4-FFF2-40B4-BE49-F238E27FC236}">
              <a16:creationId xmlns:a16="http://schemas.microsoft.com/office/drawing/2014/main" id="{C4AA167A-4530-4110-A35E-E8B1653BD934}"/>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605" name="フローチャート: 判断 604">
          <a:extLst>
            <a:ext uri="{FF2B5EF4-FFF2-40B4-BE49-F238E27FC236}">
              <a16:creationId xmlns:a16="http://schemas.microsoft.com/office/drawing/2014/main" id="{1E9F90BB-BC71-45CA-8488-18D7C6D55030}"/>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606" name="フローチャート: 判断 605">
          <a:extLst>
            <a:ext uri="{FF2B5EF4-FFF2-40B4-BE49-F238E27FC236}">
              <a16:creationId xmlns:a16="http://schemas.microsoft.com/office/drawing/2014/main" id="{09979D7B-614E-4DA3-B3E6-E2E67710F791}"/>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607" name="フローチャート: 判断 606">
          <a:extLst>
            <a:ext uri="{FF2B5EF4-FFF2-40B4-BE49-F238E27FC236}">
              <a16:creationId xmlns:a16="http://schemas.microsoft.com/office/drawing/2014/main" id="{EBEFCEA7-1757-495F-9B42-370D4F90A9B7}"/>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F0A8D66B-A9B9-4188-B9BB-CF3A756A5EC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21759FBB-8F04-401D-A1E7-B22DC7C8E0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C6B0C6BC-0B77-4AF2-B7F1-EF5E9E5752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1B7E7C90-BF29-492B-8668-BD0A190981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B7E0EF42-7CBB-4503-B98D-6404D723B9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80721</xdr:rowOff>
    </xdr:from>
    <xdr:to>
      <xdr:col>116</xdr:col>
      <xdr:colOff>114300</xdr:colOff>
      <xdr:row>106</xdr:row>
      <xdr:rowOff>10871</xdr:rowOff>
    </xdr:to>
    <xdr:sp macro="" textlink="">
      <xdr:nvSpPr>
        <xdr:cNvPr id="613" name="楕円 612">
          <a:extLst>
            <a:ext uri="{FF2B5EF4-FFF2-40B4-BE49-F238E27FC236}">
              <a16:creationId xmlns:a16="http://schemas.microsoft.com/office/drawing/2014/main" id="{F2EFBD31-FAA0-418D-AA2E-B49EA4C894E8}"/>
            </a:ext>
          </a:extLst>
        </xdr:cNvPr>
        <xdr:cNvSpPr/>
      </xdr:nvSpPr>
      <xdr:spPr>
        <a:xfrm>
          <a:off x="22110700" y="180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103598</xdr:rowOff>
    </xdr:from>
    <xdr:ext cx="469744" cy="259045"/>
    <xdr:sp macro="" textlink="">
      <xdr:nvSpPr>
        <xdr:cNvPr id="614" name="【庁舎】&#10;一人当たり面積該当値テキスト">
          <a:extLst>
            <a:ext uri="{FF2B5EF4-FFF2-40B4-BE49-F238E27FC236}">
              <a16:creationId xmlns:a16="http://schemas.microsoft.com/office/drawing/2014/main" id="{B11C1E64-8FBD-4589-91BB-409ACDAE4B70}"/>
            </a:ext>
          </a:extLst>
        </xdr:cNvPr>
        <xdr:cNvSpPr txBox="1"/>
      </xdr:nvSpPr>
      <xdr:spPr>
        <a:xfrm>
          <a:off x="22199600" y="1793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96723</xdr:rowOff>
    </xdr:from>
    <xdr:to>
      <xdr:col>112</xdr:col>
      <xdr:colOff>38100</xdr:colOff>
      <xdr:row>106</xdr:row>
      <xdr:rowOff>26873</xdr:rowOff>
    </xdr:to>
    <xdr:sp macro="" textlink="">
      <xdr:nvSpPr>
        <xdr:cNvPr id="615" name="楕円 614">
          <a:extLst>
            <a:ext uri="{FF2B5EF4-FFF2-40B4-BE49-F238E27FC236}">
              <a16:creationId xmlns:a16="http://schemas.microsoft.com/office/drawing/2014/main" id="{FEE5A379-A3A8-4C3A-A501-EA1ECA1FE4BE}"/>
            </a:ext>
          </a:extLst>
        </xdr:cNvPr>
        <xdr:cNvSpPr/>
      </xdr:nvSpPr>
      <xdr:spPr>
        <a:xfrm>
          <a:off x="21272500" y="180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131521</xdr:rowOff>
    </xdr:from>
    <xdr:to>
      <xdr:col>116</xdr:col>
      <xdr:colOff>63500</xdr:colOff>
      <xdr:row>105</xdr:row>
      <xdr:rowOff>147523</xdr:rowOff>
    </xdr:to>
    <xdr:cxnSp macro="">
      <xdr:nvCxnSpPr>
        <xdr:cNvPr id="616" name="直線コネクタ 615">
          <a:extLst>
            <a:ext uri="{FF2B5EF4-FFF2-40B4-BE49-F238E27FC236}">
              <a16:creationId xmlns:a16="http://schemas.microsoft.com/office/drawing/2014/main" id="{6EA40F73-9A77-41CD-BEB7-F3188C72487C}"/>
            </a:ext>
          </a:extLst>
        </xdr:cNvPr>
        <xdr:cNvCxnSpPr/>
      </xdr:nvCxnSpPr>
      <xdr:spPr>
        <a:xfrm flipV="1">
          <a:off x="21323300" y="181337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115012</xdr:rowOff>
    </xdr:from>
    <xdr:to>
      <xdr:col>107</xdr:col>
      <xdr:colOff>101600</xdr:colOff>
      <xdr:row>106</xdr:row>
      <xdr:rowOff>45162</xdr:rowOff>
    </xdr:to>
    <xdr:sp macro="" textlink="">
      <xdr:nvSpPr>
        <xdr:cNvPr id="617" name="楕円 616">
          <a:extLst>
            <a:ext uri="{FF2B5EF4-FFF2-40B4-BE49-F238E27FC236}">
              <a16:creationId xmlns:a16="http://schemas.microsoft.com/office/drawing/2014/main" id="{3718AF72-3D6C-4B53-9070-6FC100DF9052}"/>
            </a:ext>
          </a:extLst>
        </xdr:cNvPr>
        <xdr:cNvSpPr/>
      </xdr:nvSpPr>
      <xdr:spPr>
        <a:xfrm>
          <a:off x="20383500" y="181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147523</xdr:rowOff>
    </xdr:from>
    <xdr:to>
      <xdr:col>111</xdr:col>
      <xdr:colOff>177800</xdr:colOff>
      <xdr:row>105</xdr:row>
      <xdr:rowOff>165812</xdr:rowOff>
    </xdr:to>
    <xdr:cxnSp macro="">
      <xdr:nvCxnSpPr>
        <xdr:cNvPr id="618" name="直線コネクタ 617">
          <a:extLst>
            <a:ext uri="{FF2B5EF4-FFF2-40B4-BE49-F238E27FC236}">
              <a16:creationId xmlns:a16="http://schemas.microsoft.com/office/drawing/2014/main" id="{B39BFCF0-52C2-4489-B6F7-9E5FEB32B0F7}"/>
            </a:ext>
          </a:extLst>
        </xdr:cNvPr>
        <xdr:cNvCxnSpPr/>
      </xdr:nvCxnSpPr>
      <xdr:spPr>
        <a:xfrm flipV="1">
          <a:off x="20434300" y="1814977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126442</xdr:rowOff>
    </xdr:from>
    <xdr:to>
      <xdr:col>102</xdr:col>
      <xdr:colOff>165100</xdr:colOff>
      <xdr:row>106</xdr:row>
      <xdr:rowOff>56592</xdr:rowOff>
    </xdr:to>
    <xdr:sp macro="" textlink="">
      <xdr:nvSpPr>
        <xdr:cNvPr id="619" name="楕円 618">
          <a:extLst>
            <a:ext uri="{FF2B5EF4-FFF2-40B4-BE49-F238E27FC236}">
              <a16:creationId xmlns:a16="http://schemas.microsoft.com/office/drawing/2014/main" id="{9C14CD02-EEF1-4DAC-8288-F97AD2EA026D}"/>
            </a:ext>
          </a:extLst>
        </xdr:cNvPr>
        <xdr:cNvSpPr/>
      </xdr:nvSpPr>
      <xdr:spPr>
        <a:xfrm>
          <a:off x="19494500" y="181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165812</xdr:rowOff>
    </xdr:from>
    <xdr:to>
      <xdr:col>107</xdr:col>
      <xdr:colOff>50800</xdr:colOff>
      <xdr:row>106</xdr:row>
      <xdr:rowOff>5792</xdr:rowOff>
    </xdr:to>
    <xdr:cxnSp macro="">
      <xdr:nvCxnSpPr>
        <xdr:cNvPr id="620" name="直線コネクタ 619">
          <a:extLst>
            <a:ext uri="{FF2B5EF4-FFF2-40B4-BE49-F238E27FC236}">
              <a16:creationId xmlns:a16="http://schemas.microsoft.com/office/drawing/2014/main" id="{D1AB11B3-7794-4D0B-9985-8003B884B422}"/>
            </a:ext>
          </a:extLst>
        </xdr:cNvPr>
        <xdr:cNvCxnSpPr/>
      </xdr:nvCxnSpPr>
      <xdr:spPr>
        <a:xfrm flipV="1">
          <a:off x="19545300" y="181680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144272</xdr:rowOff>
    </xdr:from>
    <xdr:to>
      <xdr:col>98</xdr:col>
      <xdr:colOff>38100</xdr:colOff>
      <xdr:row>105</xdr:row>
      <xdr:rowOff>74422</xdr:rowOff>
    </xdr:to>
    <xdr:sp macro="" textlink="">
      <xdr:nvSpPr>
        <xdr:cNvPr id="621" name="楕円 620">
          <a:extLst>
            <a:ext uri="{FF2B5EF4-FFF2-40B4-BE49-F238E27FC236}">
              <a16:creationId xmlns:a16="http://schemas.microsoft.com/office/drawing/2014/main" id="{38800A84-D65F-4DB8-A94C-F8222E00DEB7}"/>
            </a:ext>
          </a:extLst>
        </xdr:cNvPr>
        <xdr:cNvSpPr/>
      </xdr:nvSpPr>
      <xdr:spPr>
        <a:xfrm>
          <a:off x="18605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106</xdr:row>
      <xdr:rowOff>5792</xdr:rowOff>
    </xdr:to>
    <xdr:cxnSp macro="">
      <xdr:nvCxnSpPr>
        <xdr:cNvPr id="622" name="直線コネクタ 621">
          <a:extLst>
            <a:ext uri="{FF2B5EF4-FFF2-40B4-BE49-F238E27FC236}">
              <a16:creationId xmlns:a16="http://schemas.microsoft.com/office/drawing/2014/main" id="{F591357E-67A0-42CF-A187-A7D71CE4CEF6}"/>
            </a:ext>
          </a:extLst>
        </xdr:cNvPr>
        <xdr:cNvCxnSpPr/>
      </xdr:nvCxnSpPr>
      <xdr:spPr>
        <a:xfrm>
          <a:off x="18656300" y="18025872"/>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623" name="n_1aveValue【庁舎】&#10;一人当たり面積">
          <a:extLst>
            <a:ext uri="{FF2B5EF4-FFF2-40B4-BE49-F238E27FC236}">
              <a16:creationId xmlns:a16="http://schemas.microsoft.com/office/drawing/2014/main" id="{DCF8A94E-494E-4279-961E-2704676931F8}"/>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624" name="n_2aveValue【庁舎】&#10;一人当たり面積">
          <a:extLst>
            <a:ext uri="{FF2B5EF4-FFF2-40B4-BE49-F238E27FC236}">
              <a16:creationId xmlns:a16="http://schemas.microsoft.com/office/drawing/2014/main" id="{1AFA348B-4162-48C3-937B-4230D89221DA}"/>
            </a:ext>
          </a:extLst>
        </xdr:cNvPr>
        <xdr:cNvSpPr txBox="1"/>
      </xdr:nvSpPr>
      <xdr:spPr>
        <a:xfrm>
          <a:off x="20199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625" name="n_3aveValue【庁舎】&#10;一人当たり面積">
          <a:extLst>
            <a:ext uri="{FF2B5EF4-FFF2-40B4-BE49-F238E27FC236}">
              <a16:creationId xmlns:a16="http://schemas.microsoft.com/office/drawing/2014/main" id="{39C96F30-C4E5-4DB4-BA06-0FF843903257}"/>
            </a:ext>
          </a:extLst>
        </xdr:cNvPr>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626" name="n_4aveValue【庁舎】&#10;一人当たり面積">
          <a:extLst>
            <a:ext uri="{FF2B5EF4-FFF2-40B4-BE49-F238E27FC236}">
              <a16:creationId xmlns:a16="http://schemas.microsoft.com/office/drawing/2014/main" id="{49141B33-9052-44ED-BD43-AB22E77F3D9A}"/>
            </a:ext>
          </a:extLst>
        </xdr:cNvPr>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43400</xdr:rowOff>
    </xdr:from>
    <xdr:ext cx="469744" cy="259045"/>
    <xdr:sp macro="" textlink="">
      <xdr:nvSpPr>
        <xdr:cNvPr id="627" name="n_1mainValue【庁舎】&#10;一人当たり面積">
          <a:extLst>
            <a:ext uri="{FF2B5EF4-FFF2-40B4-BE49-F238E27FC236}">
              <a16:creationId xmlns:a16="http://schemas.microsoft.com/office/drawing/2014/main" id="{0E288592-E53C-4349-8454-C261E2449FEE}"/>
            </a:ext>
          </a:extLst>
        </xdr:cNvPr>
        <xdr:cNvSpPr txBox="1"/>
      </xdr:nvSpPr>
      <xdr:spPr>
        <a:xfrm>
          <a:off x="21075727" y="1787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61689</xdr:rowOff>
    </xdr:from>
    <xdr:ext cx="469744" cy="259045"/>
    <xdr:sp macro="" textlink="">
      <xdr:nvSpPr>
        <xdr:cNvPr id="628" name="n_2mainValue【庁舎】&#10;一人当たり面積">
          <a:extLst>
            <a:ext uri="{FF2B5EF4-FFF2-40B4-BE49-F238E27FC236}">
              <a16:creationId xmlns:a16="http://schemas.microsoft.com/office/drawing/2014/main" id="{9AFAD215-34A9-4E8F-9BF6-74ED5EEE98B4}"/>
            </a:ext>
          </a:extLst>
        </xdr:cNvPr>
        <xdr:cNvSpPr txBox="1"/>
      </xdr:nvSpPr>
      <xdr:spPr>
        <a:xfrm>
          <a:off x="20199427" y="178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73119</xdr:rowOff>
    </xdr:from>
    <xdr:ext cx="469744" cy="259045"/>
    <xdr:sp macro="" textlink="">
      <xdr:nvSpPr>
        <xdr:cNvPr id="629" name="n_3mainValue【庁舎】&#10;一人当たり面積">
          <a:extLst>
            <a:ext uri="{FF2B5EF4-FFF2-40B4-BE49-F238E27FC236}">
              <a16:creationId xmlns:a16="http://schemas.microsoft.com/office/drawing/2014/main" id="{BFE7B03B-11F7-4B0C-B8F3-A18F1ABAFE27}"/>
            </a:ext>
          </a:extLst>
        </xdr:cNvPr>
        <xdr:cNvSpPr txBox="1"/>
      </xdr:nvSpPr>
      <xdr:spPr>
        <a:xfrm>
          <a:off x="19310427" y="1790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90949</xdr:rowOff>
    </xdr:from>
    <xdr:ext cx="469744" cy="259045"/>
    <xdr:sp macro="" textlink="">
      <xdr:nvSpPr>
        <xdr:cNvPr id="630" name="n_4mainValue【庁舎】&#10;一人当たり面積">
          <a:extLst>
            <a:ext uri="{FF2B5EF4-FFF2-40B4-BE49-F238E27FC236}">
              <a16:creationId xmlns:a16="http://schemas.microsoft.com/office/drawing/2014/main" id="{993B00A8-EBED-42F7-9EC1-49A5DDABB884}"/>
            </a:ext>
          </a:extLst>
        </xdr:cNvPr>
        <xdr:cNvSpPr txBox="1"/>
      </xdr:nvSpPr>
      <xdr:spPr>
        <a:xfrm>
          <a:off x="18421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EEC5498C-564B-46F7-8A9D-4EED4A42DB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2AB07EC7-AC45-4A98-926C-4B86CEA6FC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5D85A27A-0133-4007-A750-BAF0E98212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p>
        <a:p>
          <a:r>
            <a:rPr kumimoji="1" lang="ja-JP" altLang="en-US" sz="1300">
              <a:latin typeface="ＭＳ Ｐゴシック" panose="020B0600070205080204" pitchFamily="50" charset="-128"/>
              <a:ea typeface="ＭＳ Ｐゴシック" panose="020B0600070205080204" pitchFamily="50" charset="-128"/>
            </a:rPr>
            <a:t>体育館・プールなどのスポーツ施設は、類似団体に比べてやや高い。　</a:t>
          </a:r>
        </a:p>
        <a:p>
          <a:r>
            <a:rPr kumimoji="1" lang="ja-JP" altLang="en-US" sz="1300">
              <a:latin typeface="ＭＳ Ｐゴシック" panose="020B0600070205080204" pitchFamily="50" charset="-128"/>
              <a:ea typeface="ＭＳ Ｐゴシック" panose="020B0600070205080204" pitchFamily="50" charset="-128"/>
            </a:rPr>
            <a:t>福祉施設については、昭和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町内会館があることから、類似団体に比べて高い傾向にあり、今後も「町内会館の再編計画」に基づき、町内会の利用状況及び規模に合わせ、施設の統廃合・改修等を計画的に進めているところ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12464;&#12523;&#12540;&#12503;/&#36001;&#21209;&#20418;(H24.03.31)/&#65316;&#12489;&#12521;&#12452;&#12502;/&#36001;&#25919;&#29366;&#27841;&#36039;&#26009;&#38598;&#12398;&#20316;&#25104;/R04&#24180;&#24230;&#27770;&#31639;/7.2.5&#12288;2&#22238;&#30446;&#20877;&#20986;&#21147;&#24460;/&#12304;&#36001;&#25919;&#29366;&#27841;&#36039;&#26009;&#38598;&#12305;_013323_&#31119;&#2379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25.4</v>
          </cell>
          <cell r="BQ51"/>
          <cell r="BR51"/>
          <cell r="BS51"/>
          <cell r="BT51"/>
          <cell r="BU51"/>
          <cell r="BV51"/>
          <cell r="BW51"/>
          <cell r="BX51">
            <v>23.2</v>
          </cell>
          <cell r="BY51"/>
          <cell r="BZ51"/>
          <cell r="CA51"/>
          <cell r="CB51"/>
          <cell r="CC51"/>
          <cell r="CD51"/>
          <cell r="CE51"/>
          <cell r="CF51">
            <v>24.8</v>
          </cell>
          <cell r="CG51"/>
          <cell r="CH51"/>
          <cell r="CI51"/>
          <cell r="CJ51"/>
          <cell r="CK51"/>
          <cell r="CL51"/>
          <cell r="CM51"/>
          <cell r="CN51">
            <v>7.6</v>
          </cell>
          <cell r="CO51"/>
          <cell r="CP51"/>
          <cell r="CQ51"/>
          <cell r="CR51"/>
          <cell r="CS51"/>
          <cell r="CT51"/>
          <cell r="CU51"/>
          <cell r="CV51">
            <v>7.5</v>
          </cell>
          <cell r="CW51"/>
          <cell r="CX51"/>
          <cell r="CY51"/>
          <cell r="CZ51"/>
          <cell r="DA51"/>
          <cell r="DB51"/>
          <cell r="DC51"/>
        </row>
        <row r="53">
          <cell r="BP53">
            <v>68.900000000000006</v>
          </cell>
          <cell r="BQ53"/>
          <cell r="BR53"/>
          <cell r="BS53"/>
          <cell r="BT53"/>
          <cell r="BU53"/>
          <cell r="BV53"/>
          <cell r="BW53"/>
          <cell r="BX53">
            <v>64.099999999999994</v>
          </cell>
          <cell r="BY53"/>
          <cell r="BZ53"/>
          <cell r="CA53"/>
          <cell r="CB53"/>
          <cell r="CC53"/>
          <cell r="CD53"/>
          <cell r="CE53"/>
          <cell r="CF53">
            <v>66.599999999999994</v>
          </cell>
          <cell r="CG53"/>
          <cell r="CH53"/>
          <cell r="CI53"/>
          <cell r="CJ53"/>
          <cell r="CK53"/>
          <cell r="CL53"/>
          <cell r="CM53"/>
          <cell r="CN53">
            <v>68.400000000000006</v>
          </cell>
          <cell r="CO53"/>
          <cell r="CP53"/>
          <cell r="CQ53"/>
          <cell r="CR53"/>
          <cell r="CS53"/>
          <cell r="CT53"/>
          <cell r="CU53"/>
          <cell r="CV53">
            <v>68.400000000000006</v>
          </cell>
          <cell r="CW53"/>
          <cell r="CX53"/>
          <cell r="CY53"/>
          <cell r="CZ53"/>
          <cell r="DA53"/>
          <cell r="DB53"/>
          <cell r="DC53"/>
        </row>
        <row r="55">
          <cell r="AN55" t="str">
            <v>類似団体内平均値</v>
          </cell>
          <cell r="BP55">
            <v>0</v>
          </cell>
          <cell r="BQ55"/>
          <cell r="BR55"/>
          <cell r="BS55"/>
          <cell r="BT55"/>
          <cell r="BU55"/>
          <cell r="BV55"/>
          <cell r="BW55"/>
          <cell r="BX55">
            <v>0</v>
          </cell>
          <cell r="BY55"/>
          <cell r="BZ55"/>
          <cell r="CA55"/>
          <cell r="CB55"/>
          <cell r="CC55"/>
          <cell r="CD55"/>
          <cell r="CE55"/>
          <cell r="CF55">
            <v>0</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61.8</v>
          </cell>
          <cell r="BQ57"/>
          <cell r="BR57"/>
          <cell r="BS57"/>
          <cell r="BT57"/>
          <cell r="BU57"/>
          <cell r="BV57"/>
          <cell r="BW57"/>
          <cell r="BX57">
            <v>63.1</v>
          </cell>
          <cell r="BY57"/>
          <cell r="BZ57"/>
          <cell r="CA57"/>
          <cell r="CB57"/>
          <cell r="CC57"/>
          <cell r="CD57"/>
          <cell r="CE57"/>
          <cell r="CF57">
            <v>62.2</v>
          </cell>
          <cell r="CG57"/>
          <cell r="CH57"/>
          <cell r="CI57"/>
          <cell r="CJ57"/>
          <cell r="CK57"/>
          <cell r="CL57"/>
          <cell r="CM57"/>
          <cell r="CN57">
            <v>62.9</v>
          </cell>
          <cell r="CO57"/>
          <cell r="CP57"/>
          <cell r="CQ57"/>
          <cell r="CR57"/>
          <cell r="CS57"/>
          <cell r="CT57"/>
          <cell r="CU57"/>
          <cell r="CV57">
            <v>62.9</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v>25.4</v>
          </cell>
          <cell r="BQ73"/>
          <cell r="BR73"/>
          <cell r="BS73"/>
          <cell r="BT73"/>
          <cell r="BU73"/>
          <cell r="BV73"/>
          <cell r="BW73"/>
          <cell r="BX73">
            <v>23.2</v>
          </cell>
          <cell r="BY73"/>
          <cell r="BZ73"/>
          <cell r="CA73"/>
          <cell r="CB73"/>
          <cell r="CC73"/>
          <cell r="CD73"/>
          <cell r="CE73"/>
          <cell r="CF73">
            <v>24.8</v>
          </cell>
          <cell r="CG73"/>
          <cell r="CH73"/>
          <cell r="CI73"/>
          <cell r="CJ73"/>
          <cell r="CK73"/>
          <cell r="CL73"/>
          <cell r="CM73"/>
          <cell r="CN73">
            <v>7.6</v>
          </cell>
          <cell r="CO73"/>
          <cell r="CP73"/>
          <cell r="CQ73"/>
          <cell r="CR73"/>
          <cell r="CS73"/>
          <cell r="CT73"/>
          <cell r="CU73"/>
          <cell r="CV73">
            <v>7.5</v>
          </cell>
          <cell r="CW73"/>
          <cell r="CX73"/>
          <cell r="CY73"/>
          <cell r="CZ73"/>
          <cell r="DA73"/>
          <cell r="DB73"/>
          <cell r="DC73"/>
        </row>
        <row r="75">
          <cell r="BP75">
            <v>11</v>
          </cell>
          <cell r="BQ75"/>
          <cell r="BR75"/>
          <cell r="BS75"/>
          <cell r="BT75"/>
          <cell r="BU75"/>
          <cell r="BV75"/>
          <cell r="BW75"/>
          <cell r="BX75">
            <v>11</v>
          </cell>
          <cell r="BY75"/>
          <cell r="BZ75"/>
          <cell r="CA75"/>
          <cell r="CB75"/>
          <cell r="CC75"/>
          <cell r="CD75"/>
          <cell r="CE75"/>
          <cell r="CF75">
            <v>11.1</v>
          </cell>
          <cell r="CG75"/>
          <cell r="CH75"/>
          <cell r="CI75"/>
          <cell r="CJ75"/>
          <cell r="CK75"/>
          <cell r="CL75"/>
          <cell r="CM75"/>
          <cell r="CN75">
            <v>10.4</v>
          </cell>
          <cell r="CO75"/>
          <cell r="CP75"/>
          <cell r="CQ75"/>
          <cell r="CR75"/>
          <cell r="CS75"/>
          <cell r="CT75"/>
          <cell r="CU75"/>
          <cell r="CV75">
            <v>9.8000000000000007</v>
          </cell>
          <cell r="CW75"/>
          <cell r="CX75"/>
          <cell r="CY75"/>
          <cell r="CZ75"/>
          <cell r="DA75"/>
          <cell r="DB75"/>
          <cell r="DC75"/>
        </row>
        <row r="77">
          <cell r="AN77" t="str">
            <v>類似団体内平均値</v>
          </cell>
          <cell r="BP77">
            <v>0</v>
          </cell>
          <cell r="BQ77"/>
          <cell r="BR77"/>
          <cell r="BS77"/>
          <cell r="BT77"/>
          <cell r="BU77"/>
          <cell r="BV77"/>
          <cell r="BW77"/>
          <cell r="BX77">
            <v>0</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5.3</v>
          </cell>
          <cell r="BQ79"/>
          <cell r="BR79"/>
          <cell r="BS79"/>
          <cell r="BT79"/>
          <cell r="BU79"/>
          <cell r="BV79"/>
          <cell r="BW79"/>
          <cell r="BX79">
            <v>5.8</v>
          </cell>
          <cell r="BY79"/>
          <cell r="BZ79"/>
          <cell r="CA79"/>
          <cell r="CB79"/>
          <cell r="CC79"/>
          <cell r="CD79"/>
          <cell r="CE79"/>
          <cell r="CF79">
            <v>5.8</v>
          </cell>
          <cell r="CG79"/>
          <cell r="CH79"/>
          <cell r="CI79"/>
          <cell r="CJ79"/>
          <cell r="CK79"/>
          <cell r="CL79"/>
          <cell r="CM79"/>
          <cell r="CN79">
            <v>6.1</v>
          </cell>
          <cell r="CO79"/>
          <cell r="CP79"/>
          <cell r="CQ79"/>
          <cell r="CR79"/>
          <cell r="CS79"/>
          <cell r="CT79"/>
          <cell r="CU79"/>
          <cell r="CV79">
            <v>6.4</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5003406</v>
      </c>
      <c r="BO4" s="407"/>
      <c r="BP4" s="407"/>
      <c r="BQ4" s="407"/>
      <c r="BR4" s="407"/>
      <c r="BS4" s="407"/>
      <c r="BT4" s="407"/>
      <c r="BU4" s="408"/>
      <c r="BV4" s="406">
        <v>4769849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v>
      </c>
      <c r="CU4" s="413"/>
      <c r="CV4" s="413"/>
      <c r="CW4" s="413"/>
      <c r="CX4" s="413"/>
      <c r="CY4" s="413"/>
      <c r="CZ4" s="413"/>
      <c r="DA4" s="414"/>
      <c r="DB4" s="412">
        <v>3.5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4876016</v>
      </c>
      <c r="BO5" s="444"/>
      <c r="BP5" s="444"/>
      <c r="BQ5" s="444"/>
      <c r="BR5" s="444"/>
      <c r="BS5" s="444"/>
      <c r="BT5" s="444"/>
      <c r="BU5" s="445"/>
      <c r="BV5" s="443">
        <v>4653494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83.5</v>
      </c>
      <c r="CU5" s="441"/>
      <c r="CV5" s="441"/>
      <c r="CW5" s="441"/>
      <c r="CX5" s="441"/>
      <c r="CY5" s="441"/>
      <c r="CZ5" s="441"/>
      <c r="DA5" s="442"/>
      <c r="DB5" s="440">
        <v>82.8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127390</v>
      </c>
      <c r="BO6" s="444"/>
      <c r="BP6" s="444"/>
      <c r="BQ6" s="444"/>
      <c r="BR6" s="444"/>
      <c r="BS6" s="444"/>
      <c r="BT6" s="444"/>
      <c r="BU6" s="445"/>
      <c r="BV6" s="443">
        <v>116355</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84.3</v>
      </c>
      <c r="CU6" s="481"/>
      <c r="CV6" s="481"/>
      <c r="CW6" s="481"/>
      <c r="CX6" s="481"/>
      <c r="CY6" s="481"/>
      <c r="CZ6" s="481"/>
      <c r="DA6" s="482"/>
      <c r="DB6" s="480">
        <v>85.6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19958</v>
      </c>
      <c r="BO7" s="444"/>
      <c r="BP7" s="444"/>
      <c r="BQ7" s="444"/>
      <c r="BR7" s="444"/>
      <c r="BS7" s="444"/>
      <c r="BT7" s="444"/>
      <c r="BU7" s="445"/>
      <c r="BV7" s="443">
        <v>19281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2673284</v>
      </c>
      <c r="CU7" s="444"/>
      <c r="CV7" s="444"/>
      <c r="CW7" s="444"/>
      <c r="CX7" s="444"/>
      <c r="CY7" s="444"/>
      <c r="CZ7" s="444"/>
      <c r="DA7" s="445"/>
      <c r="DB7" s="443">
        <v>2744028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107432</v>
      </c>
      <c r="BO8" s="444"/>
      <c r="BP8" s="444"/>
      <c r="BQ8" s="444"/>
      <c r="BR8" s="444"/>
      <c r="BS8" s="444"/>
      <c r="BT8" s="444"/>
      <c r="BU8" s="445"/>
      <c r="BV8" s="443">
        <v>97074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0.22</v>
      </c>
      <c r="CU8" s="484"/>
      <c r="CV8" s="484"/>
      <c r="CW8" s="484"/>
      <c r="CX8" s="484"/>
      <c r="CY8" s="484"/>
      <c r="CZ8" s="484"/>
      <c r="DA8" s="485"/>
      <c r="DB8" s="483">
        <v>0.22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3794</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104</v>
      </c>
      <c r="AV9" s="476"/>
      <c r="AW9" s="476"/>
      <c r="AX9" s="476"/>
      <c r="AY9" s="477" t="s">
        <v>117</v>
      </c>
      <c r="AZ9" s="478"/>
      <c r="BA9" s="478"/>
      <c r="BB9" s="478"/>
      <c r="BC9" s="478"/>
      <c r="BD9" s="478"/>
      <c r="BE9" s="478"/>
      <c r="BF9" s="478"/>
      <c r="BG9" s="478"/>
      <c r="BH9" s="478"/>
      <c r="BI9" s="478"/>
      <c r="BJ9" s="478"/>
      <c r="BK9" s="478"/>
      <c r="BL9" s="478"/>
      <c r="BM9" s="479"/>
      <c r="BN9" s="443">
        <v>10358</v>
      </c>
      <c r="BO9" s="444"/>
      <c r="BP9" s="444"/>
      <c r="BQ9" s="444"/>
      <c r="BR9" s="444"/>
      <c r="BS9" s="444"/>
      <c r="BT9" s="444"/>
      <c r="BU9" s="445"/>
      <c r="BV9" s="443">
        <v>-4991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18</v>
      </c>
      <c r="CU9" s="441"/>
      <c r="CV9" s="441"/>
      <c r="CW9" s="441"/>
      <c r="CX9" s="441"/>
      <c r="CY9" s="441"/>
      <c r="CZ9" s="441"/>
      <c r="DA9" s="442"/>
      <c r="DB9" s="440">
        <v>17.899999999999999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4422</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50127</v>
      </c>
      <c r="BO10" s="444"/>
      <c r="BP10" s="444"/>
      <c r="BQ10" s="444"/>
      <c r="BR10" s="444"/>
      <c r="BS10" s="444"/>
      <c r="BT10" s="444"/>
      <c r="BU10" s="445"/>
      <c r="BV10" s="443">
        <v>55121</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3571</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3545</v>
      </c>
      <c r="S13" s="528"/>
      <c r="T13" s="528"/>
      <c r="U13" s="528"/>
      <c r="V13" s="529"/>
      <c r="W13" s="459" t="s">
        <v>143</v>
      </c>
      <c r="X13" s="460"/>
      <c r="Y13" s="460"/>
      <c r="Z13" s="460"/>
      <c r="AA13" s="460"/>
      <c r="AB13" s="450"/>
      <c r="AC13" s="494">
        <v>241</v>
      </c>
      <c r="AD13" s="495"/>
      <c r="AE13" s="495"/>
      <c r="AF13" s="495"/>
      <c r="AG13" s="537"/>
      <c r="AH13" s="494">
        <v>271</v>
      </c>
      <c r="AI13" s="495"/>
      <c r="AJ13" s="495"/>
      <c r="AK13" s="495"/>
      <c r="AL13" s="496"/>
      <c r="AM13" s="472" t="s">
        <v>144</v>
      </c>
      <c r="AN13" s="473"/>
      <c r="AO13" s="473"/>
      <c r="AP13" s="473"/>
      <c r="AQ13" s="473"/>
      <c r="AR13" s="473"/>
      <c r="AS13" s="473"/>
      <c r="AT13" s="474"/>
      <c r="AU13" s="475" t="s">
        <v>121</v>
      </c>
      <c r="AV13" s="476"/>
      <c r="AW13" s="476"/>
      <c r="AX13" s="476"/>
      <c r="AY13" s="477" t="s">
        <v>145</v>
      </c>
      <c r="AZ13" s="478"/>
      <c r="BA13" s="478"/>
      <c r="BB13" s="478"/>
      <c r="BC13" s="478"/>
      <c r="BD13" s="478"/>
      <c r="BE13" s="478"/>
      <c r="BF13" s="478"/>
      <c r="BG13" s="478"/>
      <c r="BH13" s="478"/>
      <c r="BI13" s="478"/>
      <c r="BJ13" s="478"/>
      <c r="BK13" s="478"/>
      <c r="BL13" s="478"/>
      <c r="BM13" s="479"/>
      <c r="BN13" s="443">
        <v>60485</v>
      </c>
      <c r="BO13" s="444"/>
      <c r="BP13" s="444"/>
      <c r="BQ13" s="444"/>
      <c r="BR13" s="444"/>
      <c r="BS13" s="444"/>
      <c r="BT13" s="444"/>
      <c r="BU13" s="445"/>
      <c r="BV13" s="443">
        <v>50130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9.8000000000000007</v>
      </c>
      <c r="CU13" s="441"/>
      <c r="CV13" s="441"/>
      <c r="CW13" s="441"/>
      <c r="CX13" s="441"/>
      <c r="CY13" s="441"/>
      <c r="CZ13" s="441"/>
      <c r="DA13" s="442"/>
      <c r="DB13" s="440">
        <v>10.4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3702</v>
      </c>
      <c r="S14" s="528"/>
      <c r="T14" s="528"/>
      <c r="U14" s="528"/>
      <c r="V14" s="529"/>
      <c r="W14" s="433"/>
      <c r="X14" s="434"/>
      <c r="Y14" s="434"/>
      <c r="Z14" s="434"/>
      <c r="AA14" s="434"/>
      <c r="AB14" s="423"/>
      <c r="AC14" s="530">
        <v>14.9</v>
      </c>
      <c r="AD14" s="531"/>
      <c r="AE14" s="531"/>
      <c r="AF14" s="531"/>
      <c r="AG14" s="532"/>
      <c r="AH14" s="530">
        <v>14.4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7.5</v>
      </c>
      <c r="CU14" s="542"/>
      <c r="CV14" s="542"/>
      <c r="CW14" s="542"/>
      <c r="CX14" s="542"/>
      <c r="CY14" s="542"/>
      <c r="CZ14" s="542"/>
      <c r="DA14" s="543"/>
      <c r="DB14" s="541">
        <v>7.6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3672</v>
      </c>
      <c r="S15" s="528"/>
      <c r="T15" s="528"/>
      <c r="U15" s="528"/>
      <c r="V15" s="529"/>
      <c r="W15" s="459" t="s">
        <v>149</v>
      </c>
      <c r="X15" s="460"/>
      <c r="Y15" s="460"/>
      <c r="Z15" s="460"/>
      <c r="AA15" s="460"/>
      <c r="AB15" s="450"/>
      <c r="AC15" s="494">
        <v>590</v>
      </c>
      <c r="AD15" s="495"/>
      <c r="AE15" s="495"/>
      <c r="AF15" s="495"/>
      <c r="AG15" s="537"/>
      <c r="AH15" s="494">
        <v>729</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546731</v>
      </c>
      <c r="BO15" s="407"/>
      <c r="BP15" s="407"/>
      <c r="BQ15" s="407"/>
      <c r="BR15" s="407"/>
      <c r="BS15" s="407"/>
      <c r="BT15" s="407"/>
      <c r="BU15" s="408"/>
      <c r="BV15" s="406">
        <v>544303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36.5</v>
      </c>
      <c r="AD16" s="531"/>
      <c r="AE16" s="531"/>
      <c r="AF16" s="531"/>
      <c r="AG16" s="532"/>
      <c r="AH16" s="530">
        <v>38.700000000000003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2502528</v>
      </c>
      <c r="BO16" s="444"/>
      <c r="BP16" s="444"/>
      <c r="BQ16" s="444"/>
      <c r="BR16" s="444"/>
      <c r="BS16" s="444"/>
      <c r="BT16" s="444"/>
      <c r="BU16" s="445"/>
      <c r="BV16" s="443">
        <v>2501940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785</v>
      </c>
      <c r="AD17" s="495"/>
      <c r="AE17" s="495"/>
      <c r="AF17" s="495"/>
      <c r="AG17" s="537"/>
      <c r="AH17" s="494">
        <v>882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693097</v>
      </c>
      <c r="BO17" s="444"/>
      <c r="BP17" s="444"/>
      <c r="BQ17" s="444"/>
      <c r="BR17" s="444"/>
      <c r="BS17" s="444"/>
      <c r="BT17" s="444"/>
      <c r="BU17" s="445"/>
      <c r="BV17" s="443">
        <v>693800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187.25</v>
      </c>
      <c r="M18" s="567"/>
      <c r="N18" s="567"/>
      <c r="O18" s="567"/>
      <c r="P18" s="567"/>
      <c r="Q18" s="567"/>
      <c r="R18" s="568"/>
      <c r="S18" s="568"/>
      <c r="T18" s="568"/>
      <c r="U18" s="568"/>
      <c r="V18" s="569"/>
      <c r="W18" s="461"/>
      <c r="X18" s="462"/>
      <c r="Y18" s="462"/>
      <c r="Z18" s="462"/>
      <c r="AA18" s="462"/>
      <c r="AB18" s="453"/>
      <c r="AC18" s="570">
        <v>48.6</v>
      </c>
      <c r="AD18" s="571"/>
      <c r="AE18" s="571"/>
      <c r="AF18" s="571"/>
      <c r="AG18" s="572"/>
      <c r="AH18" s="570">
        <v>46.9</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2252073</v>
      </c>
      <c r="BO18" s="444"/>
      <c r="BP18" s="444"/>
      <c r="BQ18" s="444"/>
      <c r="BR18" s="444"/>
      <c r="BS18" s="444"/>
      <c r="BT18" s="444"/>
      <c r="BU18" s="445"/>
      <c r="BV18" s="443">
        <v>2265600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20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3162840</v>
      </c>
      <c r="BO19" s="444"/>
      <c r="BP19" s="444"/>
      <c r="BQ19" s="444"/>
      <c r="BR19" s="444"/>
      <c r="BS19" s="444"/>
      <c r="BT19" s="444"/>
      <c r="BU19" s="445"/>
      <c r="BV19" s="443">
        <v>3195007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1861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4928100</v>
      </c>
      <c r="BO22" s="407"/>
      <c r="BP22" s="407"/>
      <c r="BQ22" s="407"/>
      <c r="BR22" s="407"/>
      <c r="BS22" s="407"/>
      <c r="BT22" s="407"/>
      <c r="BU22" s="408"/>
      <c r="BV22" s="406">
        <v>4711544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4033960</v>
      </c>
      <c r="BO23" s="444"/>
      <c r="BP23" s="444"/>
      <c r="BQ23" s="444"/>
      <c r="BR23" s="444"/>
      <c r="BS23" s="444"/>
      <c r="BT23" s="444"/>
      <c r="BU23" s="445"/>
      <c r="BV23" s="443">
        <v>3746079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7200</v>
      </c>
      <c r="R24" s="495"/>
      <c r="S24" s="495"/>
      <c r="T24" s="495"/>
      <c r="U24" s="495"/>
      <c r="V24" s="537"/>
      <c r="W24" s="589"/>
      <c r="X24" s="590"/>
      <c r="Y24" s="591"/>
      <c r="Z24" s="493" t="s">
        <v>174</v>
      </c>
      <c r="AA24" s="473"/>
      <c r="AB24" s="473"/>
      <c r="AC24" s="473"/>
      <c r="AD24" s="473"/>
      <c r="AE24" s="473"/>
      <c r="AF24" s="473"/>
      <c r="AG24" s="474"/>
      <c r="AH24" s="494">
        <v>67</v>
      </c>
      <c r="AI24" s="495"/>
      <c r="AJ24" s="495"/>
      <c r="AK24" s="495"/>
      <c r="AL24" s="537"/>
      <c r="AM24" s="494">
        <v>187533</v>
      </c>
      <c r="AN24" s="495"/>
      <c r="AO24" s="495"/>
      <c r="AP24" s="495"/>
      <c r="AQ24" s="495"/>
      <c r="AR24" s="537"/>
      <c r="AS24" s="494">
        <v>2799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3912269</v>
      </c>
      <c r="BO24" s="444"/>
      <c r="BP24" s="444"/>
      <c r="BQ24" s="444"/>
      <c r="BR24" s="444"/>
      <c r="BS24" s="444"/>
      <c r="BT24" s="444"/>
      <c r="BU24" s="445"/>
      <c r="BV24" s="443">
        <v>3567324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6000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131</v>
      </c>
      <c r="AN25" s="495"/>
      <c r="AO25" s="495"/>
      <c r="AP25" s="495"/>
      <c r="AQ25" s="495"/>
      <c r="AR25" s="537"/>
      <c r="AS25" s="494" t="s">
        <v>131</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47951</v>
      </c>
      <c r="BO25" s="407"/>
      <c r="BP25" s="407"/>
      <c r="BQ25" s="407"/>
      <c r="BR25" s="407"/>
      <c r="BS25" s="407"/>
      <c r="BT25" s="407"/>
      <c r="BU25" s="408"/>
      <c r="BV25" s="406">
        <v>47951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5600</v>
      </c>
      <c r="R26" s="495"/>
      <c r="S26" s="495"/>
      <c r="T26" s="495"/>
      <c r="U26" s="495"/>
      <c r="V26" s="537"/>
      <c r="W26" s="589"/>
      <c r="X26" s="590"/>
      <c r="Y26" s="591"/>
      <c r="Z26" s="493" t="s">
        <v>181</v>
      </c>
      <c r="AA26" s="595"/>
      <c r="AB26" s="595"/>
      <c r="AC26" s="595"/>
      <c r="AD26" s="595"/>
      <c r="AE26" s="595"/>
      <c r="AF26" s="595"/>
      <c r="AG26" s="596"/>
      <c r="AH26" s="494">
        <v>1</v>
      </c>
      <c r="AI26" s="495"/>
      <c r="AJ26" s="495"/>
      <c r="AK26" s="495"/>
      <c r="AL26" s="537"/>
      <c r="AM26" s="494" t="s">
        <v>182</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2780</v>
      </c>
      <c r="R27" s="495"/>
      <c r="S27" s="495"/>
      <c r="T27" s="495"/>
      <c r="U27" s="495"/>
      <c r="V27" s="537"/>
      <c r="W27" s="589"/>
      <c r="X27" s="590"/>
      <c r="Y27" s="591"/>
      <c r="Z27" s="493" t="s">
        <v>185</v>
      </c>
      <c r="AA27" s="473"/>
      <c r="AB27" s="473"/>
      <c r="AC27" s="473"/>
      <c r="AD27" s="473"/>
      <c r="AE27" s="473"/>
      <c r="AF27" s="473"/>
      <c r="AG27" s="474"/>
      <c r="AH27" s="494" t="s">
        <v>178</v>
      </c>
      <c r="AI27" s="495"/>
      <c r="AJ27" s="495"/>
      <c r="AK27" s="495"/>
      <c r="AL27" s="537"/>
      <c r="AM27" s="494" t="s">
        <v>178</v>
      </c>
      <c r="AN27" s="495"/>
      <c r="AO27" s="495"/>
      <c r="AP27" s="495"/>
      <c r="AQ27" s="495"/>
      <c r="AR27" s="537"/>
      <c r="AS27" s="494" t="s">
        <v>131</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178</v>
      </c>
      <c r="BO27" s="563"/>
      <c r="BP27" s="563"/>
      <c r="BQ27" s="563"/>
      <c r="BR27" s="563"/>
      <c r="BS27" s="563"/>
      <c r="BT27" s="563"/>
      <c r="BU27" s="564"/>
      <c r="BV27" s="562" t="s">
        <v>178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2220</v>
      </c>
      <c r="R28" s="495"/>
      <c r="S28" s="495"/>
      <c r="T28" s="495"/>
      <c r="U28" s="495"/>
      <c r="V28" s="537"/>
      <c r="W28" s="589"/>
      <c r="X28" s="590"/>
      <c r="Y28" s="591"/>
      <c r="Z28" s="493" t="s">
        <v>188</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1353589</v>
      </c>
      <c r="BO28" s="407"/>
      <c r="BP28" s="407"/>
      <c r="BQ28" s="407"/>
      <c r="BR28" s="407"/>
      <c r="BS28" s="407"/>
      <c r="BT28" s="407"/>
      <c r="BU28" s="408"/>
      <c r="BV28" s="406">
        <v>1303462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8</v>
      </c>
      <c r="M29" s="495"/>
      <c r="N29" s="495"/>
      <c r="O29" s="495"/>
      <c r="P29" s="537"/>
      <c r="Q29" s="494">
        <v>1870</v>
      </c>
      <c r="R29" s="495"/>
      <c r="S29" s="495"/>
      <c r="T29" s="495"/>
      <c r="U29" s="495"/>
      <c r="V29" s="537"/>
      <c r="W29" s="592"/>
      <c r="X29" s="593"/>
      <c r="Y29" s="594"/>
      <c r="Z29" s="493" t="s">
        <v>191</v>
      </c>
      <c r="AA29" s="473"/>
      <c r="AB29" s="473"/>
      <c r="AC29" s="473"/>
      <c r="AD29" s="473"/>
      <c r="AE29" s="473"/>
      <c r="AF29" s="473"/>
      <c r="AG29" s="474"/>
      <c r="AH29" s="494">
        <v>67</v>
      </c>
      <c r="AI29" s="495"/>
      <c r="AJ29" s="495"/>
      <c r="AK29" s="495"/>
      <c r="AL29" s="537"/>
      <c r="AM29" s="494">
        <v>187533</v>
      </c>
      <c r="AN29" s="495"/>
      <c r="AO29" s="495"/>
      <c r="AP29" s="495"/>
      <c r="AQ29" s="495"/>
      <c r="AR29" s="537"/>
      <c r="AS29" s="494">
        <v>2799</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28022</v>
      </c>
      <c r="BO29" s="444"/>
      <c r="BP29" s="444"/>
      <c r="BQ29" s="444"/>
      <c r="BR29" s="444"/>
      <c r="BS29" s="444"/>
      <c r="BT29" s="444"/>
      <c r="BU29" s="445"/>
      <c r="BV29" s="443">
        <v>28019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95.2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339986</v>
      </c>
      <c r="BO30" s="563"/>
      <c r="BP30" s="563"/>
      <c r="BQ30" s="563"/>
      <c r="BR30" s="563"/>
      <c r="BS30" s="563"/>
      <c r="BT30" s="563"/>
      <c r="BU30" s="564"/>
      <c r="BV30" s="562">
        <v>365931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201</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202</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福島町水道事業会計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福島町浄化槽整備特別会計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渡島西部広域事務組合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福島町まちづくり工房</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渡島廃棄物処理広域連合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渡島・檜山地方税滞納整理機構</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国民健康保険診療所特別会計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60pbz2jUIS4tOqkD+KoSaUO6A5GIp7B6cnq+xd025ywcREOXATelQ7OVrUp4e+xy09Gh6Ohkkys1HK13IVxcQ==" saltValue="w3jILtAUbritDCypmUXu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563555</v>
      </c>
      <c r="S5" s="649"/>
      <c r="T5" s="649"/>
      <c r="U5" s="649"/>
      <c r="V5" s="649"/>
      <c r="W5" s="649"/>
      <c r="X5" s="649"/>
      <c r="Y5" s="650"/>
      <c r="Z5" s="651">
        <v>11.3</v>
      </c>
      <c r="AA5" s="651"/>
      <c r="AB5" s="651"/>
      <c r="AC5" s="651"/>
      <c r="AD5" s="652">
        <v>563555</v>
      </c>
      <c r="AE5" s="652"/>
      <c r="AF5" s="652"/>
      <c r="AG5" s="652"/>
      <c r="AH5" s="652"/>
      <c r="AI5" s="652"/>
      <c r="AJ5" s="652"/>
      <c r="AK5" s="652"/>
      <c r="AL5" s="653">
        <v>21.1</v>
      </c>
      <c r="AM5" s="654"/>
      <c r="AN5" s="654"/>
      <c r="AO5" s="655"/>
      <c r="AP5" s="645" t="s">
        <v>231</v>
      </c>
      <c r="AQ5" s="646"/>
      <c r="AR5" s="646"/>
      <c r="AS5" s="646"/>
      <c r="AT5" s="646"/>
      <c r="AU5" s="646"/>
      <c r="AV5" s="646"/>
      <c r="AW5" s="646"/>
      <c r="AX5" s="646"/>
      <c r="AY5" s="646"/>
      <c r="AZ5" s="646"/>
      <c r="BA5" s="646"/>
      <c r="BB5" s="646"/>
      <c r="BC5" s="646"/>
      <c r="BD5" s="646"/>
      <c r="BE5" s="646"/>
      <c r="BF5" s="647"/>
      <c r="BG5" s="659">
        <v>555991</v>
      </c>
      <c r="BH5" s="660"/>
      <c r="BI5" s="660"/>
      <c r="BJ5" s="660"/>
      <c r="BK5" s="660"/>
      <c r="BL5" s="660"/>
      <c r="BM5" s="660"/>
      <c r="BN5" s="661"/>
      <c r="BO5" s="662">
        <v>98.7</v>
      </c>
      <c r="BP5" s="662"/>
      <c r="BQ5" s="662"/>
      <c r="BR5" s="662"/>
      <c r="BS5" s="663">
        <v>6345</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31151</v>
      </c>
      <c r="S6" s="660"/>
      <c r="T6" s="660"/>
      <c r="U6" s="660"/>
      <c r="V6" s="660"/>
      <c r="W6" s="660"/>
      <c r="X6" s="660"/>
      <c r="Y6" s="661"/>
      <c r="Z6" s="662">
        <v>0.6</v>
      </c>
      <c r="AA6" s="662"/>
      <c r="AB6" s="662"/>
      <c r="AC6" s="662"/>
      <c r="AD6" s="663">
        <v>31151</v>
      </c>
      <c r="AE6" s="663"/>
      <c r="AF6" s="663"/>
      <c r="AG6" s="663"/>
      <c r="AH6" s="663"/>
      <c r="AI6" s="663"/>
      <c r="AJ6" s="663"/>
      <c r="AK6" s="663"/>
      <c r="AL6" s="664">
        <v>1.2</v>
      </c>
      <c r="AM6" s="665"/>
      <c r="AN6" s="665"/>
      <c r="AO6" s="666"/>
      <c r="AP6" s="656" t="s">
        <v>236</v>
      </c>
      <c r="AQ6" s="657"/>
      <c r="AR6" s="657"/>
      <c r="AS6" s="657"/>
      <c r="AT6" s="657"/>
      <c r="AU6" s="657"/>
      <c r="AV6" s="657"/>
      <c r="AW6" s="657"/>
      <c r="AX6" s="657"/>
      <c r="AY6" s="657"/>
      <c r="AZ6" s="657"/>
      <c r="BA6" s="657"/>
      <c r="BB6" s="657"/>
      <c r="BC6" s="657"/>
      <c r="BD6" s="657"/>
      <c r="BE6" s="657"/>
      <c r="BF6" s="658"/>
      <c r="BG6" s="659">
        <v>555991</v>
      </c>
      <c r="BH6" s="660"/>
      <c r="BI6" s="660"/>
      <c r="BJ6" s="660"/>
      <c r="BK6" s="660"/>
      <c r="BL6" s="660"/>
      <c r="BM6" s="660"/>
      <c r="BN6" s="661"/>
      <c r="BO6" s="662">
        <v>98.7</v>
      </c>
      <c r="BP6" s="662"/>
      <c r="BQ6" s="662"/>
      <c r="BR6" s="662"/>
      <c r="BS6" s="663">
        <v>6345</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68080</v>
      </c>
      <c r="CS6" s="660"/>
      <c r="CT6" s="660"/>
      <c r="CU6" s="660"/>
      <c r="CV6" s="660"/>
      <c r="CW6" s="660"/>
      <c r="CX6" s="660"/>
      <c r="CY6" s="661"/>
      <c r="CZ6" s="653">
        <v>1.4</v>
      </c>
      <c r="DA6" s="654"/>
      <c r="DB6" s="654"/>
      <c r="DC6" s="670"/>
      <c r="DD6" s="668">
        <v>1082</v>
      </c>
      <c r="DE6" s="660"/>
      <c r="DF6" s="660"/>
      <c r="DG6" s="660"/>
      <c r="DH6" s="660"/>
      <c r="DI6" s="660"/>
      <c r="DJ6" s="660"/>
      <c r="DK6" s="660"/>
      <c r="DL6" s="660"/>
      <c r="DM6" s="660"/>
      <c r="DN6" s="660"/>
      <c r="DO6" s="660"/>
      <c r="DP6" s="661"/>
      <c r="DQ6" s="668">
        <v>68080</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136</v>
      </c>
      <c r="S7" s="660"/>
      <c r="T7" s="660"/>
      <c r="U7" s="660"/>
      <c r="V7" s="660"/>
      <c r="W7" s="660"/>
      <c r="X7" s="660"/>
      <c r="Y7" s="661"/>
      <c r="Z7" s="662">
        <v>0</v>
      </c>
      <c r="AA7" s="662"/>
      <c r="AB7" s="662"/>
      <c r="AC7" s="662"/>
      <c r="AD7" s="663">
        <v>136</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156673</v>
      </c>
      <c r="BH7" s="660"/>
      <c r="BI7" s="660"/>
      <c r="BJ7" s="660"/>
      <c r="BK7" s="660"/>
      <c r="BL7" s="660"/>
      <c r="BM7" s="660"/>
      <c r="BN7" s="661"/>
      <c r="BO7" s="662">
        <v>27.8</v>
      </c>
      <c r="BP7" s="662"/>
      <c r="BQ7" s="662"/>
      <c r="BR7" s="662"/>
      <c r="BS7" s="663">
        <v>6345</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802805</v>
      </c>
      <c r="CS7" s="660"/>
      <c r="CT7" s="660"/>
      <c r="CU7" s="660"/>
      <c r="CV7" s="660"/>
      <c r="CW7" s="660"/>
      <c r="CX7" s="660"/>
      <c r="CY7" s="661"/>
      <c r="CZ7" s="662">
        <v>16.5</v>
      </c>
      <c r="DA7" s="662"/>
      <c r="DB7" s="662"/>
      <c r="DC7" s="662"/>
      <c r="DD7" s="668">
        <v>222580</v>
      </c>
      <c r="DE7" s="660"/>
      <c r="DF7" s="660"/>
      <c r="DG7" s="660"/>
      <c r="DH7" s="660"/>
      <c r="DI7" s="660"/>
      <c r="DJ7" s="660"/>
      <c r="DK7" s="660"/>
      <c r="DL7" s="660"/>
      <c r="DM7" s="660"/>
      <c r="DN7" s="660"/>
      <c r="DO7" s="660"/>
      <c r="DP7" s="661"/>
      <c r="DQ7" s="668">
        <v>477468</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1003</v>
      </c>
      <c r="S8" s="660"/>
      <c r="T8" s="660"/>
      <c r="U8" s="660"/>
      <c r="V8" s="660"/>
      <c r="W8" s="660"/>
      <c r="X8" s="660"/>
      <c r="Y8" s="661"/>
      <c r="Z8" s="662">
        <v>0</v>
      </c>
      <c r="AA8" s="662"/>
      <c r="AB8" s="662"/>
      <c r="AC8" s="662"/>
      <c r="AD8" s="663">
        <v>1003</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5136</v>
      </c>
      <c r="BH8" s="660"/>
      <c r="BI8" s="660"/>
      <c r="BJ8" s="660"/>
      <c r="BK8" s="660"/>
      <c r="BL8" s="660"/>
      <c r="BM8" s="660"/>
      <c r="BN8" s="661"/>
      <c r="BO8" s="662">
        <v>0.9</v>
      </c>
      <c r="BP8" s="662"/>
      <c r="BQ8" s="662"/>
      <c r="BR8" s="662"/>
      <c r="BS8" s="663" t="s">
        <v>131</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792861</v>
      </c>
      <c r="CS8" s="660"/>
      <c r="CT8" s="660"/>
      <c r="CU8" s="660"/>
      <c r="CV8" s="660"/>
      <c r="CW8" s="660"/>
      <c r="CX8" s="660"/>
      <c r="CY8" s="661"/>
      <c r="CZ8" s="662">
        <v>16.3</v>
      </c>
      <c r="DA8" s="662"/>
      <c r="DB8" s="662"/>
      <c r="DC8" s="662"/>
      <c r="DD8" s="668">
        <v>93882</v>
      </c>
      <c r="DE8" s="660"/>
      <c r="DF8" s="660"/>
      <c r="DG8" s="660"/>
      <c r="DH8" s="660"/>
      <c r="DI8" s="660"/>
      <c r="DJ8" s="660"/>
      <c r="DK8" s="660"/>
      <c r="DL8" s="660"/>
      <c r="DM8" s="660"/>
      <c r="DN8" s="660"/>
      <c r="DO8" s="660"/>
      <c r="DP8" s="661"/>
      <c r="DQ8" s="668">
        <v>381502</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810</v>
      </c>
      <c r="S9" s="660"/>
      <c r="T9" s="660"/>
      <c r="U9" s="660"/>
      <c r="V9" s="660"/>
      <c r="W9" s="660"/>
      <c r="X9" s="660"/>
      <c r="Y9" s="661"/>
      <c r="Z9" s="662">
        <v>0</v>
      </c>
      <c r="AA9" s="662"/>
      <c r="AB9" s="662"/>
      <c r="AC9" s="662"/>
      <c r="AD9" s="663">
        <v>810</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124560</v>
      </c>
      <c r="BH9" s="660"/>
      <c r="BI9" s="660"/>
      <c r="BJ9" s="660"/>
      <c r="BK9" s="660"/>
      <c r="BL9" s="660"/>
      <c r="BM9" s="660"/>
      <c r="BN9" s="661"/>
      <c r="BO9" s="662">
        <v>22.1</v>
      </c>
      <c r="BP9" s="662"/>
      <c r="BQ9" s="662"/>
      <c r="BR9" s="662"/>
      <c r="BS9" s="663" t="s">
        <v>246</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535158</v>
      </c>
      <c r="CS9" s="660"/>
      <c r="CT9" s="660"/>
      <c r="CU9" s="660"/>
      <c r="CV9" s="660"/>
      <c r="CW9" s="660"/>
      <c r="CX9" s="660"/>
      <c r="CY9" s="661"/>
      <c r="CZ9" s="662">
        <v>11</v>
      </c>
      <c r="DA9" s="662"/>
      <c r="DB9" s="662"/>
      <c r="DC9" s="662"/>
      <c r="DD9" s="668">
        <v>44432</v>
      </c>
      <c r="DE9" s="660"/>
      <c r="DF9" s="660"/>
      <c r="DG9" s="660"/>
      <c r="DH9" s="660"/>
      <c r="DI9" s="660"/>
      <c r="DJ9" s="660"/>
      <c r="DK9" s="660"/>
      <c r="DL9" s="660"/>
      <c r="DM9" s="660"/>
      <c r="DN9" s="660"/>
      <c r="DO9" s="660"/>
      <c r="DP9" s="661"/>
      <c r="DQ9" s="668">
        <v>431832</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11444</v>
      </c>
      <c r="BH10" s="660"/>
      <c r="BI10" s="660"/>
      <c r="BJ10" s="660"/>
      <c r="BK10" s="660"/>
      <c r="BL10" s="660"/>
      <c r="BM10" s="660"/>
      <c r="BN10" s="661"/>
      <c r="BO10" s="662">
        <v>2</v>
      </c>
      <c r="BP10" s="662"/>
      <c r="BQ10" s="662"/>
      <c r="BR10" s="662"/>
      <c r="BS10" s="663">
        <v>1907</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5912</v>
      </c>
      <c r="CS10" s="660"/>
      <c r="CT10" s="660"/>
      <c r="CU10" s="660"/>
      <c r="CV10" s="660"/>
      <c r="CW10" s="660"/>
      <c r="CX10" s="660"/>
      <c r="CY10" s="661"/>
      <c r="CZ10" s="662">
        <v>0.1</v>
      </c>
      <c r="DA10" s="662"/>
      <c r="DB10" s="662"/>
      <c r="DC10" s="662"/>
      <c r="DD10" s="668" t="s">
        <v>246</v>
      </c>
      <c r="DE10" s="660"/>
      <c r="DF10" s="660"/>
      <c r="DG10" s="660"/>
      <c r="DH10" s="660"/>
      <c r="DI10" s="660"/>
      <c r="DJ10" s="660"/>
      <c r="DK10" s="660"/>
      <c r="DL10" s="660"/>
      <c r="DM10" s="660"/>
      <c r="DN10" s="660"/>
      <c r="DO10" s="660"/>
      <c r="DP10" s="661"/>
      <c r="DQ10" s="668">
        <v>5912</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102765</v>
      </c>
      <c r="S11" s="660"/>
      <c r="T11" s="660"/>
      <c r="U11" s="660"/>
      <c r="V11" s="660"/>
      <c r="W11" s="660"/>
      <c r="X11" s="660"/>
      <c r="Y11" s="661"/>
      <c r="Z11" s="664">
        <v>2.1</v>
      </c>
      <c r="AA11" s="665"/>
      <c r="AB11" s="665"/>
      <c r="AC11" s="671"/>
      <c r="AD11" s="668">
        <v>102765</v>
      </c>
      <c r="AE11" s="660"/>
      <c r="AF11" s="660"/>
      <c r="AG11" s="660"/>
      <c r="AH11" s="660"/>
      <c r="AI11" s="660"/>
      <c r="AJ11" s="660"/>
      <c r="AK11" s="661"/>
      <c r="AL11" s="664">
        <v>3.8</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15533</v>
      </c>
      <c r="BH11" s="660"/>
      <c r="BI11" s="660"/>
      <c r="BJ11" s="660"/>
      <c r="BK11" s="660"/>
      <c r="BL11" s="660"/>
      <c r="BM11" s="660"/>
      <c r="BN11" s="661"/>
      <c r="BO11" s="662">
        <v>2.8</v>
      </c>
      <c r="BP11" s="662"/>
      <c r="BQ11" s="662"/>
      <c r="BR11" s="662"/>
      <c r="BS11" s="663">
        <v>4438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331289</v>
      </c>
      <c r="CS11" s="660"/>
      <c r="CT11" s="660"/>
      <c r="CU11" s="660"/>
      <c r="CV11" s="660"/>
      <c r="CW11" s="660"/>
      <c r="CX11" s="660"/>
      <c r="CY11" s="661"/>
      <c r="CZ11" s="662">
        <v>6.8</v>
      </c>
      <c r="DA11" s="662"/>
      <c r="DB11" s="662"/>
      <c r="DC11" s="662"/>
      <c r="DD11" s="668">
        <v>92177</v>
      </c>
      <c r="DE11" s="660"/>
      <c r="DF11" s="660"/>
      <c r="DG11" s="660"/>
      <c r="DH11" s="660"/>
      <c r="DI11" s="660"/>
      <c r="DJ11" s="660"/>
      <c r="DK11" s="660"/>
      <c r="DL11" s="660"/>
      <c r="DM11" s="660"/>
      <c r="DN11" s="660"/>
      <c r="DO11" s="660"/>
      <c r="DP11" s="661"/>
      <c r="DQ11" s="668">
        <v>133175</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246</v>
      </c>
      <c r="S12" s="660"/>
      <c r="T12" s="660"/>
      <c r="U12" s="660"/>
      <c r="V12" s="660"/>
      <c r="W12" s="660"/>
      <c r="X12" s="660"/>
      <c r="Y12" s="661"/>
      <c r="Z12" s="662" t="s">
        <v>178</v>
      </c>
      <c r="AA12" s="662"/>
      <c r="AB12" s="662"/>
      <c r="AC12" s="662"/>
      <c r="AD12" s="663" t="s">
        <v>246</v>
      </c>
      <c r="AE12" s="663"/>
      <c r="AF12" s="663"/>
      <c r="AG12" s="663"/>
      <c r="AH12" s="663"/>
      <c r="AI12" s="663"/>
      <c r="AJ12" s="663"/>
      <c r="AK12" s="663"/>
      <c r="AL12" s="664" t="s">
        <v>246</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352025</v>
      </c>
      <c r="BH12" s="660"/>
      <c r="BI12" s="660"/>
      <c r="BJ12" s="660"/>
      <c r="BK12" s="660"/>
      <c r="BL12" s="660"/>
      <c r="BM12" s="660"/>
      <c r="BN12" s="661"/>
      <c r="BO12" s="662">
        <v>62.5</v>
      </c>
      <c r="BP12" s="662"/>
      <c r="BQ12" s="662"/>
      <c r="BR12" s="662"/>
      <c r="BS12" s="663" t="s">
        <v>246</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190209</v>
      </c>
      <c r="CS12" s="660"/>
      <c r="CT12" s="660"/>
      <c r="CU12" s="660"/>
      <c r="CV12" s="660"/>
      <c r="CW12" s="660"/>
      <c r="CX12" s="660"/>
      <c r="CY12" s="661"/>
      <c r="CZ12" s="662">
        <v>3.9</v>
      </c>
      <c r="DA12" s="662"/>
      <c r="DB12" s="662"/>
      <c r="DC12" s="662"/>
      <c r="DD12" s="668" t="s">
        <v>131</v>
      </c>
      <c r="DE12" s="660"/>
      <c r="DF12" s="660"/>
      <c r="DG12" s="660"/>
      <c r="DH12" s="660"/>
      <c r="DI12" s="660"/>
      <c r="DJ12" s="660"/>
      <c r="DK12" s="660"/>
      <c r="DL12" s="660"/>
      <c r="DM12" s="660"/>
      <c r="DN12" s="660"/>
      <c r="DO12" s="660"/>
      <c r="DP12" s="661"/>
      <c r="DQ12" s="668">
        <v>169784</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131</v>
      </c>
      <c r="AA13" s="662"/>
      <c r="AB13" s="662"/>
      <c r="AC13" s="662"/>
      <c r="AD13" s="663" t="s">
        <v>178</v>
      </c>
      <c r="AE13" s="663"/>
      <c r="AF13" s="663"/>
      <c r="AG13" s="663"/>
      <c r="AH13" s="663"/>
      <c r="AI13" s="663"/>
      <c r="AJ13" s="663"/>
      <c r="AK13" s="663"/>
      <c r="AL13" s="664" t="s">
        <v>131</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348764</v>
      </c>
      <c r="BH13" s="660"/>
      <c r="BI13" s="660"/>
      <c r="BJ13" s="660"/>
      <c r="BK13" s="660"/>
      <c r="BL13" s="660"/>
      <c r="BM13" s="660"/>
      <c r="BN13" s="661"/>
      <c r="BO13" s="662">
        <v>61.9</v>
      </c>
      <c r="BP13" s="662"/>
      <c r="BQ13" s="662"/>
      <c r="BR13" s="662"/>
      <c r="BS13" s="663" t="s">
        <v>246</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546474</v>
      </c>
      <c r="CS13" s="660"/>
      <c r="CT13" s="660"/>
      <c r="CU13" s="660"/>
      <c r="CV13" s="660"/>
      <c r="CW13" s="660"/>
      <c r="CX13" s="660"/>
      <c r="CY13" s="661"/>
      <c r="CZ13" s="662">
        <v>11.2</v>
      </c>
      <c r="DA13" s="662"/>
      <c r="DB13" s="662"/>
      <c r="DC13" s="662"/>
      <c r="DD13" s="668">
        <v>313485</v>
      </c>
      <c r="DE13" s="660"/>
      <c r="DF13" s="660"/>
      <c r="DG13" s="660"/>
      <c r="DH13" s="660"/>
      <c r="DI13" s="660"/>
      <c r="DJ13" s="660"/>
      <c r="DK13" s="660"/>
      <c r="DL13" s="660"/>
      <c r="DM13" s="660"/>
      <c r="DN13" s="660"/>
      <c r="DO13" s="660"/>
      <c r="DP13" s="661"/>
      <c r="DQ13" s="668">
        <v>233754</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246</v>
      </c>
      <c r="S14" s="660"/>
      <c r="T14" s="660"/>
      <c r="U14" s="660"/>
      <c r="V14" s="660"/>
      <c r="W14" s="660"/>
      <c r="X14" s="660"/>
      <c r="Y14" s="661"/>
      <c r="Z14" s="662" t="s">
        <v>246</v>
      </c>
      <c r="AA14" s="662"/>
      <c r="AB14" s="662"/>
      <c r="AC14" s="662"/>
      <c r="AD14" s="663" t="s">
        <v>131</v>
      </c>
      <c r="AE14" s="663"/>
      <c r="AF14" s="663"/>
      <c r="AG14" s="663"/>
      <c r="AH14" s="663"/>
      <c r="AI14" s="663"/>
      <c r="AJ14" s="663"/>
      <c r="AK14" s="663"/>
      <c r="AL14" s="664" t="s">
        <v>178</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10147</v>
      </c>
      <c r="BH14" s="660"/>
      <c r="BI14" s="660"/>
      <c r="BJ14" s="660"/>
      <c r="BK14" s="660"/>
      <c r="BL14" s="660"/>
      <c r="BM14" s="660"/>
      <c r="BN14" s="661"/>
      <c r="BO14" s="662">
        <v>1.8</v>
      </c>
      <c r="BP14" s="662"/>
      <c r="BQ14" s="662"/>
      <c r="BR14" s="662"/>
      <c r="BS14" s="663" t="s">
        <v>178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285652</v>
      </c>
      <c r="CS14" s="660"/>
      <c r="CT14" s="660"/>
      <c r="CU14" s="660"/>
      <c r="CV14" s="660"/>
      <c r="CW14" s="660"/>
      <c r="CX14" s="660"/>
      <c r="CY14" s="661"/>
      <c r="CZ14" s="662">
        <v>5.9</v>
      </c>
      <c r="DA14" s="662"/>
      <c r="DB14" s="662"/>
      <c r="DC14" s="662"/>
      <c r="DD14" s="668">
        <v>2057</v>
      </c>
      <c r="DE14" s="660"/>
      <c r="DF14" s="660"/>
      <c r="DG14" s="660"/>
      <c r="DH14" s="660"/>
      <c r="DI14" s="660"/>
      <c r="DJ14" s="660"/>
      <c r="DK14" s="660"/>
      <c r="DL14" s="660"/>
      <c r="DM14" s="660"/>
      <c r="DN14" s="660"/>
      <c r="DO14" s="660"/>
      <c r="DP14" s="661"/>
      <c r="DQ14" s="668">
        <v>243582</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246</v>
      </c>
      <c r="AA15" s="662"/>
      <c r="AB15" s="662"/>
      <c r="AC15" s="662"/>
      <c r="AD15" s="663" t="s">
        <v>246</v>
      </c>
      <c r="AE15" s="663"/>
      <c r="AF15" s="663"/>
      <c r="AG15" s="663"/>
      <c r="AH15" s="663"/>
      <c r="AI15" s="663"/>
      <c r="AJ15" s="663"/>
      <c r="AK15" s="663"/>
      <c r="AL15" s="664" t="s">
        <v>246</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37146</v>
      </c>
      <c r="BH15" s="660"/>
      <c r="BI15" s="660"/>
      <c r="BJ15" s="660"/>
      <c r="BK15" s="660"/>
      <c r="BL15" s="660"/>
      <c r="BM15" s="660"/>
      <c r="BN15" s="661"/>
      <c r="BO15" s="662">
        <v>6.6</v>
      </c>
      <c r="BP15" s="662"/>
      <c r="BQ15" s="662"/>
      <c r="BR15" s="662"/>
      <c r="BS15" s="663" t="s">
        <v>131</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714310</v>
      </c>
      <c r="CS15" s="660"/>
      <c r="CT15" s="660"/>
      <c r="CU15" s="660"/>
      <c r="CV15" s="660"/>
      <c r="CW15" s="660"/>
      <c r="CX15" s="660"/>
      <c r="CY15" s="661"/>
      <c r="CZ15" s="662">
        <v>14.6</v>
      </c>
      <c r="DA15" s="662"/>
      <c r="DB15" s="662"/>
      <c r="DC15" s="662"/>
      <c r="DD15" s="668">
        <v>409754</v>
      </c>
      <c r="DE15" s="660"/>
      <c r="DF15" s="660"/>
      <c r="DG15" s="660"/>
      <c r="DH15" s="660"/>
      <c r="DI15" s="660"/>
      <c r="DJ15" s="660"/>
      <c r="DK15" s="660"/>
      <c r="DL15" s="660"/>
      <c r="DM15" s="660"/>
      <c r="DN15" s="660"/>
      <c r="DO15" s="660"/>
      <c r="DP15" s="661"/>
      <c r="DQ15" s="668">
        <v>321915</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2393</v>
      </c>
      <c r="S16" s="660"/>
      <c r="T16" s="660"/>
      <c r="U16" s="660"/>
      <c r="V16" s="660"/>
      <c r="W16" s="660"/>
      <c r="X16" s="660"/>
      <c r="Y16" s="661"/>
      <c r="Z16" s="662">
        <v>0</v>
      </c>
      <c r="AA16" s="662"/>
      <c r="AB16" s="662"/>
      <c r="AC16" s="662"/>
      <c r="AD16" s="663">
        <v>2393</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246</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6683</v>
      </c>
      <c r="S17" s="660"/>
      <c r="T17" s="660"/>
      <c r="U17" s="660"/>
      <c r="V17" s="660"/>
      <c r="W17" s="660"/>
      <c r="X17" s="660"/>
      <c r="Y17" s="661"/>
      <c r="Z17" s="662">
        <v>0.1</v>
      </c>
      <c r="AA17" s="662"/>
      <c r="AB17" s="662"/>
      <c r="AC17" s="662"/>
      <c r="AD17" s="663">
        <v>6683</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178</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603266</v>
      </c>
      <c r="CS17" s="660"/>
      <c r="CT17" s="660"/>
      <c r="CU17" s="660"/>
      <c r="CV17" s="660"/>
      <c r="CW17" s="660"/>
      <c r="CX17" s="660"/>
      <c r="CY17" s="661"/>
      <c r="CZ17" s="662">
        <v>12.4</v>
      </c>
      <c r="DA17" s="662"/>
      <c r="DB17" s="662"/>
      <c r="DC17" s="662"/>
      <c r="DD17" s="668" t="s">
        <v>131</v>
      </c>
      <c r="DE17" s="660"/>
      <c r="DF17" s="660"/>
      <c r="DG17" s="660"/>
      <c r="DH17" s="660"/>
      <c r="DI17" s="660"/>
      <c r="DJ17" s="660"/>
      <c r="DK17" s="660"/>
      <c r="DL17" s="660"/>
      <c r="DM17" s="660"/>
      <c r="DN17" s="660"/>
      <c r="DO17" s="660"/>
      <c r="DP17" s="661"/>
      <c r="DQ17" s="668">
        <v>568446</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617</v>
      </c>
      <c r="S18" s="660"/>
      <c r="T18" s="660"/>
      <c r="U18" s="660"/>
      <c r="V18" s="660"/>
      <c r="W18" s="660"/>
      <c r="X18" s="660"/>
      <c r="Y18" s="661"/>
      <c r="Z18" s="662">
        <v>0</v>
      </c>
      <c r="AA18" s="662"/>
      <c r="AB18" s="662"/>
      <c r="AC18" s="662"/>
      <c r="AD18" s="663">
        <v>617</v>
      </c>
      <c r="AE18" s="663"/>
      <c r="AF18" s="663"/>
      <c r="AG18" s="663"/>
      <c r="AH18" s="663"/>
      <c r="AI18" s="663"/>
      <c r="AJ18" s="663"/>
      <c r="AK18" s="663"/>
      <c r="AL18" s="664">
        <v>0</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246</v>
      </c>
      <c r="DE18" s="660"/>
      <c r="DF18" s="660"/>
      <c r="DG18" s="660"/>
      <c r="DH18" s="660"/>
      <c r="DI18" s="660"/>
      <c r="DJ18" s="660"/>
      <c r="DK18" s="660"/>
      <c r="DL18" s="660"/>
      <c r="DM18" s="660"/>
      <c r="DN18" s="660"/>
      <c r="DO18" s="660"/>
      <c r="DP18" s="661"/>
      <c r="DQ18" s="668" t="s">
        <v>246</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617</v>
      </c>
      <c r="S19" s="660"/>
      <c r="T19" s="660"/>
      <c r="U19" s="660"/>
      <c r="V19" s="660"/>
      <c r="W19" s="660"/>
      <c r="X19" s="660"/>
      <c r="Y19" s="661"/>
      <c r="Z19" s="662">
        <v>0</v>
      </c>
      <c r="AA19" s="662"/>
      <c r="AB19" s="662"/>
      <c r="AC19" s="662"/>
      <c r="AD19" s="663">
        <v>617</v>
      </c>
      <c r="AE19" s="663"/>
      <c r="AF19" s="663"/>
      <c r="AG19" s="663"/>
      <c r="AH19" s="663"/>
      <c r="AI19" s="663"/>
      <c r="AJ19" s="663"/>
      <c r="AK19" s="663"/>
      <c r="AL19" s="664">
        <v>0</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7564</v>
      </c>
      <c r="BH19" s="660"/>
      <c r="BI19" s="660"/>
      <c r="BJ19" s="660"/>
      <c r="BK19" s="660"/>
      <c r="BL19" s="660"/>
      <c r="BM19" s="660"/>
      <c r="BN19" s="661"/>
      <c r="BO19" s="662">
        <v>1.3</v>
      </c>
      <c r="BP19" s="662"/>
      <c r="BQ19" s="662"/>
      <c r="BR19" s="662"/>
      <c r="BS19" s="663" t="s">
        <v>246</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131</v>
      </c>
      <c r="AA20" s="662"/>
      <c r="AB20" s="662"/>
      <c r="AC20" s="662"/>
      <c r="AD20" s="663" t="s">
        <v>246</v>
      </c>
      <c r="AE20" s="663"/>
      <c r="AF20" s="663"/>
      <c r="AG20" s="663"/>
      <c r="AH20" s="663"/>
      <c r="AI20" s="663"/>
      <c r="AJ20" s="663"/>
      <c r="AK20" s="663"/>
      <c r="AL20" s="664" t="s">
        <v>131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7564</v>
      </c>
      <c r="BH20" s="660"/>
      <c r="BI20" s="660"/>
      <c r="BJ20" s="660"/>
      <c r="BK20" s="660"/>
      <c r="BL20" s="660"/>
      <c r="BM20" s="660"/>
      <c r="BN20" s="661"/>
      <c r="BO20" s="662">
        <v>1.3</v>
      </c>
      <c r="BP20" s="662"/>
      <c r="BQ20" s="662"/>
      <c r="BR20" s="662"/>
      <c r="BS20" s="663" t="s">
        <v>246</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4876016</v>
      </c>
      <c r="CS20" s="660"/>
      <c r="CT20" s="660"/>
      <c r="CU20" s="660"/>
      <c r="CV20" s="660"/>
      <c r="CW20" s="660"/>
      <c r="CX20" s="660"/>
      <c r="CY20" s="661"/>
      <c r="CZ20" s="662">
        <v>100</v>
      </c>
      <c r="DA20" s="662"/>
      <c r="DB20" s="662"/>
      <c r="DC20" s="662"/>
      <c r="DD20" s="668">
        <v>1179449</v>
      </c>
      <c r="DE20" s="660"/>
      <c r="DF20" s="660"/>
      <c r="DG20" s="660"/>
      <c r="DH20" s="660"/>
      <c r="DI20" s="660"/>
      <c r="DJ20" s="660"/>
      <c r="DK20" s="660"/>
      <c r="DL20" s="660"/>
      <c r="DM20" s="660"/>
      <c r="DN20" s="660"/>
      <c r="DO20" s="660"/>
      <c r="DP20" s="661"/>
      <c r="DQ20" s="668">
        <v>3035450</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2163824</v>
      </c>
      <c r="S21" s="660"/>
      <c r="T21" s="660"/>
      <c r="U21" s="660"/>
      <c r="V21" s="660"/>
      <c r="W21" s="660"/>
      <c r="X21" s="660"/>
      <c r="Y21" s="661"/>
      <c r="Z21" s="662">
        <v>43.2</v>
      </c>
      <c r="AA21" s="662"/>
      <c r="AB21" s="662"/>
      <c r="AC21" s="662"/>
      <c r="AD21" s="663">
        <v>1955797</v>
      </c>
      <c r="AE21" s="663"/>
      <c r="AF21" s="663"/>
      <c r="AG21" s="663"/>
      <c r="AH21" s="663"/>
      <c r="AI21" s="663"/>
      <c r="AJ21" s="663"/>
      <c r="AK21" s="663"/>
      <c r="AL21" s="664">
        <v>73.2</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7564</v>
      </c>
      <c r="BH21" s="660"/>
      <c r="BI21" s="660"/>
      <c r="BJ21" s="660"/>
      <c r="BK21" s="660"/>
      <c r="BL21" s="660"/>
      <c r="BM21" s="660"/>
      <c r="BN21" s="661"/>
      <c r="BO21" s="662">
        <v>1.3</v>
      </c>
      <c r="BP21" s="662"/>
      <c r="BQ21" s="662"/>
      <c r="BR21" s="662"/>
      <c r="BS21" s="663" t="s">
        <v>246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1955797</v>
      </c>
      <c r="S22" s="660"/>
      <c r="T22" s="660"/>
      <c r="U22" s="660"/>
      <c r="V22" s="660"/>
      <c r="W22" s="660"/>
      <c r="X22" s="660"/>
      <c r="Y22" s="661"/>
      <c r="Z22" s="662">
        <v>39.1</v>
      </c>
      <c r="AA22" s="662"/>
      <c r="AB22" s="662"/>
      <c r="AC22" s="662"/>
      <c r="AD22" s="663">
        <v>1955797</v>
      </c>
      <c r="AE22" s="663"/>
      <c r="AF22" s="663"/>
      <c r="AG22" s="663"/>
      <c r="AH22" s="663"/>
      <c r="AI22" s="663"/>
      <c r="AJ22" s="663"/>
      <c r="AK22" s="663"/>
      <c r="AL22" s="664">
        <v>73.2</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246</v>
      </c>
      <c r="BP22" s="662"/>
      <c r="BQ22" s="662"/>
      <c r="BR22" s="662"/>
      <c r="BS22" s="663" t="s">
        <v>246</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208027</v>
      </c>
      <c r="S23" s="660"/>
      <c r="T23" s="660"/>
      <c r="U23" s="660"/>
      <c r="V23" s="660"/>
      <c r="W23" s="660"/>
      <c r="X23" s="660"/>
      <c r="Y23" s="661"/>
      <c r="Z23" s="662">
        <v>4.2</v>
      </c>
      <c r="AA23" s="662"/>
      <c r="AB23" s="662"/>
      <c r="AC23" s="662"/>
      <c r="AD23" s="663" t="s">
        <v>131</v>
      </c>
      <c r="AE23" s="663"/>
      <c r="AF23" s="663"/>
      <c r="AG23" s="663"/>
      <c r="AH23" s="663"/>
      <c r="AI23" s="663"/>
      <c r="AJ23" s="663"/>
      <c r="AK23" s="663"/>
      <c r="AL23" s="664" t="s">
        <v>178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246</v>
      </c>
      <c r="BH23" s="660"/>
      <c r="BI23" s="660"/>
      <c r="BJ23" s="660"/>
      <c r="BK23" s="660"/>
      <c r="BL23" s="660"/>
      <c r="BM23" s="660"/>
      <c r="BN23" s="661"/>
      <c r="BO23" s="662" t="s">
        <v>246</v>
      </c>
      <c r="BP23" s="662"/>
      <c r="BQ23" s="662"/>
      <c r="BR23" s="662"/>
      <c r="BS23" s="663" t="s">
        <v>246</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246</v>
      </c>
      <c r="AA24" s="662"/>
      <c r="AB24" s="662"/>
      <c r="AC24" s="662"/>
      <c r="AD24" s="663" t="s">
        <v>131</v>
      </c>
      <c r="AE24" s="663"/>
      <c r="AF24" s="663"/>
      <c r="AG24" s="663"/>
      <c r="AH24" s="663"/>
      <c r="AI24" s="663"/>
      <c r="AJ24" s="663"/>
      <c r="AK24" s="663"/>
      <c r="AL24" s="664" t="s">
        <v>246</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178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1532551</v>
      </c>
      <c r="CS24" s="649"/>
      <c r="CT24" s="649"/>
      <c r="CU24" s="649"/>
      <c r="CV24" s="649"/>
      <c r="CW24" s="649"/>
      <c r="CX24" s="649"/>
      <c r="CY24" s="650"/>
      <c r="CZ24" s="653">
        <v>31.4</v>
      </c>
      <c r="DA24" s="654"/>
      <c r="DB24" s="654"/>
      <c r="DC24" s="670"/>
      <c r="DD24" s="694">
        <v>1207305</v>
      </c>
      <c r="DE24" s="649"/>
      <c r="DF24" s="649"/>
      <c r="DG24" s="649"/>
      <c r="DH24" s="649"/>
      <c r="DI24" s="649"/>
      <c r="DJ24" s="649"/>
      <c r="DK24" s="650"/>
      <c r="DL24" s="694">
        <v>1164772</v>
      </c>
      <c r="DM24" s="649"/>
      <c r="DN24" s="649"/>
      <c r="DO24" s="649"/>
      <c r="DP24" s="649"/>
      <c r="DQ24" s="649"/>
      <c r="DR24" s="649"/>
      <c r="DS24" s="649"/>
      <c r="DT24" s="649"/>
      <c r="DU24" s="649"/>
      <c r="DV24" s="650"/>
      <c r="DW24" s="653">
        <v>43.2</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2872937</v>
      </c>
      <c r="S25" s="660"/>
      <c r="T25" s="660"/>
      <c r="U25" s="660"/>
      <c r="V25" s="660"/>
      <c r="W25" s="660"/>
      <c r="X25" s="660"/>
      <c r="Y25" s="661"/>
      <c r="Z25" s="662">
        <v>57.4</v>
      </c>
      <c r="AA25" s="662"/>
      <c r="AB25" s="662"/>
      <c r="AC25" s="662"/>
      <c r="AD25" s="663">
        <v>2664910</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246</v>
      </c>
      <c r="BP25" s="662"/>
      <c r="BQ25" s="662"/>
      <c r="BR25" s="662"/>
      <c r="BS25" s="663" t="s">
        <v>246</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657042</v>
      </c>
      <c r="CS25" s="691"/>
      <c r="CT25" s="691"/>
      <c r="CU25" s="691"/>
      <c r="CV25" s="691"/>
      <c r="CW25" s="691"/>
      <c r="CX25" s="691"/>
      <c r="CY25" s="692"/>
      <c r="CZ25" s="664">
        <v>13.5</v>
      </c>
      <c r="DA25" s="689"/>
      <c r="DB25" s="689"/>
      <c r="DC25" s="693"/>
      <c r="DD25" s="668">
        <v>587609</v>
      </c>
      <c r="DE25" s="691"/>
      <c r="DF25" s="691"/>
      <c r="DG25" s="691"/>
      <c r="DH25" s="691"/>
      <c r="DI25" s="691"/>
      <c r="DJ25" s="691"/>
      <c r="DK25" s="692"/>
      <c r="DL25" s="668">
        <v>545826</v>
      </c>
      <c r="DM25" s="691"/>
      <c r="DN25" s="691"/>
      <c r="DO25" s="691"/>
      <c r="DP25" s="691"/>
      <c r="DQ25" s="691"/>
      <c r="DR25" s="691"/>
      <c r="DS25" s="691"/>
      <c r="DT25" s="691"/>
      <c r="DU25" s="691"/>
      <c r="DV25" s="692"/>
      <c r="DW25" s="664">
        <v>20.2</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t="s">
        <v>246</v>
      </c>
      <c r="S26" s="660"/>
      <c r="T26" s="660"/>
      <c r="U26" s="660"/>
      <c r="V26" s="660"/>
      <c r="W26" s="660"/>
      <c r="X26" s="660"/>
      <c r="Y26" s="661"/>
      <c r="Z26" s="662" t="s">
        <v>246</v>
      </c>
      <c r="AA26" s="662"/>
      <c r="AB26" s="662"/>
      <c r="AC26" s="662"/>
      <c r="AD26" s="663" t="s">
        <v>131</v>
      </c>
      <c r="AE26" s="663"/>
      <c r="AF26" s="663"/>
      <c r="AG26" s="663"/>
      <c r="AH26" s="663"/>
      <c r="AI26" s="663"/>
      <c r="AJ26" s="663"/>
      <c r="AK26" s="663"/>
      <c r="AL26" s="664" t="s">
        <v>246</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246</v>
      </c>
      <c r="BH26" s="660"/>
      <c r="BI26" s="660"/>
      <c r="BJ26" s="660"/>
      <c r="BK26" s="660"/>
      <c r="BL26" s="660"/>
      <c r="BM26" s="660"/>
      <c r="BN26" s="661"/>
      <c r="BO26" s="662" t="s">
        <v>178</v>
      </c>
      <c r="BP26" s="662"/>
      <c r="BQ26" s="662"/>
      <c r="BR26" s="662"/>
      <c r="BS26" s="663" t="s">
        <v>131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396919</v>
      </c>
      <c r="CS26" s="660"/>
      <c r="CT26" s="660"/>
      <c r="CU26" s="660"/>
      <c r="CV26" s="660"/>
      <c r="CW26" s="660"/>
      <c r="CX26" s="660"/>
      <c r="CY26" s="661"/>
      <c r="CZ26" s="664">
        <v>8.1</v>
      </c>
      <c r="DA26" s="689"/>
      <c r="DB26" s="689"/>
      <c r="DC26" s="693"/>
      <c r="DD26" s="668">
        <v>335951</v>
      </c>
      <c r="DE26" s="660"/>
      <c r="DF26" s="660"/>
      <c r="DG26" s="660"/>
      <c r="DH26" s="660"/>
      <c r="DI26" s="660"/>
      <c r="DJ26" s="660"/>
      <c r="DK26" s="661"/>
      <c r="DL26" s="668" t="s">
        <v>246</v>
      </c>
      <c r="DM26" s="660"/>
      <c r="DN26" s="660"/>
      <c r="DO26" s="660"/>
      <c r="DP26" s="660"/>
      <c r="DQ26" s="660"/>
      <c r="DR26" s="660"/>
      <c r="DS26" s="660"/>
      <c r="DT26" s="660"/>
      <c r="DU26" s="660"/>
      <c r="DV26" s="661"/>
      <c r="DW26" s="664" t="s">
        <v>246</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545</v>
      </c>
      <c r="S27" s="660"/>
      <c r="T27" s="660"/>
      <c r="U27" s="660"/>
      <c r="V27" s="660"/>
      <c r="W27" s="660"/>
      <c r="X27" s="660"/>
      <c r="Y27" s="661"/>
      <c r="Z27" s="662">
        <v>0</v>
      </c>
      <c r="AA27" s="662"/>
      <c r="AB27" s="662"/>
      <c r="AC27" s="662"/>
      <c r="AD27" s="663" t="s">
        <v>131</v>
      </c>
      <c r="AE27" s="663"/>
      <c r="AF27" s="663"/>
      <c r="AG27" s="663"/>
      <c r="AH27" s="663"/>
      <c r="AI27" s="663"/>
      <c r="AJ27" s="663"/>
      <c r="AK27" s="663"/>
      <c r="AL27" s="664" t="s">
        <v>131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563555</v>
      </c>
      <c r="BH27" s="660"/>
      <c r="BI27" s="660"/>
      <c r="BJ27" s="660"/>
      <c r="BK27" s="660"/>
      <c r="BL27" s="660"/>
      <c r="BM27" s="660"/>
      <c r="BN27" s="661"/>
      <c r="BO27" s="662">
        <v>100</v>
      </c>
      <c r="BP27" s="662"/>
      <c r="BQ27" s="662"/>
      <c r="BR27" s="662"/>
      <c r="BS27" s="663">
        <v>6345</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272243</v>
      </c>
      <c r="CS27" s="691"/>
      <c r="CT27" s="691"/>
      <c r="CU27" s="691"/>
      <c r="CV27" s="691"/>
      <c r="CW27" s="691"/>
      <c r="CX27" s="691"/>
      <c r="CY27" s="692"/>
      <c r="CZ27" s="664">
        <v>5.6</v>
      </c>
      <c r="DA27" s="689"/>
      <c r="DB27" s="689"/>
      <c r="DC27" s="693"/>
      <c r="DD27" s="668">
        <v>51250</v>
      </c>
      <c r="DE27" s="691"/>
      <c r="DF27" s="691"/>
      <c r="DG27" s="691"/>
      <c r="DH27" s="691"/>
      <c r="DI27" s="691"/>
      <c r="DJ27" s="691"/>
      <c r="DK27" s="692"/>
      <c r="DL27" s="668">
        <v>50500</v>
      </c>
      <c r="DM27" s="691"/>
      <c r="DN27" s="691"/>
      <c r="DO27" s="691"/>
      <c r="DP27" s="691"/>
      <c r="DQ27" s="691"/>
      <c r="DR27" s="691"/>
      <c r="DS27" s="691"/>
      <c r="DT27" s="691"/>
      <c r="DU27" s="691"/>
      <c r="DV27" s="692"/>
      <c r="DW27" s="664">
        <v>1.9</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56309</v>
      </c>
      <c r="S28" s="660"/>
      <c r="T28" s="660"/>
      <c r="U28" s="660"/>
      <c r="V28" s="660"/>
      <c r="W28" s="660"/>
      <c r="X28" s="660"/>
      <c r="Y28" s="661"/>
      <c r="Z28" s="662">
        <v>1.1000000000000001</v>
      </c>
      <c r="AA28" s="662"/>
      <c r="AB28" s="662"/>
      <c r="AC28" s="662"/>
      <c r="AD28" s="663" t="s">
        <v>131</v>
      </c>
      <c r="AE28" s="663"/>
      <c r="AF28" s="663"/>
      <c r="AG28" s="663"/>
      <c r="AH28" s="663"/>
      <c r="AI28" s="663"/>
      <c r="AJ28" s="663"/>
      <c r="AK28" s="663"/>
      <c r="AL28" s="664" t="s">
        <v>246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603266</v>
      </c>
      <c r="CS28" s="660"/>
      <c r="CT28" s="660"/>
      <c r="CU28" s="660"/>
      <c r="CV28" s="660"/>
      <c r="CW28" s="660"/>
      <c r="CX28" s="660"/>
      <c r="CY28" s="661"/>
      <c r="CZ28" s="664">
        <v>12.4</v>
      </c>
      <c r="DA28" s="689"/>
      <c r="DB28" s="689"/>
      <c r="DC28" s="693"/>
      <c r="DD28" s="668">
        <v>568446</v>
      </c>
      <c r="DE28" s="660"/>
      <c r="DF28" s="660"/>
      <c r="DG28" s="660"/>
      <c r="DH28" s="660"/>
      <c r="DI28" s="660"/>
      <c r="DJ28" s="660"/>
      <c r="DK28" s="661"/>
      <c r="DL28" s="668">
        <v>568446</v>
      </c>
      <c r="DM28" s="660"/>
      <c r="DN28" s="660"/>
      <c r="DO28" s="660"/>
      <c r="DP28" s="660"/>
      <c r="DQ28" s="660"/>
      <c r="DR28" s="660"/>
      <c r="DS28" s="660"/>
      <c r="DT28" s="660"/>
      <c r="DU28" s="660"/>
      <c r="DV28" s="661"/>
      <c r="DW28" s="664">
        <v>21.1</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12014</v>
      </c>
      <c r="S29" s="660"/>
      <c r="T29" s="660"/>
      <c r="U29" s="660"/>
      <c r="V29" s="660"/>
      <c r="W29" s="660"/>
      <c r="X29" s="660"/>
      <c r="Y29" s="661"/>
      <c r="Z29" s="662">
        <v>0.2</v>
      </c>
      <c r="AA29" s="662"/>
      <c r="AB29" s="662"/>
      <c r="AC29" s="662"/>
      <c r="AD29" s="663" t="s">
        <v>131</v>
      </c>
      <c r="AE29" s="663"/>
      <c r="AF29" s="663"/>
      <c r="AG29" s="663"/>
      <c r="AH29" s="663"/>
      <c r="AI29" s="663"/>
      <c r="AJ29" s="663"/>
      <c r="AK29" s="663"/>
      <c r="AL29" s="664" t="s">
        <v>246</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602982</v>
      </c>
      <c r="CS29" s="691"/>
      <c r="CT29" s="691"/>
      <c r="CU29" s="691"/>
      <c r="CV29" s="691"/>
      <c r="CW29" s="691"/>
      <c r="CX29" s="691"/>
      <c r="CY29" s="692"/>
      <c r="CZ29" s="664">
        <v>12.4</v>
      </c>
      <c r="DA29" s="689"/>
      <c r="DB29" s="689"/>
      <c r="DC29" s="693"/>
      <c r="DD29" s="668">
        <v>568162</v>
      </c>
      <c r="DE29" s="691"/>
      <c r="DF29" s="691"/>
      <c r="DG29" s="691"/>
      <c r="DH29" s="691"/>
      <c r="DI29" s="691"/>
      <c r="DJ29" s="691"/>
      <c r="DK29" s="692"/>
      <c r="DL29" s="668">
        <v>568162</v>
      </c>
      <c r="DM29" s="691"/>
      <c r="DN29" s="691"/>
      <c r="DO29" s="691"/>
      <c r="DP29" s="691"/>
      <c r="DQ29" s="691"/>
      <c r="DR29" s="691"/>
      <c r="DS29" s="691"/>
      <c r="DT29" s="691"/>
      <c r="DU29" s="691"/>
      <c r="DV29" s="692"/>
      <c r="DW29" s="664">
        <v>21.1</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634901</v>
      </c>
      <c r="S30" s="660"/>
      <c r="T30" s="660"/>
      <c r="U30" s="660"/>
      <c r="V30" s="660"/>
      <c r="W30" s="660"/>
      <c r="X30" s="660"/>
      <c r="Y30" s="661"/>
      <c r="Z30" s="662">
        <v>12.7</v>
      </c>
      <c r="AA30" s="662"/>
      <c r="AB30" s="662"/>
      <c r="AC30" s="662"/>
      <c r="AD30" s="663" t="s">
        <v>178</v>
      </c>
      <c r="AE30" s="663"/>
      <c r="AF30" s="663"/>
      <c r="AG30" s="663"/>
      <c r="AH30" s="663"/>
      <c r="AI30" s="663"/>
      <c r="AJ30" s="663"/>
      <c r="AK30" s="663"/>
      <c r="AL30" s="664" t="s">
        <v>246</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586739</v>
      </c>
      <c r="CS30" s="660"/>
      <c r="CT30" s="660"/>
      <c r="CU30" s="660"/>
      <c r="CV30" s="660"/>
      <c r="CW30" s="660"/>
      <c r="CX30" s="660"/>
      <c r="CY30" s="661"/>
      <c r="CZ30" s="664">
        <v>12</v>
      </c>
      <c r="DA30" s="689"/>
      <c r="DB30" s="689"/>
      <c r="DC30" s="693"/>
      <c r="DD30" s="668">
        <v>553714</v>
      </c>
      <c r="DE30" s="660"/>
      <c r="DF30" s="660"/>
      <c r="DG30" s="660"/>
      <c r="DH30" s="660"/>
      <c r="DI30" s="660"/>
      <c r="DJ30" s="660"/>
      <c r="DK30" s="661"/>
      <c r="DL30" s="668">
        <v>553714</v>
      </c>
      <c r="DM30" s="660"/>
      <c r="DN30" s="660"/>
      <c r="DO30" s="660"/>
      <c r="DP30" s="660"/>
      <c r="DQ30" s="660"/>
      <c r="DR30" s="660"/>
      <c r="DS30" s="660"/>
      <c r="DT30" s="660"/>
      <c r="DU30" s="660"/>
      <c r="DV30" s="661"/>
      <c r="DW30" s="664">
        <v>20.5</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246</v>
      </c>
      <c r="AA31" s="662"/>
      <c r="AB31" s="662"/>
      <c r="AC31" s="662"/>
      <c r="AD31" s="663" t="s">
        <v>246</v>
      </c>
      <c r="AE31" s="663"/>
      <c r="AF31" s="663"/>
      <c r="AG31" s="663"/>
      <c r="AH31" s="663"/>
      <c r="AI31" s="663"/>
      <c r="AJ31" s="663"/>
      <c r="AK31" s="663"/>
      <c r="AL31" s="664" t="s">
        <v>131</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98.9</v>
      </c>
      <c r="BH31" s="703"/>
      <c r="BI31" s="703"/>
      <c r="BJ31" s="703"/>
      <c r="BK31" s="703"/>
      <c r="BL31" s="703"/>
      <c r="BM31" s="654">
        <v>93.2</v>
      </c>
      <c r="BN31" s="703"/>
      <c r="BO31" s="703"/>
      <c r="BP31" s="703"/>
      <c r="BQ31" s="704"/>
      <c r="BR31" s="715">
        <v>98.9</v>
      </c>
      <c r="BS31" s="703"/>
      <c r="BT31" s="703"/>
      <c r="BU31" s="703"/>
      <c r="BV31" s="703"/>
      <c r="BW31" s="703"/>
      <c r="BX31" s="654">
        <v>92.6</v>
      </c>
      <c r="BY31" s="703"/>
      <c r="BZ31" s="703"/>
      <c r="CA31" s="703"/>
      <c r="CB31" s="704"/>
      <c r="CD31" s="697"/>
      <c r="CE31" s="698"/>
      <c r="CF31" s="656" t="s">
        <v>317</v>
      </c>
      <c r="CG31" s="657"/>
      <c r="CH31" s="657"/>
      <c r="CI31" s="657"/>
      <c r="CJ31" s="657"/>
      <c r="CK31" s="657"/>
      <c r="CL31" s="657"/>
      <c r="CM31" s="657"/>
      <c r="CN31" s="657"/>
      <c r="CO31" s="657"/>
      <c r="CP31" s="657"/>
      <c r="CQ31" s="658"/>
      <c r="CR31" s="659">
        <v>16243</v>
      </c>
      <c r="CS31" s="691"/>
      <c r="CT31" s="691"/>
      <c r="CU31" s="691"/>
      <c r="CV31" s="691"/>
      <c r="CW31" s="691"/>
      <c r="CX31" s="691"/>
      <c r="CY31" s="692"/>
      <c r="CZ31" s="664">
        <v>0.3</v>
      </c>
      <c r="DA31" s="689"/>
      <c r="DB31" s="689"/>
      <c r="DC31" s="693"/>
      <c r="DD31" s="668">
        <v>14448</v>
      </c>
      <c r="DE31" s="691"/>
      <c r="DF31" s="691"/>
      <c r="DG31" s="691"/>
      <c r="DH31" s="691"/>
      <c r="DI31" s="691"/>
      <c r="DJ31" s="691"/>
      <c r="DK31" s="692"/>
      <c r="DL31" s="668">
        <v>14448</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179275</v>
      </c>
      <c r="S32" s="660"/>
      <c r="T32" s="660"/>
      <c r="U32" s="660"/>
      <c r="V32" s="660"/>
      <c r="W32" s="660"/>
      <c r="X32" s="660"/>
      <c r="Y32" s="661"/>
      <c r="Z32" s="662">
        <v>3.6</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319</v>
      </c>
      <c r="AX32" s="656" t="s">
        <v>320</v>
      </c>
      <c r="AY32" s="657"/>
      <c r="AZ32" s="657"/>
      <c r="BA32" s="657"/>
      <c r="BB32" s="657"/>
      <c r="BC32" s="657"/>
      <c r="BD32" s="657"/>
      <c r="BE32" s="657"/>
      <c r="BF32" s="658"/>
      <c r="BG32" s="716">
        <v>99</v>
      </c>
      <c r="BH32" s="691"/>
      <c r="BI32" s="691"/>
      <c r="BJ32" s="691"/>
      <c r="BK32" s="691"/>
      <c r="BL32" s="691"/>
      <c r="BM32" s="665">
        <v>96.6</v>
      </c>
      <c r="BN32" s="691"/>
      <c r="BO32" s="691"/>
      <c r="BP32" s="691"/>
      <c r="BQ32" s="714"/>
      <c r="BR32" s="716">
        <v>99.1</v>
      </c>
      <c r="BS32" s="691"/>
      <c r="BT32" s="691"/>
      <c r="BU32" s="691"/>
      <c r="BV32" s="691"/>
      <c r="BW32" s="691"/>
      <c r="BX32" s="665">
        <v>96.3</v>
      </c>
      <c r="BY32" s="691"/>
      <c r="BZ32" s="691"/>
      <c r="CA32" s="691"/>
      <c r="CB32" s="714"/>
      <c r="CD32" s="699"/>
      <c r="CE32" s="700"/>
      <c r="CF32" s="656" t="s">
        <v>321</v>
      </c>
      <c r="CG32" s="657"/>
      <c r="CH32" s="657"/>
      <c r="CI32" s="657"/>
      <c r="CJ32" s="657"/>
      <c r="CK32" s="657"/>
      <c r="CL32" s="657"/>
      <c r="CM32" s="657"/>
      <c r="CN32" s="657"/>
      <c r="CO32" s="657"/>
      <c r="CP32" s="657"/>
      <c r="CQ32" s="658"/>
      <c r="CR32" s="659">
        <v>284</v>
      </c>
      <c r="CS32" s="660"/>
      <c r="CT32" s="660"/>
      <c r="CU32" s="660"/>
      <c r="CV32" s="660"/>
      <c r="CW32" s="660"/>
      <c r="CX32" s="660"/>
      <c r="CY32" s="661"/>
      <c r="CZ32" s="664">
        <v>0</v>
      </c>
      <c r="DA32" s="689"/>
      <c r="DB32" s="689"/>
      <c r="DC32" s="693"/>
      <c r="DD32" s="668">
        <v>284</v>
      </c>
      <c r="DE32" s="660"/>
      <c r="DF32" s="660"/>
      <c r="DG32" s="660"/>
      <c r="DH32" s="660"/>
      <c r="DI32" s="660"/>
      <c r="DJ32" s="660"/>
      <c r="DK32" s="661"/>
      <c r="DL32" s="668">
        <v>284</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21396</v>
      </c>
      <c r="S33" s="660"/>
      <c r="T33" s="660"/>
      <c r="U33" s="660"/>
      <c r="V33" s="660"/>
      <c r="W33" s="660"/>
      <c r="X33" s="660"/>
      <c r="Y33" s="661"/>
      <c r="Z33" s="662">
        <v>0.4</v>
      </c>
      <c r="AA33" s="662"/>
      <c r="AB33" s="662"/>
      <c r="AC33" s="662"/>
      <c r="AD33" s="663">
        <v>7283</v>
      </c>
      <c r="AE33" s="663"/>
      <c r="AF33" s="663"/>
      <c r="AG33" s="663"/>
      <c r="AH33" s="663"/>
      <c r="AI33" s="663"/>
      <c r="AJ33" s="663"/>
      <c r="AK33" s="663"/>
      <c r="AL33" s="664">
        <v>0.3</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98.7</v>
      </c>
      <c r="BH33" s="718"/>
      <c r="BI33" s="718"/>
      <c r="BJ33" s="718"/>
      <c r="BK33" s="718"/>
      <c r="BL33" s="718"/>
      <c r="BM33" s="719">
        <v>90.8</v>
      </c>
      <c r="BN33" s="718"/>
      <c r="BO33" s="718"/>
      <c r="BP33" s="718"/>
      <c r="BQ33" s="720"/>
      <c r="BR33" s="717">
        <v>98.6</v>
      </c>
      <c r="BS33" s="718"/>
      <c r="BT33" s="718"/>
      <c r="BU33" s="718"/>
      <c r="BV33" s="718"/>
      <c r="BW33" s="718"/>
      <c r="BX33" s="719">
        <v>89.8</v>
      </c>
      <c r="BY33" s="718"/>
      <c r="BZ33" s="718"/>
      <c r="CA33" s="718"/>
      <c r="CB33" s="720"/>
      <c r="CD33" s="656" t="s">
        <v>324</v>
      </c>
      <c r="CE33" s="657"/>
      <c r="CF33" s="657"/>
      <c r="CG33" s="657"/>
      <c r="CH33" s="657"/>
      <c r="CI33" s="657"/>
      <c r="CJ33" s="657"/>
      <c r="CK33" s="657"/>
      <c r="CL33" s="657"/>
      <c r="CM33" s="657"/>
      <c r="CN33" s="657"/>
      <c r="CO33" s="657"/>
      <c r="CP33" s="657"/>
      <c r="CQ33" s="658"/>
      <c r="CR33" s="659">
        <v>2164016</v>
      </c>
      <c r="CS33" s="691"/>
      <c r="CT33" s="691"/>
      <c r="CU33" s="691"/>
      <c r="CV33" s="691"/>
      <c r="CW33" s="691"/>
      <c r="CX33" s="691"/>
      <c r="CY33" s="692"/>
      <c r="CZ33" s="664">
        <v>44.4</v>
      </c>
      <c r="DA33" s="689"/>
      <c r="DB33" s="689"/>
      <c r="DC33" s="693"/>
      <c r="DD33" s="668">
        <v>1649814</v>
      </c>
      <c r="DE33" s="691"/>
      <c r="DF33" s="691"/>
      <c r="DG33" s="691"/>
      <c r="DH33" s="691"/>
      <c r="DI33" s="691"/>
      <c r="DJ33" s="691"/>
      <c r="DK33" s="692"/>
      <c r="DL33" s="668">
        <v>1087301</v>
      </c>
      <c r="DM33" s="691"/>
      <c r="DN33" s="691"/>
      <c r="DO33" s="691"/>
      <c r="DP33" s="691"/>
      <c r="DQ33" s="691"/>
      <c r="DR33" s="691"/>
      <c r="DS33" s="691"/>
      <c r="DT33" s="691"/>
      <c r="DU33" s="691"/>
      <c r="DV33" s="692"/>
      <c r="DW33" s="664">
        <v>40.299999999999997</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58819</v>
      </c>
      <c r="S34" s="660"/>
      <c r="T34" s="660"/>
      <c r="U34" s="660"/>
      <c r="V34" s="660"/>
      <c r="W34" s="660"/>
      <c r="X34" s="660"/>
      <c r="Y34" s="661"/>
      <c r="Z34" s="662">
        <v>1.2</v>
      </c>
      <c r="AA34" s="662"/>
      <c r="AB34" s="662"/>
      <c r="AC34" s="662"/>
      <c r="AD34" s="663" t="s">
        <v>178</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750286</v>
      </c>
      <c r="CS34" s="660"/>
      <c r="CT34" s="660"/>
      <c r="CU34" s="660"/>
      <c r="CV34" s="660"/>
      <c r="CW34" s="660"/>
      <c r="CX34" s="660"/>
      <c r="CY34" s="661"/>
      <c r="CZ34" s="664">
        <v>15.4</v>
      </c>
      <c r="DA34" s="689"/>
      <c r="DB34" s="689"/>
      <c r="DC34" s="693"/>
      <c r="DD34" s="668">
        <v>603897</v>
      </c>
      <c r="DE34" s="660"/>
      <c r="DF34" s="660"/>
      <c r="DG34" s="660"/>
      <c r="DH34" s="660"/>
      <c r="DI34" s="660"/>
      <c r="DJ34" s="660"/>
      <c r="DK34" s="661"/>
      <c r="DL34" s="668">
        <v>329694</v>
      </c>
      <c r="DM34" s="660"/>
      <c r="DN34" s="660"/>
      <c r="DO34" s="660"/>
      <c r="DP34" s="660"/>
      <c r="DQ34" s="660"/>
      <c r="DR34" s="660"/>
      <c r="DS34" s="660"/>
      <c r="DT34" s="660"/>
      <c r="DU34" s="660"/>
      <c r="DV34" s="661"/>
      <c r="DW34" s="664">
        <v>12.2</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96977</v>
      </c>
      <c r="S35" s="660"/>
      <c r="T35" s="660"/>
      <c r="U35" s="660"/>
      <c r="V35" s="660"/>
      <c r="W35" s="660"/>
      <c r="X35" s="660"/>
      <c r="Y35" s="661"/>
      <c r="Z35" s="662">
        <v>1.9</v>
      </c>
      <c r="AA35" s="662"/>
      <c r="AB35" s="662"/>
      <c r="AC35" s="662"/>
      <c r="AD35" s="663" t="s">
        <v>246</v>
      </c>
      <c r="AE35" s="663"/>
      <c r="AF35" s="663"/>
      <c r="AG35" s="663"/>
      <c r="AH35" s="663"/>
      <c r="AI35" s="663"/>
      <c r="AJ35" s="663"/>
      <c r="AK35" s="663"/>
      <c r="AL35" s="664" t="s">
        <v>131</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205725</v>
      </c>
      <c r="CS35" s="691"/>
      <c r="CT35" s="691"/>
      <c r="CU35" s="691"/>
      <c r="CV35" s="691"/>
      <c r="CW35" s="691"/>
      <c r="CX35" s="691"/>
      <c r="CY35" s="692"/>
      <c r="CZ35" s="664">
        <v>4.2</v>
      </c>
      <c r="DA35" s="689"/>
      <c r="DB35" s="689"/>
      <c r="DC35" s="693"/>
      <c r="DD35" s="668">
        <v>160036</v>
      </c>
      <c r="DE35" s="691"/>
      <c r="DF35" s="691"/>
      <c r="DG35" s="691"/>
      <c r="DH35" s="691"/>
      <c r="DI35" s="691"/>
      <c r="DJ35" s="691"/>
      <c r="DK35" s="692"/>
      <c r="DL35" s="668">
        <v>142771</v>
      </c>
      <c r="DM35" s="691"/>
      <c r="DN35" s="691"/>
      <c r="DO35" s="691"/>
      <c r="DP35" s="691"/>
      <c r="DQ35" s="691"/>
      <c r="DR35" s="691"/>
      <c r="DS35" s="691"/>
      <c r="DT35" s="691"/>
      <c r="DU35" s="691"/>
      <c r="DV35" s="692"/>
      <c r="DW35" s="664">
        <v>5.3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116355</v>
      </c>
      <c r="S36" s="660"/>
      <c r="T36" s="660"/>
      <c r="U36" s="660"/>
      <c r="V36" s="660"/>
      <c r="W36" s="660"/>
      <c r="X36" s="660"/>
      <c r="Y36" s="661"/>
      <c r="Z36" s="662">
        <v>2.2999999999999998</v>
      </c>
      <c r="AA36" s="662"/>
      <c r="AB36" s="662"/>
      <c r="AC36" s="662"/>
      <c r="AD36" s="663" t="s">
        <v>131</v>
      </c>
      <c r="AE36" s="663"/>
      <c r="AF36" s="663"/>
      <c r="AG36" s="663"/>
      <c r="AH36" s="663"/>
      <c r="AI36" s="663"/>
      <c r="AJ36" s="663"/>
      <c r="AK36" s="663"/>
      <c r="AL36" s="664" t="s">
        <v>131</v>
      </c>
      <c r="AM36" s="665"/>
      <c r="AN36" s="665"/>
      <c r="AO36" s="666"/>
      <c r="AP36" s="222"/>
      <c r="AQ36" s="725" t="s">
        <v>332</v>
      </c>
      <c r="AR36" s="726"/>
      <c r="AS36" s="726"/>
      <c r="AT36" s="726"/>
      <c r="AU36" s="726"/>
      <c r="AV36" s="726"/>
      <c r="AW36" s="726"/>
      <c r="AX36" s="726"/>
      <c r="AY36" s="727"/>
      <c r="AZ36" s="648">
        <v>279301</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42430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733138</v>
      </c>
      <c r="CS36" s="660"/>
      <c r="CT36" s="660"/>
      <c r="CU36" s="660"/>
      <c r="CV36" s="660"/>
      <c r="CW36" s="660"/>
      <c r="CX36" s="660"/>
      <c r="CY36" s="661"/>
      <c r="CZ36" s="664">
        <v>15</v>
      </c>
      <c r="DA36" s="689"/>
      <c r="DB36" s="689"/>
      <c r="DC36" s="693"/>
      <c r="DD36" s="668">
        <v>603490</v>
      </c>
      <c r="DE36" s="660"/>
      <c r="DF36" s="660"/>
      <c r="DG36" s="660"/>
      <c r="DH36" s="660"/>
      <c r="DI36" s="660"/>
      <c r="DJ36" s="660"/>
      <c r="DK36" s="661"/>
      <c r="DL36" s="668">
        <v>430425</v>
      </c>
      <c r="DM36" s="660"/>
      <c r="DN36" s="660"/>
      <c r="DO36" s="660"/>
      <c r="DP36" s="660"/>
      <c r="DQ36" s="660"/>
      <c r="DR36" s="660"/>
      <c r="DS36" s="660"/>
      <c r="DT36" s="660"/>
      <c r="DU36" s="660"/>
      <c r="DV36" s="661"/>
      <c r="DW36" s="664">
        <v>16</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150583</v>
      </c>
      <c r="S37" s="660"/>
      <c r="T37" s="660"/>
      <c r="U37" s="660"/>
      <c r="V37" s="660"/>
      <c r="W37" s="660"/>
      <c r="X37" s="660"/>
      <c r="Y37" s="661"/>
      <c r="Z37" s="662">
        <v>3</v>
      </c>
      <c r="AA37" s="662"/>
      <c r="AB37" s="662"/>
      <c r="AC37" s="662"/>
      <c r="AD37" s="663">
        <v>253</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26370</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42430</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463361</v>
      </c>
      <c r="CS37" s="691"/>
      <c r="CT37" s="691"/>
      <c r="CU37" s="691"/>
      <c r="CV37" s="691"/>
      <c r="CW37" s="691"/>
      <c r="CX37" s="691"/>
      <c r="CY37" s="692"/>
      <c r="CZ37" s="664">
        <v>9.5</v>
      </c>
      <c r="DA37" s="689"/>
      <c r="DB37" s="689"/>
      <c r="DC37" s="693"/>
      <c r="DD37" s="668">
        <v>422961</v>
      </c>
      <c r="DE37" s="691"/>
      <c r="DF37" s="691"/>
      <c r="DG37" s="691"/>
      <c r="DH37" s="691"/>
      <c r="DI37" s="691"/>
      <c r="DJ37" s="691"/>
      <c r="DK37" s="692"/>
      <c r="DL37" s="668">
        <v>422390</v>
      </c>
      <c r="DM37" s="691"/>
      <c r="DN37" s="691"/>
      <c r="DO37" s="691"/>
      <c r="DP37" s="691"/>
      <c r="DQ37" s="691"/>
      <c r="DR37" s="691"/>
      <c r="DS37" s="691"/>
      <c r="DT37" s="691"/>
      <c r="DU37" s="691"/>
      <c r="DV37" s="692"/>
      <c r="DW37" s="664">
        <v>15.7</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803295</v>
      </c>
      <c r="S38" s="660"/>
      <c r="T38" s="660"/>
      <c r="U38" s="660"/>
      <c r="V38" s="660"/>
      <c r="W38" s="660"/>
      <c r="X38" s="660"/>
      <c r="Y38" s="661"/>
      <c r="Z38" s="662">
        <v>16.100000000000001</v>
      </c>
      <c r="AA38" s="662"/>
      <c r="AB38" s="662"/>
      <c r="AC38" s="662"/>
      <c r="AD38" s="663" t="s">
        <v>246</v>
      </c>
      <c r="AE38" s="663"/>
      <c r="AF38" s="663"/>
      <c r="AG38" s="663"/>
      <c r="AH38" s="663"/>
      <c r="AI38" s="663"/>
      <c r="AJ38" s="663"/>
      <c r="AK38" s="663"/>
      <c r="AL38" s="664" t="s">
        <v>131</v>
      </c>
      <c r="AM38" s="665"/>
      <c r="AN38" s="665"/>
      <c r="AO38" s="666"/>
      <c r="AQ38" s="722" t="s">
        <v>340</v>
      </c>
      <c r="AR38" s="723"/>
      <c r="AS38" s="723"/>
      <c r="AT38" s="723"/>
      <c r="AU38" s="723"/>
      <c r="AV38" s="723"/>
      <c r="AW38" s="723"/>
      <c r="AX38" s="723"/>
      <c r="AY38" s="724"/>
      <c r="AZ38" s="659">
        <v>689</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665</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278612</v>
      </c>
      <c r="CS38" s="660"/>
      <c r="CT38" s="660"/>
      <c r="CU38" s="660"/>
      <c r="CV38" s="660"/>
      <c r="CW38" s="660"/>
      <c r="CX38" s="660"/>
      <c r="CY38" s="661"/>
      <c r="CZ38" s="664">
        <v>5.7</v>
      </c>
      <c r="DA38" s="689"/>
      <c r="DB38" s="689"/>
      <c r="DC38" s="693"/>
      <c r="DD38" s="668">
        <v>223081</v>
      </c>
      <c r="DE38" s="660"/>
      <c r="DF38" s="660"/>
      <c r="DG38" s="660"/>
      <c r="DH38" s="660"/>
      <c r="DI38" s="660"/>
      <c r="DJ38" s="660"/>
      <c r="DK38" s="661"/>
      <c r="DL38" s="668">
        <v>184411</v>
      </c>
      <c r="DM38" s="660"/>
      <c r="DN38" s="660"/>
      <c r="DO38" s="660"/>
      <c r="DP38" s="660"/>
      <c r="DQ38" s="660"/>
      <c r="DR38" s="660"/>
      <c r="DS38" s="660"/>
      <c r="DT38" s="660"/>
      <c r="DU38" s="660"/>
      <c r="DV38" s="661"/>
      <c r="DW38" s="664">
        <v>6.8</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246</v>
      </c>
      <c r="AA39" s="662"/>
      <c r="AB39" s="662"/>
      <c r="AC39" s="662"/>
      <c r="AD39" s="663" t="s">
        <v>131</v>
      </c>
      <c r="AE39" s="663"/>
      <c r="AF39" s="663"/>
      <c r="AG39" s="663"/>
      <c r="AH39" s="663"/>
      <c r="AI39" s="663"/>
      <c r="AJ39" s="663"/>
      <c r="AK39" s="663"/>
      <c r="AL39" s="664" t="s">
        <v>178</v>
      </c>
      <c r="AM39" s="665"/>
      <c r="AN39" s="665"/>
      <c r="AO39" s="666"/>
      <c r="AQ39" s="722" t="s">
        <v>344</v>
      </c>
      <c r="AR39" s="723"/>
      <c r="AS39" s="723"/>
      <c r="AT39" s="723"/>
      <c r="AU39" s="723"/>
      <c r="AV39" s="723"/>
      <c r="AW39" s="723"/>
      <c r="AX39" s="723"/>
      <c r="AY39" s="724"/>
      <c r="AZ39" s="659" t="s">
        <v>246</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1019</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118311</v>
      </c>
      <c r="CS39" s="691"/>
      <c r="CT39" s="691"/>
      <c r="CU39" s="691"/>
      <c r="CV39" s="691"/>
      <c r="CW39" s="691"/>
      <c r="CX39" s="691"/>
      <c r="CY39" s="692"/>
      <c r="CZ39" s="664">
        <v>2.4</v>
      </c>
      <c r="DA39" s="689"/>
      <c r="DB39" s="689"/>
      <c r="DC39" s="693"/>
      <c r="DD39" s="668">
        <v>55958</v>
      </c>
      <c r="DE39" s="691"/>
      <c r="DF39" s="691"/>
      <c r="DG39" s="691"/>
      <c r="DH39" s="691"/>
      <c r="DI39" s="691"/>
      <c r="DJ39" s="691"/>
      <c r="DK39" s="692"/>
      <c r="DL39" s="668" t="s">
        <v>246</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24390</v>
      </c>
      <c r="S40" s="660"/>
      <c r="T40" s="660"/>
      <c r="U40" s="660"/>
      <c r="V40" s="660"/>
      <c r="W40" s="660"/>
      <c r="X40" s="660"/>
      <c r="Y40" s="661"/>
      <c r="Z40" s="662">
        <v>0.5</v>
      </c>
      <c r="AA40" s="662"/>
      <c r="AB40" s="662"/>
      <c r="AC40" s="662"/>
      <c r="AD40" s="663" t="s">
        <v>246</v>
      </c>
      <c r="AE40" s="663"/>
      <c r="AF40" s="663"/>
      <c r="AG40" s="663"/>
      <c r="AH40" s="663"/>
      <c r="AI40" s="663"/>
      <c r="AJ40" s="663"/>
      <c r="AK40" s="663"/>
      <c r="AL40" s="664" t="s">
        <v>246</v>
      </c>
      <c r="AM40" s="665"/>
      <c r="AN40" s="665"/>
      <c r="AO40" s="666"/>
      <c r="AQ40" s="722" t="s">
        <v>348</v>
      </c>
      <c r="AR40" s="723"/>
      <c r="AS40" s="723"/>
      <c r="AT40" s="723"/>
      <c r="AU40" s="723"/>
      <c r="AV40" s="723"/>
      <c r="AW40" s="723"/>
      <c r="AX40" s="723"/>
      <c r="AY40" s="724"/>
      <c r="AZ40" s="659" t="s">
        <v>131</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75</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77944</v>
      </c>
      <c r="CS40" s="660"/>
      <c r="CT40" s="660"/>
      <c r="CU40" s="660"/>
      <c r="CV40" s="660"/>
      <c r="CW40" s="660"/>
      <c r="CX40" s="660"/>
      <c r="CY40" s="661"/>
      <c r="CZ40" s="664">
        <v>1.6</v>
      </c>
      <c r="DA40" s="689"/>
      <c r="DB40" s="689"/>
      <c r="DC40" s="693"/>
      <c r="DD40" s="668">
        <v>3352</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5003406</v>
      </c>
      <c r="S41" s="732"/>
      <c r="T41" s="732"/>
      <c r="U41" s="732"/>
      <c r="V41" s="732"/>
      <c r="W41" s="732"/>
      <c r="X41" s="732"/>
      <c r="Y41" s="736"/>
      <c r="Z41" s="737">
        <v>100</v>
      </c>
      <c r="AA41" s="737"/>
      <c r="AB41" s="737"/>
      <c r="AC41" s="737"/>
      <c r="AD41" s="738">
        <v>2672446</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64943</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131</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246</v>
      </c>
      <c r="CS41" s="691"/>
      <c r="CT41" s="691"/>
      <c r="CU41" s="691"/>
      <c r="CV41" s="691"/>
      <c r="CW41" s="691"/>
      <c r="CX41" s="691"/>
      <c r="CY41" s="692"/>
      <c r="CZ41" s="664" t="s">
        <v>246</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187299</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462</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1179449</v>
      </c>
      <c r="CS42" s="691"/>
      <c r="CT42" s="691"/>
      <c r="CU42" s="691"/>
      <c r="CV42" s="691"/>
      <c r="CW42" s="691"/>
      <c r="CX42" s="691"/>
      <c r="CY42" s="692"/>
      <c r="CZ42" s="664">
        <v>24.2</v>
      </c>
      <c r="DA42" s="689"/>
      <c r="DB42" s="689"/>
      <c r="DC42" s="693"/>
      <c r="DD42" s="668">
        <v>178331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t="s">
        <v>246</v>
      </c>
      <c r="CS43" s="691"/>
      <c r="CT43" s="691"/>
      <c r="CU43" s="691"/>
      <c r="CV43" s="691"/>
      <c r="CW43" s="691"/>
      <c r="CX43" s="691"/>
      <c r="CY43" s="692"/>
      <c r="CZ43" s="664" t="s">
        <v>131</v>
      </c>
      <c r="DA43" s="689"/>
      <c r="DB43" s="689"/>
      <c r="DC43" s="693"/>
      <c r="DD43" s="668" t="s">
        <v>246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1179449</v>
      </c>
      <c r="CS44" s="660"/>
      <c r="CT44" s="660"/>
      <c r="CU44" s="660"/>
      <c r="CV44" s="660"/>
      <c r="CW44" s="660"/>
      <c r="CX44" s="660"/>
      <c r="CY44" s="661"/>
      <c r="CZ44" s="664">
        <v>24.2</v>
      </c>
      <c r="DA44" s="665"/>
      <c r="DB44" s="665"/>
      <c r="DC44" s="671"/>
      <c r="DD44" s="668">
        <v>178331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743971</v>
      </c>
      <c r="CS45" s="691"/>
      <c r="CT45" s="691"/>
      <c r="CU45" s="691"/>
      <c r="CV45" s="691"/>
      <c r="CW45" s="691"/>
      <c r="CX45" s="691"/>
      <c r="CY45" s="692"/>
      <c r="CZ45" s="664">
        <v>15.3</v>
      </c>
      <c r="DA45" s="689"/>
      <c r="DB45" s="689"/>
      <c r="DC45" s="693"/>
      <c r="DD45" s="668">
        <v>83868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387671</v>
      </c>
      <c r="CS46" s="660"/>
      <c r="CT46" s="660"/>
      <c r="CU46" s="660"/>
      <c r="CV46" s="660"/>
      <c r="CW46" s="660"/>
      <c r="CX46" s="660"/>
      <c r="CY46" s="661"/>
      <c r="CZ46" s="664">
        <v>8</v>
      </c>
      <c r="DA46" s="665"/>
      <c r="DB46" s="665"/>
      <c r="DC46" s="671"/>
      <c r="DD46" s="668">
        <v>94156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t="s">
        <v>131</v>
      </c>
      <c r="CS47" s="691"/>
      <c r="CT47" s="691"/>
      <c r="CU47" s="691"/>
      <c r="CV47" s="691"/>
      <c r="CW47" s="691"/>
      <c r="CX47" s="691"/>
      <c r="CY47" s="692"/>
      <c r="CZ47" s="664" t="s">
        <v>131</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246</v>
      </c>
      <c r="DA48" s="665"/>
      <c r="DB48" s="665"/>
      <c r="DC48" s="671"/>
      <c r="DD48" s="668" t="s">
        <v>246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4876016</v>
      </c>
      <c r="CS49" s="718"/>
      <c r="CT49" s="718"/>
      <c r="CU49" s="718"/>
      <c r="CV49" s="718"/>
      <c r="CW49" s="718"/>
      <c r="CX49" s="718"/>
      <c r="CY49" s="747"/>
      <c r="CZ49" s="739">
        <v>100</v>
      </c>
      <c r="DA49" s="748"/>
      <c r="DB49" s="748"/>
      <c r="DC49" s="749"/>
      <c r="DD49" s="750">
        <v>3035450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Kj82LVtJ+00JdHgG68xWheqGw5KWI8wYsennnE0B7tpM0BtNdVTpbTbP958GSNl4IUih68TpYmWwgxWs5xA0Q==" saltValue="y7onnAnIoZsjgrPP8zUd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5004</v>
      </c>
      <c r="R7" s="789"/>
      <c r="S7" s="789"/>
      <c r="T7" s="789"/>
      <c r="U7" s="789"/>
      <c r="V7" s="789">
        <v>4877</v>
      </c>
      <c r="W7" s="789"/>
      <c r="X7" s="789"/>
      <c r="Y7" s="789"/>
      <c r="Z7" s="789"/>
      <c r="AA7" s="789">
        <v>127</v>
      </c>
      <c r="AB7" s="789"/>
      <c r="AC7" s="789"/>
      <c r="AD7" s="789"/>
      <c r="AE7" s="790"/>
      <c r="AF7" s="791">
        <v>107</v>
      </c>
      <c r="AG7" s="792"/>
      <c r="AH7" s="792"/>
      <c r="AI7" s="792"/>
      <c r="AJ7" s="793"/>
      <c r="AK7" s="794">
        <v>3</v>
      </c>
      <c r="AL7" s="795"/>
      <c r="AM7" s="795"/>
      <c r="AN7" s="795"/>
      <c r="AO7" s="795"/>
      <c r="AP7" s="795">
        <v>4929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598</v>
      </c>
      <c r="BT7" s="783"/>
      <c r="BU7" s="783"/>
      <c r="BV7" s="783"/>
      <c r="BW7" s="783"/>
      <c r="BX7" s="783"/>
      <c r="BY7" s="783"/>
      <c r="BZ7" s="783"/>
      <c r="CA7" s="783"/>
      <c r="CB7" s="783"/>
      <c r="CC7" s="783"/>
      <c r="CD7" s="783"/>
      <c r="CE7" s="783"/>
      <c r="CF7" s="783"/>
      <c r="CG7" s="798"/>
      <c r="CH7" s="779">
        <v>0</v>
      </c>
      <c r="CI7" s="780"/>
      <c r="CJ7" s="780"/>
      <c r="CK7" s="780"/>
      <c r="CL7" s="781"/>
      <c r="CM7" s="779">
        <v>21</v>
      </c>
      <c r="CN7" s="780"/>
      <c r="CO7" s="780"/>
      <c r="CP7" s="780"/>
      <c r="CQ7" s="781"/>
      <c r="CR7" s="779">
        <v>11</v>
      </c>
      <c r="CS7" s="780"/>
      <c r="CT7" s="780"/>
      <c r="CU7" s="780"/>
      <c r="CV7" s="781"/>
      <c r="CW7" s="779" t="s">
        <v>590</v>
      </c>
      <c r="CX7" s="780"/>
      <c r="CY7" s="780"/>
      <c r="CZ7" s="780"/>
      <c r="DA7" s="781"/>
      <c r="DB7" s="779" t="s">
        <v>590</v>
      </c>
      <c r="DC7" s="780"/>
      <c r="DD7" s="780"/>
      <c r="DE7" s="780"/>
      <c r="DF7" s="781"/>
      <c r="DG7" s="779" t="s">
        <v>590</v>
      </c>
      <c r="DH7" s="780"/>
      <c r="DI7" s="780"/>
      <c r="DJ7" s="780"/>
      <c r="DK7" s="781"/>
      <c r="DL7" s="779" t="s">
        <v>590</v>
      </c>
      <c r="DM7" s="780"/>
      <c r="DN7" s="780"/>
      <c r="DO7" s="780"/>
      <c r="DP7" s="781"/>
      <c r="DQ7" s="779" t="s">
        <v>590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5004</v>
      </c>
      <c r="R23" s="829"/>
      <c r="S23" s="829"/>
      <c r="T23" s="829"/>
      <c r="U23" s="829"/>
      <c r="V23" s="829">
        <v>4877</v>
      </c>
      <c r="W23" s="829"/>
      <c r="X23" s="829"/>
      <c r="Y23" s="829"/>
      <c r="Z23" s="829"/>
      <c r="AA23" s="829">
        <v>127</v>
      </c>
      <c r="AB23" s="829"/>
      <c r="AC23" s="829"/>
      <c r="AD23" s="829"/>
      <c r="AE23" s="830"/>
      <c r="AF23" s="831">
        <v>107</v>
      </c>
      <c r="AG23" s="829"/>
      <c r="AH23" s="829"/>
      <c r="AI23" s="829"/>
      <c r="AJ23" s="832"/>
      <c r="AK23" s="833"/>
      <c r="AL23" s="834"/>
      <c r="AM23" s="834"/>
      <c r="AN23" s="834"/>
      <c r="AO23" s="834"/>
      <c r="AP23" s="829">
        <v>4929</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683</v>
      </c>
      <c r="R28" s="859"/>
      <c r="S28" s="859"/>
      <c r="T28" s="859"/>
      <c r="U28" s="859"/>
      <c r="V28" s="859">
        <v>646</v>
      </c>
      <c r="W28" s="859"/>
      <c r="X28" s="859"/>
      <c r="Y28" s="859"/>
      <c r="Z28" s="859"/>
      <c r="AA28" s="859">
        <v>37</v>
      </c>
      <c r="AB28" s="859"/>
      <c r="AC28" s="859"/>
      <c r="AD28" s="859"/>
      <c r="AE28" s="860"/>
      <c r="AF28" s="861">
        <v>37</v>
      </c>
      <c r="AG28" s="859"/>
      <c r="AH28" s="859"/>
      <c r="AI28" s="859"/>
      <c r="AJ28" s="862"/>
      <c r="AK28" s="863">
        <v>48</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559</v>
      </c>
      <c r="R29" s="820"/>
      <c r="S29" s="820"/>
      <c r="T29" s="820"/>
      <c r="U29" s="820"/>
      <c r="V29" s="820">
        <v>528</v>
      </c>
      <c r="W29" s="820"/>
      <c r="X29" s="820"/>
      <c r="Y29" s="820"/>
      <c r="Z29" s="820"/>
      <c r="AA29" s="820">
        <v>31</v>
      </c>
      <c r="AB29" s="820"/>
      <c r="AC29" s="820"/>
      <c r="AD29" s="820"/>
      <c r="AE29" s="821"/>
      <c r="AF29" s="822">
        <v>31</v>
      </c>
      <c r="AG29" s="823"/>
      <c r="AH29" s="823"/>
      <c r="AI29" s="823"/>
      <c r="AJ29" s="824"/>
      <c r="AK29" s="870">
        <v>86</v>
      </c>
      <c r="AL29" s="866"/>
      <c r="AM29" s="866"/>
      <c r="AN29" s="866"/>
      <c r="AO29" s="866"/>
      <c r="AP29" s="866" t="s">
        <v>590</v>
      </c>
      <c r="AQ29" s="866"/>
      <c r="AR29" s="866"/>
      <c r="AS29" s="866"/>
      <c r="AT29" s="866"/>
      <c r="AU29" s="866" t="s">
        <v>590</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72</v>
      </c>
      <c r="R30" s="820"/>
      <c r="S30" s="820"/>
      <c r="T30" s="820"/>
      <c r="U30" s="820"/>
      <c r="V30" s="820">
        <v>72</v>
      </c>
      <c r="W30" s="820"/>
      <c r="X30" s="820"/>
      <c r="Y30" s="820"/>
      <c r="Z30" s="820"/>
      <c r="AA30" s="820">
        <v>0</v>
      </c>
      <c r="AB30" s="820"/>
      <c r="AC30" s="820"/>
      <c r="AD30" s="820"/>
      <c r="AE30" s="821"/>
      <c r="AF30" s="822" t="s">
        <v>408</v>
      </c>
      <c r="AG30" s="823"/>
      <c r="AH30" s="823"/>
      <c r="AI30" s="823"/>
      <c r="AJ30" s="824"/>
      <c r="AK30" s="870">
        <v>32</v>
      </c>
      <c r="AL30" s="866"/>
      <c r="AM30" s="866"/>
      <c r="AN30" s="866"/>
      <c r="AO30" s="866"/>
      <c r="AP30" s="866" t="s">
        <v>590</v>
      </c>
      <c r="AQ30" s="866"/>
      <c r="AR30" s="866"/>
      <c r="AS30" s="866"/>
      <c r="AT30" s="866"/>
      <c r="AU30" s="866" t="s">
        <v>590</v>
      </c>
      <c r="AV30" s="866"/>
      <c r="AW30" s="866"/>
      <c r="AX30" s="866"/>
      <c r="AY30" s="866"/>
      <c r="AZ30" s="867" t="s">
        <v>590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114</v>
      </c>
      <c r="R31" s="820"/>
      <c r="S31" s="820"/>
      <c r="T31" s="820"/>
      <c r="U31" s="820"/>
      <c r="V31" s="820">
        <v>105</v>
      </c>
      <c r="W31" s="820"/>
      <c r="X31" s="820"/>
      <c r="Y31" s="820"/>
      <c r="Z31" s="820"/>
      <c r="AA31" s="820">
        <v>9</v>
      </c>
      <c r="AB31" s="820"/>
      <c r="AC31" s="820"/>
      <c r="AD31" s="820"/>
      <c r="AE31" s="821"/>
      <c r="AF31" s="822">
        <v>9</v>
      </c>
      <c r="AG31" s="823"/>
      <c r="AH31" s="823"/>
      <c r="AI31" s="823"/>
      <c r="AJ31" s="824"/>
      <c r="AK31" s="870">
        <v>13</v>
      </c>
      <c r="AL31" s="866"/>
      <c r="AM31" s="866"/>
      <c r="AN31" s="866"/>
      <c r="AO31" s="866"/>
      <c r="AP31" s="866" t="s">
        <v>590</v>
      </c>
      <c r="AQ31" s="866"/>
      <c r="AR31" s="866"/>
      <c r="AS31" s="866"/>
      <c r="AT31" s="866"/>
      <c r="AU31" s="866" t="s">
        <v>590</v>
      </c>
      <c r="AV31" s="866"/>
      <c r="AW31" s="866"/>
      <c r="AX31" s="866"/>
      <c r="AY31" s="866"/>
      <c r="AZ31" s="867" t="s">
        <v>590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410</v>
      </c>
      <c r="C32" s="817"/>
      <c r="D32" s="817"/>
      <c r="E32" s="817"/>
      <c r="F32" s="817"/>
      <c r="G32" s="817"/>
      <c r="H32" s="817"/>
      <c r="I32" s="817"/>
      <c r="J32" s="817"/>
      <c r="K32" s="817"/>
      <c r="L32" s="817"/>
      <c r="M32" s="817"/>
      <c r="N32" s="817"/>
      <c r="O32" s="817"/>
      <c r="P32" s="818"/>
      <c r="Q32" s="819">
        <v>95</v>
      </c>
      <c r="R32" s="820"/>
      <c r="S32" s="820"/>
      <c r="T32" s="820"/>
      <c r="U32" s="820"/>
      <c r="V32" s="820">
        <v>88</v>
      </c>
      <c r="W32" s="820"/>
      <c r="X32" s="820"/>
      <c r="Y32" s="820"/>
      <c r="Z32" s="820"/>
      <c r="AA32" s="820">
        <v>7</v>
      </c>
      <c r="AB32" s="820"/>
      <c r="AC32" s="820"/>
      <c r="AD32" s="820"/>
      <c r="AE32" s="821"/>
      <c r="AF32" s="822">
        <v>651</v>
      </c>
      <c r="AG32" s="823"/>
      <c r="AH32" s="823"/>
      <c r="AI32" s="823"/>
      <c r="AJ32" s="824"/>
      <c r="AK32" s="870">
        <v>2</v>
      </c>
      <c r="AL32" s="866"/>
      <c r="AM32" s="866"/>
      <c r="AN32" s="866"/>
      <c r="AO32" s="866"/>
      <c r="AP32" s="866">
        <v>543</v>
      </c>
      <c r="AQ32" s="866"/>
      <c r="AR32" s="866"/>
      <c r="AS32" s="866"/>
      <c r="AT32" s="866"/>
      <c r="AU32" s="866">
        <v>16</v>
      </c>
      <c r="AV32" s="866"/>
      <c r="AW32" s="866"/>
      <c r="AX32" s="866"/>
      <c r="AY32" s="866"/>
      <c r="AZ32" s="867" t="s">
        <v>590</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412</v>
      </c>
      <c r="C33" s="817"/>
      <c r="D33" s="817"/>
      <c r="E33" s="817"/>
      <c r="F33" s="817"/>
      <c r="G33" s="817"/>
      <c r="H33" s="817"/>
      <c r="I33" s="817"/>
      <c r="J33" s="817"/>
      <c r="K33" s="817"/>
      <c r="L33" s="817"/>
      <c r="M33" s="817"/>
      <c r="N33" s="817"/>
      <c r="O33" s="817"/>
      <c r="P33" s="818"/>
      <c r="Q33" s="819">
        <v>65</v>
      </c>
      <c r="R33" s="820"/>
      <c r="S33" s="820"/>
      <c r="T33" s="820"/>
      <c r="U33" s="820"/>
      <c r="V33" s="820">
        <v>65</v>
      </c>
      <c r="W33" s="820"/>
      <c r="X33" s="820"/>
      <c r="Y33" s="820"/>
      <c r="Z33" s="820"/>
      <c r="AA33" s="820">
        <v>0</v>
      </c>
      <c r="AB33" s="820"/>
      <c r="AC33" s="820"/>
      <c r="AD33" s="820"/>
      <c r="AE33" s="821"/>
      <c r="AF33" s="822">
        <v>0</v>
      </c>
      <c r="AG33" s="823"/>
      <c r="AH33" s="823"/>
      <c r="AI33" s="823"/>
      <c r="AJ33" s="824"/>
      <c r="AK33" s="870">
        <v>27</v>
      </c>
      <c r="AL33" s="866"/>
      <c r="AM33" s="866"/>
      <c r="AN33" s="866"/>
      <c r="AO33" s="866"/>
      <c r="AP33" s="866">
        <v>188</v>
      </c>
      <c r="AQ33" s="866"/>
      <c r="AR33" s="866"/>
      <c r="AS33" s="866"/>
      <c r="AT33" s="866"/>
      <c r="AU33" s="866">
        <v>164</v>
      </c>
      <c r="AV33" s="866"/>
      <c r="AW33" s="866"/>
      <c r="AX33" s="866"/>
      <c r="AY33" s="866"/>
      <c r="AZ33" s="867" t="s">
        <v>590</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728</v>
      </c>
      <c r="AG63" s="880"/>
      <c r="AH63" s="880"/>
      <c r="AI63" s="880"/>
      <c r="AJ63" s="881"/>
      <c r="AK63" s="882"/>
      <c r="AL63" s="877"/>
      <c r="AM63" s="877"/>
      <c r="AN63" s="877"/>
      <c r="AO63" s="877"/>
      <c r="AP63" s="880">
        <v>731</v>
      </c>
      <c r="AQ63" s="880"/>
      <c r="AR63" s="880"/>
      <c r="AS63" s="880"/>
      <c r="AT63" s="880"/>
      <c r="AU63" s="880">
        <v>180</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591</v>
      </c>
      <c r="C68" s="906"/>
      <c r="D68" s="906"/>
      <c r="E68" s="906"/>
      <c r="F68" s="906"/>
      <c r="G68" s="906"/>
      <c r="H68" s="906"/>
      <c r="I68" s="906"/>
      <c r="J68" s="906"/>
      <c r="K68" s="906"/>
      <c r="L68" s="906"/>
      <c r="M68" s="906"/>
      <c r="N68" s="906"/>
      <c r="O68" s="906"/>
      <c r="P68" s="907"/>
      <c r="Q68" s="908">
        <v>1955</v>
      </c>
      <c r="R68" s="902"/>
      <c r="S68" s="902"/>
      <c r="T68" s="902"/>
      <c r="U68" s="902"/>
      <c r="V68" s="902">
        <v>1938</v>
      </c>
      <c r="W68" s="902"/>
      <c r="X68" s="902"/>
      <c r="Y68" s="902"/>
      <c r="Z68" s="902"/>
      <c r="AA68" s="902">
        <v>17</v>
      </c>
      <c r="AB68" s="902"/>
      <c r="AC68" s="902"/>
      <c r="AD68" s="902"/>
      <c r="AE68" s="902"/>
      <c r="AF68" s="902">
        <v>17</v>
      </c>
      <c r="AG68" s="902"/>
      <c r="AH68" s="902"/>
      <c r="AI68" s="902"/>
      <c r="AJ68" s="902"/>
      <c r="AK68" s="902" t="s">
        <v>590</v>
      </c>
      <c r="AL68" s="902"/>
      <c r="AM68" s="902"/>
      <c r="AN68" s="902"/>
      <c r="AO68" s="902"/>
      <c r="AP68" s="902">
        <v>650</v>
      </c>
      <c r="AQ68" s="902"/>
      <c r="AR68" s="902"/>
      <c r="AS68" s="902"/>
      <c r="AT68" s="902"/>
      <c r="AU68" s="902">
        <v>413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592</v>
      </c>
      <c r="C69" s="910"/>
      <c r="D69" s="910"/>
      <c r="E69" s="910"/>
      <c r="F69" s="910"/>
      <c r="G69" s="910"/>
      <c r="H69" s="910"/>
      <c r="I69" s="910"/>
      <c r="J69" s="910"/>
      <c r="K69" s="910"/>
      <c r="L69" s="910"/>
      <c r="M69" s="910"/>
      <c r="N69" s="910"/>
      <c r="O69" s="910"/>
      <c r="P69" s="911"/>
      <c r="Q69" s="912">
        <v>1429</v>
      </c>
      <c r="R69" s="866"/>
      <c r="S69" s="866"/>
      <c r="T69" s="866"/>
      <c r="U69" s="866"/>
      <c r="V69" s="866">
        <v>1153</v>
      </c>
      <c r="W69" s="866"/>
      <c r="X69" s="866"/>
      <c r="Y69" s="866"/>
      <c r="Z69" s="866"/>
      <c r="AA69" s="866">
        <v>276</v>
      </c>
      <c r="AB69" s="866"/>
      <c r="AC69" s="866"/>
      <c r="AD69" s="866"/>
      <c r="AE69" s="866"/>
      <c r="AF69" s="866">
        <v>34</v>
      </c>
      <c r="AG69" s="866"/>
      <c r="AH69" s="866"/>
      <c r="AI69" s="866"/>
      <c r="AJ69" s="866"/>
      <c r="AK69" s="866" t="s">
        <v>590</v>
      </c>
      <c r="AL69" s="866"/>
      <c r="AM69" s="866"/>
      <c r="AN69" s="866"/>
      <c r="AO69" s="866"/>
      <c r="AP69" s="866">
        <v>2571</v>
      </c>
      <c r="AQ69" s="866"/>
      <c r="AR69" s="866"/>
      <c r="AS69" s="866"/>
      <c r="AT69" s="866"/>
      <c r="AU69" s="866">
        <v>150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593</v>
      </c>
      <c r="C70" s="910"/>
      <c r="D70" s="910"/>
      <c r="E70" s="910"/>
      <c r="F70" s="910"/>
      <c r="G70" s="910"/>
      <c r="H70" s="910"/>
      <c r="I70" s="910"/>
      <c r="J70" s="910"/>
      <c r="K70" s="910"/>
      <c r="L70" s="910"/>
      <c r="M70" s="910"/>
      <c r="N70" s="910"/>
      <c r="O70" s="910"/>
      <c r="P70" s="911"/>
      <c r="Q70" s="912">
        <v>43</v>
      </c>
      <c r="R70" s="866"/>
      <c r="S70" s="866"/>
      <c r="T70" s="866"/>
      <c r="U70" s="866"/>
      <c r="V70" s="866">
        <v>39</v>
      </c>
      <c r="W70" s="866"/>
      <c r="X70" s="866"/>
      <c r="Y70" s="866"/>
      <c r="Z70" s="866"/>
      <c r="AA70" s="866">
        <v>4</v>
      </c>
      <c r="AB70" s="866"/>
      <c r="AC70" s="866"/>
      <c r="AD70" s="866"/>
      <c r="AE70" s="866"/>
      <c r="AF70" s="866">
        <v>4</v>
      </c>
      <c r="AG70" s="866"/>
      <c r="AH70" s="866"/>
      <c r="AI70" s="866"/>
      <c r="AJ70" s="866"/>
      <c r="AK70" s="866" t="s">
        <v>590</v>
      </c>
      <c r="AL70" s="866"/>
      <c r="AM70" s="866"/>
      <c r="AN70" s="866"/>
      <c r="AO70" s="866"/>
      <c r="AP70" s="866" t="s">
        <v>590</v>
      </c>
      <c r="AQ70" s="866"/>
      <c r="AR70" s="866"/>
      <c r="AS70" s="866"/>
      <c r="AT70" s="866"/>
      <c r="AU70" s="866" t="s">
        <v>590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55</v>
      </c>
      <c r="AG88" s="880"/>
      <c r="AH88" s="880"/>
      <c r="AI88" s="880"/>
      <c r="AJ88" s="880"/>
      <c r="AK88" s="877"/>
      <c r="AL88" s="877"/>
      <c r="AM88" s="877"/>
      <c r="AN88" s="877"/>
      <c r="AO88" s="877"/>
      <c r="AP88" s="880">
        <v>3221</v>
      </c>
      <c r="AQ88" s="880"/>
      <c r="AR88" s="880"/>
      <c r="AS88" s="880"/>
      <c r="AT88" s="880"/>
      <c r="AU88" s="880">
        <v>563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v>
      </c>
      <c r="CS102" s="888"/>
      <c r="CT102" s="888"/>
      <c r="CU102" s="888"/>
      <c r="CV102" s="927"/>
      <c r="CW102" s="926" t="s">
        <v>590</v>
      </c>
      <c r="CX102" s="888"/>
      <c r="CY102" s="888"/>
      <c r="CZ102" s="888"/>
      <c r="DA102" s="927"/>
      <c r="DB102" s="926" t="s">
        <v>590</v>
      </c>
      <c r="DC102" s="888"/>
      <c r="DD102" s="888"/>
      <c r="DE102" s="888"/>
      <c r="DF102" s="927"/>
      <c r="DG102" s="926" t="s">
        <v>590</v>
      </c>
      <c r="DH102" s="888"/>
      <c r="DI102" s="888"/>
      <c r="DJ102" s="888"/>
      <c r="DK102" s="927"/>
      <c r="DL102" s="926" t="s">
        <v>590</v>
      </c>
      <c r="DM102" s="888"/>
      <c r="DN102" s="888"/>
      <c r="DO102" s="888"/>
      <c r="DP102" s="927"/>
      <c r="DQ102" s="926" t="s">
        <v>590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311</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311</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311</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598431</v>
      </c>
      <c r="AB110" s="936"/>
      <c r="AC110" s="936"/>
      <c r="AD110" s="936"/>
      <c r="AE110" s="937"/>
      <c r="AF110" s="938">
        <v>610900</v>
      </c>
      <c r="AG110" s="936"/>
      <c r="AH110" s="936"/>
      <c r="AI110" s="936"/>
      <c r="AJ110" s="937"/>
      <c r="AK110" s="938">
        <v>602982</v>
      </c>
      <c r="AL110" s="936"/>
      <c r="AM110" s="936"/>
      <c r="AN110" s="936"/>
      <c r="AO110" s="937"/>
      <c r="AP110" s="939">
        <v>27</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4649138</v>
      </c>
      <c r="BR110" s="967"/>
      <c r="BS110" s="967"/>
      <c r="BT110" s="967"/>
      <c r="BU110" s="967"/>
      <c r="BV110" s="967">
        <v>4711544</v>
      </c>
      <c r="BW110" s="967"/>
      <c r="BX110" s="967"/>
      <c r="BY110" s="967"/>
      <c r="BZ110" s="967"/>
      <c r="CA110" s="967">
        <v>4928100</v>
      </c>
      <c r="CB110" s="967"/>
      <c r="CC110" s="967"/>
      <c r="CD110" s="967"/>
      <c r="CE110" s="967"/>
      <c r="CF110" s="980">
        <v>220.5</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443</v>
      </c>
      <c r="DM110" s="967"/>
      <c r="DN110" s="967"/>
      <c r="DO110" s="967"/>
      <c r="DP110" s="967"/>
      <c r="DQ110" s="967" t="s">
        <v>443</v>
      </c>
      <c r="DR110" s="967"/>
      <c r="DS110" s="967"/>
      <c r="DT110" s="967"/>
      <c r="DU110" s="967"/>
      <c r="DV110" s="968" t="s">
        <v>131</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443</v>
      </c>
      <c r="AB111" s="974"/>
      <c r="AC111" s="974"/>
      <c r="AD111" s="974"/>
      <c r="AE111" s="975"/>
      <c r="AF111" s="976" t="s">
        <v>443</v>
      </c>
      <c r="AG111" s="974"/>
      <c r="AH111" s="974"/>
      <c r="AI111" s="974"/>
      <c r="AJ111" s="975"/>
      <c r="AK111" s="976" t="s">
        <v>443</v>
      </c>
      <c r="AL111" s="974"/>
      <c r="AM111" s="974"/>
      <c r="AN111" s="974"/>
      <c r="AO111" s="975"/>
      <c r="AP111" s="977" t="s">
        <v>131</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56248</v>
      </c>
      <c r="BR111" s="962"/>
      <c r="BS111" s="962"/>
      <c r="BT111" s="962"/>
      <c r="BU111" s="962"/>
      <c r="BV111" s="962">
        <v>47320</v>
      </c>
      <c r="BW111" s="962"/>
      <c r="BX111" s="962"/>
      <c r="BY111" s="962"/>
      <c r="BZ111" s="962"/>
      <c r="CA111" s="962">
        <v>21875</v>
      </c>
      <c r="CB111" s="962"/>
      <c r="CC111" s="962"/>
      <c r="CD111" s="962"/>
      <c r="CE111" s="962"/>
      <c r="CF111" s="956">
        <v>1</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443</v>
      </c>
      <c r="DH111" s="962"/>
      <c r="DI111" s="962"/>
      <c r="DJ111" s="962"/>
      <c r="DK111" s="962"/>
      <c r="DL111" s="962" t="s">
        <v>416</v>
      </c>
      <c r="DM111" s="962"/>
      <c r="DN111" s="962"/>
      <c r="DO111" s="962"/>
      <c r="DP111" s="962"/>
      <c r="DQ111" s="962" t="s">
        <v>447</v>
      </c>
      <c r="DR111" s="962"/>
      <c r="DS111" s="962"/>
      <c r="DT111" s="962"/>
      <c r="DU111" s="962"/>
      <c r="DV111" s="963" t="s">
        <v>447</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416</v>
      </c>
      <c r="AG112" s="995"/>
      <c r="AH112" s="995"/>
      <c r="AI112" s="995"/>
      <c r="AJ112" s="996"/>
      <c r="AK112" s="997" t="s">
        <v>443</v>
      </c>
      <c r="AL112" s="995"/>
      <c r="AM112" s="995"/>
      <c r="AN112" s="995"/>
      <c r="AO112" s="996"/>
      <c r="AP112" s="998" t="s">
        <v>447</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149488</v>
      </c>
      <c r="BR112" s="962"/>
      <c r="BS112" s="962"/>
      <c r="BT112" s="962"/>
      <c r="BU112" s="962"/>
      <c r="BV112" s="962">
        <v>167324</v>
      </c>
      <c r="BW112" s="962"/>
      <c r="BX112" s="962"/>
      <c r="BY112" s="962"/>
      <c r="BZ112" s="962"/>
      <c r="CA112" s="962">
        <v>238520</v>
      </c>
      <c r="CB112" s="962"/>
      <c r="CC112" s="962"/>
      <c r="CD112" s="962"/>
      <c r="CE112" s="962"/>
      <c r="CF112" s="956">
        <v>10.7</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443</v>
      </c>
      <c r="DH112" s="962"/>
      <c r="DI112" s="962"/>
      <c r="DJ112" s="962"/>
      <c r="DK112" s="962"/>
      <c r="DL112" s="962" t="s">
        <v>447</v>
      </c>
      <c r="DM112" s="962"/>
      <c r="DN112" s="962"/>
      <c r="DO112" s="962"/>
      <c r="DP112" s="962"/>
      <c r="DQ112" s="962" t="s">
        <v>447</v>
      </c>
      <c r="DR112" s="962"/>
      <c r="DS112" s="962"/>
      <c r="DT112" s="962"/>
      <c r="DU112" s="962"/>
      <c r="DV112" s="963" t="s">
        <v>416</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9015</v>
      </c>
      <c r="AB113" s="974"/>
      <c r="AC113" s="974"/>
      <c r="AD113" s="974"/>
      <c r="AE113" s="975"/>
      <c r="AF113" s="976">
        <v>9888</v>
      </c>
      <c r="AG113" s="974"/>
      <c r="AH113" s="974"/>
      <c r="AI113" s="974"/>
      <c r="AJ113" s="975"/>
      <c r="AK113" s="976">
        <v>15320</v>
      </c>
      <c r="AL113" s="974"/>
      <c r="AM113" s="974"/>
      <c r="AN113" s="974"/>
      <c r="AO113" s="975"/>
      <c r="AP113" s="977">
        <v>0.7</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705541</v>
      </c>
      <c r="BR113" s="962"/>
      <c r="BS113" s="962"/>
      <c r="BT113" s="962"/>
      <c r="BU113" s="962"/>
      <c r="BV113" s="962">
        <v>626072</v>
      </c>
      <c r="BW113" s="962"/>
      <c r="BX113" s="962"/>
      <c r="BY113" s="962"/>
      <c r="BZ113" s="962"/>
      <c r="CA113" s="962">
        <v>562885</v>
      </c>
      <c r="CB113" s="962"/>
      <c r="CC113" s="962"/>
      <c r="CD113" s="962"/>
      <c r="CE113" s="962"/>
      <c r="CF113" s="956">
        <v>25.2</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447</v>
      </c>
      <c r="DH113" s="995"/>
      <c r="DI113" s="995"/>
      <c r="DJ113" s="995"/>
      <c r="DK113" s="996"/>
      <c r="DL113" s="997" t="s">
        <v>416</v>
      </c>
      <c r="DM113" s="995"/>
      <c r="DN113" s="995"/>
      <c r="DO113" s="995"/>
      <c r="DP113" s="996"/>
      <c r="DQ113" s="997" t="s">
        <v>447</v>
      </c>
      <c r="DR113" s="995"/>
      <c r="DS113" s="995"/>
      <c r="DT113" s="995"/>
      <c r="DU113" s="996"/>
      <c r="DV113" s="998" t="s">
        <v>447</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65515</v>
      </c>
      <c r="AB114" s="995"/>
      <c r="AC114" s="995"/>
      <c r="AD114" s="995"/>
      <c r="AE114" s="996"/>
      <c r="AF114" s="997">
        <v>76580</v>
      </c>
      <c r="AG114" s="995"/>
      <c r="AH114" s="995"/>
      <c r="AI114" s="995"/>
      <c r="AJ114" s="996"/>
      <c r="AK114" s="997">
        <v>76789</v>
      </c>
      <c r="AL114" s="995"/>
      <c r="AM114" s="995"/>
      <c r="AN114" s="995"/>
      <c r="AO114" s="996"/>
      <c r="AP114" s="998">
        <v>3.4</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737242</v>
      </c>
      <c r="BR114" s="962"/>
      <c r="BS114" s="962"/>
      <c r="BT114" s="962"/>
      <c r="BU114" s="962"/>
      <c r="BV114" s="962">
        <v>710730</v>
      </c>
      <c r="BW114" s="962"/>
      <c r="BX114" s="962"/>
      <c r="BY114" s="962"/>
      <c r="BZ114" s="962"/>
      <c r="CA114" s="962">
        <v>699680</v>
      </c>
      <c r="CB114" s="962"/>
      <c r="CC114" s="962"/>
      <c r="CD114" s="962"/>
      <c r="CE114" s="962"/>
      <c r="CF114" s="956">
        <v>31.3</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416</v>
      </c>
      <c r="DH114" s="995"/>
      <c r="DI114" s="995"/>
      <c r="DJ114" s="995"/>
      <c r="DK114" s="996"/>
      <c r="DL114" s="997" t="s">
        <v>447</v>
      </c>
      <c r="DM114" s="995"/>
      <c r="DN114" s="995"/>
      <c r="DO114" s="995"/>
      <c r="DP114" s="996"/>
      <c r="DQ114" s="997" t="s">
        <v>416</v>
      </c>
      <c r="DR114" s="995"/>
      <c r="DS114" s="995"/>
      <c r="DT114" s="995"/>
      <c r="DU114" s="996"/>
      <c r="DV114" s="998" t="s">
        <v>443</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314</v>
      </c>
      <c r="AB115" s="974"/>
      <c r="AC115" s="974"/>
      <c r="AD115" s="974"/>
      <c r="AE115" s="975"/>
      <c r="AF115" s="976">
        <v>260</v>
      </c>
      <c r="AG115" s="974"/>
      <c r="AH115" s="974"/>
      <c r="AI115" s="974"/>
      <c r="AJ115" s="975"/>
      <c r="AK115" s="976">
        <v>260</v>
      </c>
      <c r="AL115" s="974"/>
      <c r="AM115" s="974"/>
      <c r="AN115" s="974"/>
      <c r="AO115" s="975"/>
      <c r="AP115" s="977">
        <v>0</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416</v>
      </c>
      <c r="BR115" s="962"/>
      <c r="BS115" s="962"/>
      <c r="BT115" s="962"/>
      <c r="BU115" s="962"/>
      <c r="BV115" s="962" t="s">
        <v>416</v>
      </c>
      <c r="BW115" s="962"/>
      <c r="BX115" s="962"/>
      <c r="BY115" s="962"/>
      <c r="BZ115" s="962"/>
      <c r="CA115" s="962" t="s">
        <v>416</v>
      </c>
      <c r="CB115" s="962"/>
      <c r="CC115" s="962"/>
      <c r="CD115" s="962"/>
      <c r="CE115" s="962"/>
      <c r="CF115" s="956" t="s">
        <v>447</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447</v>
      </c>
      <c r="DH115" s="995"/>
      <c r="DI115" s="995"/>
      <c r="DJ115" s="995"/>
      <c r="DK115" s="996"/>
      <c r="DL115" s="997" t="s">
        <v>447</v>
      </c>
      <c r="DM115" s="995"/>
      <c r="DN115" s="995"/>
      <c r="DO115" s="995"/>
      <c r="DP115" s="996"/>
      <c r="DQ115" s="997" t="s">
        <v>416</v>
      </c>
      <c r="DR115" s="995"/>
      <c r="DS115" s="995"/>
      <c r="DT115" s="995"/>
      <c r="DU115" s="996"/>
      <c r="DV115" s="998" t="s">
        <v>443</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349</v>
      </c>
      <c r="AB116" s="995"/>
      <c r="AC116" s="995"/>
      <c r="AD116" s="995"/>
      <c r="AE116" s="996"/>
      <c r="AF116" s="997">
        <v>323</v>
      </c>
      <c r="AG116" s="995"/>
      <c r="AH116" s="995"/>
      <c r="AI116" s="995"/>
      <c r="AJ116" s="996"/>
      <c r="AK116" s="997">
        <v>284</v>
      </c>
      <c r="AL116" s="995"/>
      <c r="AM116" s="995"/>
      <c r="AN116" s="995"/>
      <c r="AO116" s="996"/>
      <c r="AP116" s="998">
        <v>0</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416</v>
      </c>
      <c r="BW116" s="962"/>
      <c r="BX116" s="962"/>
      <c r="BY116" s="962"/>
      <c r="BZ116" s="962"/>
      <c r="CA116" s="962" t="s">
        <v>416</v>
      </c>
      <c r="CB116" s="962"/>
      <c r="CC116" s="962"/>
      <c r="CD116" s="962"/>
      <c r="CE116" s="962"/>
      <c r="CF116" s="956" t="s">
        <v>416</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447</v>
      </c>
      <c r="DM116" s="995"/>
      <c r="DN116" s="995"/>
      <c r="DO116" s="995"/>
      <c r="DP116" s="996"/>
      <c r="DQ116" s="997" t="s">
        <v>443</v>
      </c>
      <c r="DR116" s="995"/>
      <c r="DS116" s="995"/>
      <c r="DT116" s="995"/>
      <c r="DU116" s="996"/>
      <c r="DV116" s="998" t="s">
        <v>443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673624</v>
      </c>
      <c r="AB117" s="1015"/>
      <c r="AC117" s="1015"/>
      <c r="AD117" s="1015"/>
      <c r="AE117" s="1016"/>
      <c r="AF117" s="1017">
        <v>697951</v>
      </c>
      <c r="AG117" s="1015"/>
      <c r="AH117" s="1015"/>
      <c r="AI117" s="1015"/>
      <c r="AJ117" s="1016"/>
      <c r="AK117" s="1017">
        <v>695635</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466</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311</v>
      </c>
      <c r="AL118" s="929"/>
      <c r="AM118" s="929"/>
      <c r="AN118" s="929"/>
      <c r="AO118" s="930"/>
      <c r="AP118" s="1006" t="s">
        <v>437</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469</v>
      </c>
      <c r="BR118" s="1036"/>
      <c r="BS118" s="1036"/>
      <c r="BT118" s="1036"/>
      <c r="BU118" s="1036"/>
      <c r="BV118" s="1036" t="s">
        <v>469</v>
      </c>
      <c r="BW118" s="1036"/>
      <c r="BX118" s="1036"/>
      <c r="BY118" s="1036"/>
      <c r="BZ118" s="1036"/>
      <c r="CA118" s="1036" t="s">
        <v>469</v>
      </c>
      <c r="CB118" s="1036"/>
      <c r="CC118" s="1036"/>
      <c r="CD118" s="1036"/>
      <c r="CE118" s="1036"/>
      <c r="CF118" s="956" t="s">
        <v>469</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469</v>
      </c>
      <c r="DH118" s="995"/>
      <c r="DI118" s="995"/>
      <c r="DJ118" s="995"/>
      <c r="DK118" s="996"/>
      <c r="DL118" s="997" t="s">
        <v>469</v>
      </c>
      <c r="DM118" s="995"/>
      <c r="DN118" s="995"/>
      <c r="DO118" s="995"/>
      <c r="DP118" s="996"/>
      <c r="DQ118" s="997" t="s">
        <v>469</v>
      </c>
      <c r="DR118" s="995"/>
      <c r="DS118" s="995"/>
      <c r="DT118" s="995"/>
      <c r="DU118" s="996"/>
      <c r="DV118" s="998" t="s">
        <v>469</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469</v>
      </c>
      <c r="AB119" s="936"/>
      <c r="AC119" s="936"/>
      <c r="AD119" s="936"/>
      <c r="AE119" s="937"/>
      <c r="AF119" s="938" t="s">
        <v>469</v>
      </c>
      <c r="AG119" s="936"/>
      <c r="AH119" s="936"/>
      <c r="AI119" s="936"/>
      <c r="AJ119" s="937"/>
      <c r="AK119" s="938" t="s">
        <v>131</v>
      </c>
      <c r="AL119" s="936"/>
      <c r="AM119" s="936"/>
      <c r="AN119" s="936"/>
      <c r="AO119" s="937"/>
      <c r="AP119" s="939" t="s">
        <v>469</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471</v>
      </c>
      <c r="BP119" s="1041"/>
      <c r="BQ119" s="1035">
        <v>6297657</v>
      </c>
      <c r="BR119" s="1036"/>
      <c r="BS119" s="1036"/>
      <c r="BT119" s="1036"/>
      <c r="BU119" s="1036"/>
      <c r="BV119" s="1036">
        <v>6262990</v>
      </c>
      <c r="BW119" s="1036"/>
      <c r="BX119" s="1036"/>
      <c r="BY119" s="1036"/>
      <c r="BZ119" s="1036"/>
      <c r="CA119" s="1036">
        <v>6451060</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56248</v>
      </c>
      <c r="DH119" s="1022"/>
      <c r="DI119" s="1022"/>
      <c r="DJ119" s="1022"/>
      <c r="DK119" s="1023"/>
      <c r="DL119" s="1021">
        <v>47320</v>
      </c>
      <c r="DM119" s="1022"/>
      <c r="DN119" s="1022"/>
      <c r="DO119" s="1022"/>
      <c r="DP119" s="1023"/>
      <c r="DQ119" s="1021">
        <v>21875</v>
      </c>
      <c r="DR119" s="1022"/>
      <c r="DS119" s="1022"/>
      <c r="DT119" s="1022"/>
      <c r="DU119" s="1023"/>
      <c r="DV119" s="1024">
        <v>1</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1490984</v>
      </c>
      <c r="BR120" s="967"/>
      <c r="BS120" s="967"/>
      <c r="BT120" s="967"/>
      <c r="BU120" s="967"/>
      <c r="BV120" s="967">
        <v>1643925</v>
      </c>
      <c r="BW120" s="967"/>
      <c r="BX120" s="967"/>
      <c r="BY120" s="967"/>
      <c r="BZ120" s="967"/>
      <c r="CA120" s="967">
        <v>1672431</v>
      </c>
      <c r="CB120" s="967"/>
      <c r="CC120" s="967"/>
      <c r="CD120" s="967"/>
      <c r="CE120" s="967"/>
      <c r="CF120" s="980">
        <v>74.8</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143540</v>
      </c>
      <c r="DH120" s="967"/>
      <c r="DI120" s="967"/>
      <c r="DJ120" s="967"/>
      <c r="DK120" s="967"/>
      <c r="DL120" s="967">
        <v>157861</v>
      </c>
      <c r="DM120" s="967"/>
      <c r="DN120" s="967"/>
      <c r="DO120" s="967"/>
      <c r="DP120" s="967"/>
      <c r="DQ120" s="967">
        <v>163972</v>
      </c>
      <c r="DR120" s="967"/>
      <c r="DS120" s="967"/>
      <c r="DT120" s="967"/>
      <c r="DU120" s="967"/>
      <c r="DV120" s="968">
        <v>7.3</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408</v>
      </c>
      <c r="AG121" s="995"/>
      <c r="AH121" s="995"/>
      <c r="AI121" s="995"/>
      <c r="AJ121" s="996"/>
      <c r="AK121" s="997" t="s">
        <v>478</v>
      </c>
      <c r="AL121" s="995"/>
      <c r="AM121" s="995"/>
      <c r="AN121" s="995"/>
      <c r="AO121" s="996"/>
      <c r="AP121" s="998" t="s">
        <v>131</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541435</v>
      </c>
      <c r="BR121" s="962"/>
      <c r="BS121" s="962"/>
      <c r="BT121" s="962"/>
      <c r="BU121" s="962"/>
      <c r="BV121" s="962">
        <v>533881</v>
      </c>
      <c r="BW121" s="962"/>
      <c r="BX121" s="962"/>
      <c r="BY121" s="962"/>
      <c r="BZ121" s="962"/>
      <c r="CA121" s="962">
        <v>487130</v>
      </c>
      <c r="CB121" s="962"/>
      <c r="CC121" s="962"/>
      <c r="CD121" s="962"/>
      <c r="CE121" s="962"/>
      <c r="CF121" s="956">
        <v>21.8</v>
      </c>
      <c r="CG121" s="957"/>
      <c r="CH121" s="957"/>
      <c r="CI121" s="957"/>
      <c r="CJ121" s="957"/>
      <c r="CK121" s="1045"/>
      <c r="CL121" s="1046"/>
      <c r="CM121" s="1046"/>
      <c r="CN121" s="1046"/>
      <c r="CO121" s="1047"/>
      <c r="CP121" s="1055" t="s">
        <v>409</v>
      </c>
      <c r="CQ121" s="1056"/>
      <c r="CR121" s="1056"/>
      <c r="CS121" s="1056"/>
      <c r="CT121" s="1056"/>
      <c r="CU121" s="1056"/>
      <c r="CV121" s="1056"/>
      <c r="CW121" s="1056"/>
      <c r="CX121" s="1056"/>
      <c r="CY121" s="1056"/>
      <c r="CZ121" s="1056"/>
      <c r="DA121" s="1056"/>
      <c r="DB121" s="1056"/>
      <c r="DC121" s="1056"/>
      <c r="DD121" s="1056"/>
      <c r="DE121" s="1056"/>
      <c r="DF121" s="1057"/>
      <c r="DG121" s="961" t="s">
        <v>480</v>
      </c>
      <c r="DH121" s="962"/>
      <c r="DI121" s="962"/>
      <c r="DJ121" s="962"/>
      <c r="DK121" s="962"/>
      <c r="DL121" s="962" t="s">
        <v>131</v>
      </c>
      <c r="DM121" s="962"/>
      <c r="DN121" s="962"/>
      <c r="DO121" s="962"/>
      <c r="DP121" s="962"/>
      <c r="DQ121" s="962">
        <v>58805</v>
      </c>
      <c r="DR121" s="962"/>
      <c r="DS121" s="962"/>
      <c r="DT121" s="962"/>
      <c r="DU121" s="962"/>
      <c r="DV121" s="963">
        <v>2.6</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408</v>
      </c>
      <c r="AL122" s="995"/>
      <c r="AM122" s="995"/>
      <c r="AN122" s="995"/>
      <c r="AO122" s="996"/>
      <c r="AP122" s="998" t="s">
        <v>480</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3757788</v>
      </c>
      <c r="BR122" s="1036"/>
      <c r="BS122" s="1036"/>
      <c r="BT122" s="1036"/>
      <c r="BU122" s="1036"/>
      <c r="BV122" s="1036">
        <v>3908042</v>
      </c>
      <c r="BW122" s="1036"/>
      <c r="BX122" s="1036"/>
      <c r="BY122" s="1036"/>
      <c r="BZ122" s="1036"/>
      <c r="CA122" s="1036">
        <v>4122843</v>
      </c>
      <c r="CB122" s="1036"/>
      <c r="CC122" s="1036"/>
      <c r="CD122" s="1036"/>
      <c r="CE122" s="1036"/>
      <c r="CF122" s="1053">
        <v>184.5</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v>5948</v>
      </c>
      <c r="DH122" s="962"/>
      <c r="DI122" s="962"/>
      <c r="DJ122" s="962"/>
      <c r="DK122" s="962"/>
      <c r="DL122" s="962">
        <v>9463</v>
      </c>
      <c r="DM122" s="962"/>
      <c r="DN122" s="962"/>
      <c r="DO122" s="962"/>
      <c r="DP122" s="962"/>
      <c r="DQ122" s="962">
        <v>15743</v>
      </c>
      <c r="DR122" s="962"/>
      <c r="DS122" s="962"/>
      <c r="DT122" s="962"/>
      <c r="DU122" s="962"/>
      <c r="DV122" s="963">
        <v>0.7</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483</v>
      </c>
      <c r="AB123" s="995"/>
      <c r="AC123" s="995"/>
      <c r="AD123" s="995"/>
      <c r="AE123" s="996"/>
      <c r="AF123" s="997" t="s">
        <v>131</v>
      </c>
      <c r="AG123" s="995"/>
      <c r="AH123" s="995"/>
      <c r="AI123" s="995"/>
      <c r="AJ123" s="996"/>
      <c r="AK123" s="997" t="s">
        <v>484</v>
      </c>
      <c r="AL123" s="995"/>
      <c r="AM123" s="995"/>
      <c r="AN123" s="995"/>
      <c r="AO123" s="996"/>
      <c r="AP123" s="998" t="s">
        <v>485</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486</v>
      </c>
      <c r="BP123" s="1041"/>
      <c r="BQ123" s="1099">
        <v>5790207</v>
      </c>
      <c r="BR123" s="1100"/>
      <c r="BS123" s="1100"/>
      <c r="BT123" s="1100"/>
      <c r="BU123" s="1100"/>
      <c r="BV123" s="1100">
        <v>6085848</v>
      </c>
      <c r="BW123" s="1100"/>
      <c r="BX123" s="1100"/>
      <c r="BY123" s="1100"/>
      <c r="BZ123" s="1100"/>
      <c r="CA123" s="1100">
        <v>6282404</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131</v>
      </c>
      <c r="DM123" s="995"/>
      <c r="DN123" s="995"/>
      <c r="DO123" s="995"/>
      <c r="DP123" s="996"/>
      <c r="DQ123" s="997" t="s">
        <v>478</v>
      </c>
      <c r="DR123" s="995"/>
      <c r="DS123" s="995"/>
      <c r="DT123" s="995"/>
      <c r="DU123" s="996"/>
      <c r="DV123" s="998" t="s">
        <v>480</v>
      </c>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488</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24.8</v>
      </c>
      <c r="BR124" s="1063"/>
      <c r="BS124" s="1063"/>
      <c r="BT124" s="1063"/>
      <c r="BU124" s="1063"/>
      <c r="BV124" s="1063">
        <v>7.6</v>
      </c>
      <c r="BW124" s="1063"/>
      <c r="BX124" s="1063"/>
      <c r="BY124" s="1063"/>
      <c r="BZ124" s="1063"/>
      <c r="CA124" s="1063">
        <v>7.5</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491</v>
      </c>
      <c r="DM124" s="1022"/>
      <c r="DN124" s="1022"/>
      <c r="DO124" s="1022"/>
      <c r="DP124" s="1023"/>
      <c r="DQ124" s="1021" t="s">
        <v>131</v>
      </c>
      <c r="DR124" s="1022"/>
      <c r="DS124" s="1022"/>
      <c r="DT124" s="1022"/>
      <c r="DU124" s="1023"/>
      <c r="DV124" s="1024" t="s">
        <v>485</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408</v>
      </c>
      <c r="AB125" s="995"/>
      <c r="AC125" s="995"/>
      <c r="AD125" s="995"/>
      <c r="AE125" s="996"/>
      <c r="AF125" s="997" t="s">
        <v>131</v>
      </c>
      <c r="AG125" s="995"/>
      <c r="AH125" s="995"/>
      <c r="AI125" s="995"/>
      <c r="AJ125" s="996"/>
      <c r="AK125" s="997" t="s">
        <v>131</v>
      </c>
      <c r="AL125" s="995"/>
      <c r="AM125" s="995"/>
      <c r="AN125" s="995"/>
      <c r="AO125" s="996"/>
      <c r="AP125" s="998" t="s">
        <v>408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492</v>
      </c>
      <c r="CL125" s="1043"/>
      <c r="CM125" s="1043"/>
      <c r="CN125" s="1043"/>
      <c r="CO125" s="1044"/>
      <c r="CP125" s="965" t="s">
        <v>493</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408</v>
      </c>
      <c r="DM125" s="967"/>
      <c r="DN125" s="967"/>
      <c r="DO125" s="967"/>
      <c r="DP125" s="967"/>
      <c r="DQ125" s="967" t="s">
        <v>131</v>
      </c>
      <c r="DR125" s="967"/>
      <c r="DS125" s="967"/>
      <c r="DT125" s="967"/>
      <c r="DU125" s="967"/>
      <c r="DV125" s="968" t="s">
        <v>488</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491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494</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495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314</v>
      </c>
      <c r="AB127" s="995"/>
      <c r="AC127" s="995"/>
      <c r="AD127" s="995"/>
      <c r="AE127" s="996"/>
      <c r="AF127" s="997">
        <v>260</v>
      </c>
      <c r="AG127" s="995"/>
      <c r="AH127" s="995"/>
      <c r="AI127" s="995"/>
      <c r="AJ127" s="996"/>
      <c r="AK127" s="997">
        <v>260</v>
      </c>
      <c r="AL127" s="995"/>
      <c r="AM127" s="995"/>
      <c r="AN127" s="995"/>
      <c r="AO127" s="996"/>
      <c r="AP127" s="998">
        <v>0</v>
      </c>
      <c r="AQ127" s="999"/>
      <c r="AR127" s="999"/>
      <c r="AS127" s="999"/>
      <c r="AT127" s="1000"/>
      <c r="AU127" s="232"/>
      <c r="AV127" s="232"/>
      <c r="AW127" s="232"/>
      <c r="AX127" s="1067" t="s">
        <v>496</v>
      </c>
      <c r="AY127" s="1068"/>
      <c r="AZ127" s="1068"/>
      <c r="BA127" s="1068"/>
      <c r="BB127" s="1068"/>
      <c r="BC127" s="1068"/>
      <c r="BD127" s="1068"/>
      <c r="BE127" s="1069"/>
      <c r="BF127" s="1070" t="s">
        <v>497</v>
      </c>
      <c r="BG127" s="1068"/>
      <c r="BH127" s="1068"/>
      <c r="BI127" s="1068"/>
      <c r="BJ127" s="1068"/>
      <c r="BK127" s="1068"/>
      <c r="BL127" s="1069"/>
      <c r="BM127" s="1070" t="s">
        <v>498</v>
      </c>
      <c r="BN127" s="1068"/>
      <c r="BO127" s="1068"/>
      <c r="BP127" s="1068"/>
      <c r="BQ127" s="1068"/>
      <c r="BR127" s="1068"/>
      <c r="BS127" s="1069"/>
      <c r="BT127" s="1070" t="s">
        <v>499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500</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491</v>
      </c>
      <c r="DW127" s="963"/>
      <c r="DX127" s="963"/>
      <c r="DY127" s="963"/>
      <c r="DZ127" s="964"/>
    </row>
    <row r="128" spans="1:130" s="230" customFormat="1" ht="26.25" customHeight="1" thickBot="1" x14ac:dyDescent="0.2">
      <c r="A128" s="1077" t="s">
        <v>501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502</v>
      </c>
      <c r="X128" s="1079"/>
      <c r="Y128" s="1079"/>
      <c r="Z128" s="1080"/>
      <c r="AA128" s="1081">
        <v>42300</v>
      </c>
      <c r="AB128" s="1082"/>
      <c r="AC128" s="1082"/>
      <c r="AD128" s="1082"/>
      <c r="AE128" s="1083"/>
      <c r="AF128" s="1084">
        <v>39820</v>
      </c>
      <c r="AG128" s="1082"/>
      <c r="AH128" s="1082"/>
      <c r="AI128" s="1082"/>
      <c r="AJ128" s="1083"/>
      <c r="AK128" s="1084">
        <v>34883</v>
      </c>
      <c r="AL128" s="1082"/>
      <c r="AM128" s="1082"/>
      <c r="AN128" s="1082"/>
      <c r="AO128" s="1083"/>
      <c r="AP128" s="1085"/>
      <c r="AQ128" s="1086"/>
      <c r="AR128" s="1086"/>
      <c r="AS128" s="1086"/>
      <c r="AT128" s="1087"/>
      <c r="AU128" s="232"/>
      <c r="AV128" s="232"/>
      <c r="AW128" s="232"/>
      <c r="AX128" s="932" t="s">
        <v>503</v>
      </c>
      <c r="AY128" s="933"/>
      <c r="AZ128" s="933"/>
      <c r="BA128" s="933"/>
      <c r="BB128" s="933"/>
      <c r="BC128" s="933"/>
      <c r="BD128" s="933"/>
      <c r="BE128" s="934"/>
      <c r="BF128" s="1088" t="s">
        <v>131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504</v>
      </c>
      <c r="CQ128" s="762"/>
      <c r="CR128" s="762"/>
      <c r="CS128" s="762"/>
      <c r="CT128" s="762"/>
      <c r="CU128" s="762"/>
      <c r="CV128" s="762"/>
      <c r="CW128" s="762"/>
      <c r="CX128" s="762"/>
      <c r="CY128" s="762"/>
      <c r="CZ128" s="762"/>
      <c r="DA128" s="762"/>
      <c r="DB128" s="762"/>
      <c r="DC128" s="762"/>
      <c r="DD128" s="762"/>
      <c r="DE128" s="762"/>
      <c r="DF128" s="1072"/>
      <c r="DG128" s="1073" t="s">
        <v>408</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2467280</v>
      </c>
      <c r="AB129" s="995"/>
      <c r="AC129" s="995"/>
      <c r="AD129" s="995"/>
      <c r="AE129" s="996"/>
      <c r="AF129" s="997">
        <v>2744028</v>
      </c>
      <c r="AG129" s="995"/>
      <c r="AH129" s="995"/>
      <c r="AI129" s="995"/>
      <c r="AJ129" s="996"/>
      <c r="AK129" s="997">
        <v>2673284</v>
      </c>
      <c r="AL129" s="995"/>
      <c r="AM129" s="995"/>
      <c r="AN129" s="995"/>
      <c r="AO129" s="996"/>
      <c r="AP129" s="1109"/>
      <c r="AQ129" s="1110"/>
      <c r="AR129" s="1110"/>
      <c r="AS129" s="1110"/>
      <c r="AT129" s="1111"/>
      <c r="AU129" s="233"/>
      <c r="AV129" s="233"/>
      <c r="AW129" s="233"/>
      <c r="AX129" s="1101" t="s">
        <v>506</v>
      </c>
      <c r="AY129" s="959"/>
      <c r="AZ129" s="959"/>
      <c r="BA129" s="959"/>
      <c r="BB129" s="959"/>
      <c r="BC129" s="959"/>
      <c r="BD129" s="959"/>
      <c r="BE129" s="960"/>
      <c r="BF129" s="1102" t="s">
        <v>131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428019</v>
      </c>
      <c r="AB130" s="995"/>
      <c r="AC130" s="995"/>
      <c r="AD130" s="995"/>
      <c r="AE130" s="996"/>
      <c r="AF130" s="997">
        <v>432229</v>
      </c>
      <c r="AG130" s="995"/>
      <c r="AH130" s="995"/>
      <c r="AI130" s="995"/>
      <c r="AJ130" s="996"/>
      <c r="AK130" s="997">
        <v>438694</v>
      </c>
      <c r="AL130" s="995"/>
      <c r="AM130" s="995"/>
      <c r="AN130" s="995"/>
      <c r="AO130" s="996"/>
      <c r="AP130" s="1109"/>
      <c r="AQ130" s="1110"/>
      <c r="AR130" s="1110"/>
      <c r="AS130" s="1110"/>
      <c r="AT130" s="1111"/>
      <c r="AU130" s="233"/>
      <c r="AV130" s="233"/>
      <c r="AW130" s="233"/>
      <c r="AX130" s="1101" t="s">
        <v>509</v>
      </c>
      <c r="AY130" s="959"/>
      <c r="AZ130" s="959"/>
      <c r="BA130" s="959"/>
      <c r="BB130" s="959"/>
      <c r="BC130" s="959"/>
      <c r="BD130" s="959"/>
      <c r="BE130" s="960"/>
      <c r="BF130" s="1137">
        <v>9.8000000000000007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2039261</v>
      </c>
      <c r="AB131" s="1022"/>
      <c r="AC131" s="1022"/>
      <c r="AD131" s="1022"/>
      <c r="AE131" s="1023"/>
      <c r="AF131" s="1021">
        <v>2311799</v>
      </c>
      <c r="AG131" s="1022"/>
      <c r="AH131" s="1022"/>
      <c r="AI131" s="1022"/>
      <c r="AJ131" s="1023"/>
      <c r="AK131" s="1021">
        <v>2234590</v>
      </c>
      <c r="AL131" s="1022"/>
      <c r="AM131" s="1022"/>
      <c r="AN131" s="1022"/>
      <c r="AO131" s="1023"/>
      <c r="AP131" s="1146"/>
      <c r="AQ131" s="1147"/>
      <c r="AR131" s="1147"/>
      <c r="AS131" s="1147"/>
      <c r="AT131" s="1148"/>
      <c r="AU131" s="233"/>
      <c r="AV131" s="233"/>
      <c r="AW131" s="233"/>
      <c r="AX131" s="1119" t="s">
        <v>511</v>
      </c>
      <c r="AY131" s="762"/>
      <c r="AZ131" s="762"/>
      <c r="BA131" s="762"/>
      <c r="BB131" s="762"/>
      <c r="BC131" s="762"/>
      <c r="BD131" s="762"/>
      <c r="BE131" s="1072"/>
      <c r="BF131" s="1120">
        <v>7.5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9.9695428879999994</v>
      </c>
      <c r="AB132" s="1133"/>
      <c r="AC132" s="1133"/>
      <c r="AD132" s="1133"/>
      <c r="AE132" s="1134"/>
      <c r="AF132" s="1135">
        <v>9.7716972799999997</v>
      </c>
      <c r="AG132" s="1133"/>
      <c r="AH132" s="1133"/>
      <c r="AI132" s="1133"/>
      <c r="AJ132" s="1134"/>
      <c r="AK132" s="1135">
        <v>9.9373039349999992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11.1</v>
      </c>
      <c r="AB133" s="1116"/>
      <c r="AC133" s="1116"/>
      <c r="AD133" s="1116"/>
      <c r="AE133" s="1117"/>
      <c r="AF133" s="1115">
        <v>10.4</v>
      </c>
      <c r="AG133" s="1116"/>
      <c r="AH133" s="1116"/>
      <c r="AI133" s="1116"/>
      <c r="AJ133" s="1117"/>
      <c r="AK133" s="1115">
        <v>9.8000000000000007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NzVP2FTMXdoD5yRcn7nB7Ymcpw39A4pLVmr0vldkztKzMxxtQ9X1TZoWDIUQIKzrR9Sh4c+oliuglEgu3RZjw==" saltValue="YymZ9xHCxvh/hG9zpyqn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0B96-A454-4D7E-88DA-3B73D9622A3E}">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eUlKMA5doxuHWUNYPAaThN/hDx+14zEqouxJ8PB50eF1TQhGN/kNQ8hVMR2DNN2QLCeHbvMh3PdA9n4xhX7HA==" saltValue="CayZfVfFfOve09VUAc/RO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KExj3oyGoAm2H5D+cDN6SM4fzhj/TU3gDIWiuNvM5+1U+MXimMXyeZ35AlhRYfm2mjRHPn6EfsRFxUuG9c2g==" saltValue="I7HZtrqThfnGesawsSC/tg==" spinCount="100000" sheet="1" objects="1" scenarios="1"/>
  <dataConsolidate/>
  <phoneticPr fontId="2"/>
  <printOptions horizontalCentered="1" verticalCentered="1"/>
  <pageMargins left="0" right="0" top="0" bottom="0" header="0" footer="0"/>
  <pageSetup paperSize="9" scale="49" orientation="landscape" horizontalDpi="0"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P22" sqref="AP2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523</v>
      </c>
      <c r="AL9" s="1153"/>
      <c r="AM9" s="1153"/>
      <c r="AN9" s="1154"/>
      <c r="AO9" s="281">
        <v>657042</v>
      </c>
      <c r="AP9" s="281">
        <v>183994</v>
      </c>
      <c r="AQ9" s="282">
        <v>202156</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524</v>
      </c>
      <c r="AL10" s="1153"/>
      <c r="AM10" s="1153"/>
      <c r="AN10" s="1154"/>
      <c r="AO10" s="284">
        <v>181389</v>
      </c>
      <c r="AP10" s="284">
        <v>50795</v>
      </c>
      <c r="AQ10" s="285">
        <v>28749</v>
      </c>
      <c r="AR10" s="286">
        <v>76.7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525</v>
      </c>
      <c r="AL11" s="1153"/>
      <c r="AM11" s="1153"/>
      <c r="AN11" s="1154"/>
      <c r="AO11" s="284" t="s">
        <v>526</v>
      </c>
      <c r="AP11" s="284" t="s">
        <v>526</v>
      </c>
      <c r="AQ11" s="285">
        <v>267</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527</v>
      </c>
      <c r="AL12" s="1153"/>
      <c r="AM12" s="1153"/>
      <c r="AN12" s="1154"/>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528</v>
      </c>
      <c r="AL13" s="1153"/>
      <c r="AM13" s="1153"/>
      <c r="AN13" s="1154"/>
      <c r="AO13" s="284">
        <v>13583</v>
      </c>
      <c r="AP13" s="284">
        <v>3804</v>
      </c>
      <c r="AQ13" s="285">
        <v>7660</v>
      </c>
      <c r="AR13" s="286">
        <v>-50.3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529</v>
      </c>
      <c r="AL14" s="1153"/>
      <c r="AM14" s="1153"/>
      <c r="AN14" s="1154"/>
      <c r="AO14" s="284" t="s">
        <v>526</v>
      </c>
      <c r="AP14" s="284" t="s">
        <v>526</v>
      </c>
      <c r="AQ14" s="285">
        <v>3562</v>
      </c>
      <c r="AR14" s="286" t="s">
        <v>526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530</v>
      </c>
      <c r="AL15" s="1156"/>
      <c r="AM15" s="1156"/>
      <c r="AN15" s="1157"/>
      <c r="AO15" s="284">
        <v>-54987</v>
      </c>
      <c r="AP15" s="284">
        <v>-15398</v>
      </c>
      <c r="AQ15" s="285">
        <v>-14691</v>
      </c>
      <c r="AR15" s="286">
        <v>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797027</v>
      </c>
      <c r="AP16" s="284">
        <v>223194</v>
      </c>
      <c r="AQ16" s="285">
        <v>227703</v>
      </c>
      <c r="AR16" s="286">
        <v>-2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535</v>
      </c>
      <c r="AL21" s="1159"/>
      <c r="AM21" s="1159"/>
      <c r="AN21" s="1160"/>
      <c r="AO21" s="297">
        <v>18.760000000000002</v>
      </c>
      <c r="AP21" s="298">
        <v>19.649999999999999</v>
      </c>
      <c r="AQ21" s="299">
        <v>-0.89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536</v>
      </c>
      <c r="AL22" s="1159"/>
      <c r="AM22" s="1159"/>
      <c r="AN22" s="1160"/>
      <c r="AO22" s="302">
        <v>95.2</v>
      </c>
      <c r="AP22" s="303">
        <v>95</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540</v>
      </c>
      <c r="AL32" s="1167"/>
      <c r="AM32" s="1167"/>
      <c r="AN32" s="1168"/>
      <c r="AO32" s="312">
        <v>602982</v>
      </c>
      <c r="AP32" s="312">
        <v>168855</v>
      </c>
      <c r="AQ32" s="313">
        <v>121678</v>
      </c>
      <c r="AR32" s="314">
        <v>38.799999999999997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541</v>
      </c>
      <c r="AL33" s="1167"/>
      <c r="AM33" s="1167"/>
      <c r="AN33" s="1168"/>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542</v>
      </c>
      <c r="AL34" s="1167"/>
      <c r="AM34" s="1167"/>
      <c r="AN34" s="1168"/>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543</v>
      </c>
      <c r="AL35" s="1167"/>
      <c r="AM35" s="1167"/>
      <c r="AN35" s="1168"/>
      <c r="AO35" s="312">
        <v>15320</v>
      </c>
      <c r="AP35" s="312">
        <v>4290</v>
      </c>
      <c r="AQ35" s="313">
        <v>32449</v>
      </c>
      <c r="AR35" s="314">
        <v>-86.8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544</v>
      </c>
      <c r="AL36" s="1167"/>
      <c r="AM36" s="1167"/>
      <c r="AN36" s="1168"/>
      <c r="AO36" s="312">
        <v>76789</v>
      </c>
      <c r="AP36" s="312">
        <v>21504</v>
      </c>
      <c r="AQ36" s="313">
        <v>2852</v>
      </c>
      <c r="AR36" s="314">
        <v>654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545</v>
      </c>
      <c r="AL37" s="1167"/>
      <c r="AM37" s="1167"/>
      <c r="AN37" s="1168"/>
      <c r="AO37" s="312">
        <v>260</v>
      </c>
      <c r="AP37" s="312">
        <v>73</v>
      </c>
      <c r="AQ37" s="313">
        <v>591</v>
      </c>
      <c r="AR37" s="314">
        <v>-87.6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546</v>
      </c>
      <c r="AL38" s="1170"/>
      <c r="AM38" s="1170"/>
      <c r="AN38" s="1171"/>
      <c r="AO38" s="315">
        <v>284</v>
      </c>
      <c r="AP38" s="315">
        <v>80</v>
      </c>
      <c r="AQ38" s="316">
        <v>14</v>
      </c>
      <c r="AR38" s="304">
        <v>471.4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547</v>
      </c>
      <c r="AL39" s="1170"/>
      <c r="AM39" s="1170"/>
      <c r="AN39" s="1171"/>
      <c r="AO39" s="312">
        <v>-34883</v>
      </c>
      <c r="AP39" s="312">
        <v>-9768</v>
      </c>
      <c r="AQ39" s="313">
        <v>-2546</v>
      </c>
      <c r="AR39" s="314">
        <v>283.7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548</v>
      </c>
      <c r="AL40" s="1167"/>
      <c r="AM40" s="1167"/>
      <c r="AN40" s="1168"/>
      <c r="AO40" s="312">
        <v>-438694</v>
      </c>
      <c r="AP40" s="312">
        <v>-122849</v>
      </c>
      <c r="AQ40" s="313">
        <v>-115284</v>
      </c>
      <c r="AR40" s="314">
        <v>6.6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222058</v>
      </c>
      <c r="AP41" s="312">
        <v>62184</v>
      </c>
      <c r="AQ41" s="313">
        <v>39754</v>
      </c>
      <c r="AR41" s="314">
        <v>56.4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518</v>
      </c>
      <c r="AN49" s="1163" t="s">
        <v>552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776439</v>
      </c>
      <c r="AN51" s="334">
        <v>189053</v>
      </c>
      <c r="AO51" s="335">
        <v>-6.9</v>
      </c>
      <c r="AP51" s="336">
        <v>228215</v>
      </c>
      <c r="AQ51" s="337">
        <v>-14.8</v>
      </c>
      <c r="AR51" s="338">
        <v>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309783</v>
      </c>
      <c r="AN52" s="342">
        <v>75428</v>
      </c>
      <c r="AO52" s="343">
        <v>7.1</v>
      </c>
      <c r="AP52" s="344">
        <v>117571</v>
      </c>
      <c r="AQ52" s="345">
        <v>10.5</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531157</v>
      </c>
      <c r="AN53" s="334">
        <v>133860</v>
      </c>
      <c r="AO53" s="335">
        <v>-29.2</v>
      </c>
      <c r="AP53" s="336">
        <v>264232</v>
      </c>
      <c r="AQ53" s="337">
        <v>15.8</v>
      </c>
      <c r="AR53" s="338">
        <v>-45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301407</v>
      </c>
      <c r="AN54" s="342">
        <v>75959</v>
      </c>
      <c r="AO54" s="343">
        <v>0.7</v>
      </c>
      <c r="AP54" s="344">
        <v>133959</v>
      </c>
      <c r="AQ54" s="345">
        <v>13.9</v>
      </c>
      <c r="AR54" s="346">
        <v>-13.2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520894</v>
      </c>
      <c r="AN55" s="334">
        <v>134982</v>
      </c>
      <c r="AO55" s="335">
        <v>0.8</v>
      </c>
      <c r="AP55" s="336">
        <v>263613</v>
      </c>
      <c r="AQ55" s="337">
        <v>-0.2</v>
      </c>
      <c r="AR55" s="338">
        <v>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324432</v>
      </c>
      <c r="AN56" s="342">
        <v>84072</v>
      </c>
      <c r="AO56" s="343">
        <v>10.7</v>
      </c>
      <c r="AP56" s="344">
        <v>128823</v>
      </c>
      <c r="AQ56" s="345">
        <v>-3.8</v>
      </c>
      <c r="AR56" s="346">
        <v>14.5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857257</v>
      </c>
      <c r="AN57" s="334">
        <v>231566</v>
      </c>
      <c r="AO57" s="335">
        <v>71.599999999999994</v>
      </c>
      <c r="AP57" s="336">
        <v>330026</v>
      </c>
      <c r="AQ57" s="337">
        <v>25.2</v>
      </c>
      <c r="AR57" s="338">
        <v>46.4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553186</v>
      </c>
      <c r="AN58" s="342">
        <v>149429</v>
      </c>
      <c r="AO58" s="343">
        <v>77.7</v>
      </c>
      <c r="AP58" s="344">
        <v>141075</v>
      </c>
      <c r="AQ58" s="345">
        <v>9.5</v>
      </c>
      <c r="AR58" s="346">
        <v>68.2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1179449</v>
      </c>
      <c r="AN59" s="334">
        <v>330285</v>
      </c>
      <c r="AO59" s="335">
        <v>42.6</v>
      </c>
      <c r="AP59" s="336">
        <v>278179</v>
      </c>
      <c r="AQ59" s="337">
        <v>-15.7</v>
      </c>
      <c r="AR59" s="338">
        <v>58.3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387671</v>
      </c>
      <c r="AN60" s="342">
        <v>108561</v>
      </c>
      <c r="AO60" s="343">
        <v>-27.3</v>
      </c>
      <c r="AP60" s="344">
        <v>122182</v>
      </c>
      <c r="AQ60" s="345">
        <v>-13.4</v>
      </c>
      <c r="AR60" s="346">
        <v>-13.9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773039</v>
      </c>
      <c r="AN61" s="349">
        <v>203949</v>
      </c>
      <c r="AO61" s="350">
        <v>15.8</v>
      </c>
      <c r="AP61" s="351">
        <v>272853</v>
      </c>
      <c r="AQ61" s="352">
        <v>2.1</v>
      </c>
      <c r="AR61" s="338">
        <v>13.7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375296</v>
      </c>
      <c r="AN62" s="342">
        <v>98690</v>
      </c>
      <c r="AO62" s="343">
        <v>13.8</v>
      </c>
      <c r="AP62" s="344">
        <v>128722</v>
      </c>
      <c r="AQ62" s="345">
        <v>3.3</v>
      </c>
      <c r="AR62" s="346">
        <v>10.5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HXvgPwyR6coZJKG0sBENMvlw9C9NfEcnvef71iWdXfFYUjlHOkshmTLPCZRCnrnkle/ldks3NE1eQw8Z5iJyw==" saltValue="3PkPJ+9opcvpOTNrsqgy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election activeCell="C104" sqref="C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Jdqju8lyapmH91nSSK/yGnF7yQ6Pf7hHcnZ3auE5yCbuJqjdK0BGeed5wFYY9DpA/LinlxM/usvNBqxzipF/9Q==" saltValue="fiZUyBL1mtiId6/LItNJ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xAfaH6m59/qTZYH/tDmVgMyDfkWc7KnY8lDBJNs6F+yC92SEh+5RpZDGKlnPLxodtJCxSDPcFxg/kZIM3sEmFw==" saltValue="IXvQEK0yDxNi3JkwI+c3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58.06</v>
      </c>
      <c r="G47" s="12">
        <v>52.09</v>
      </c>
      <c r="H47" s="12">
        <v>50.6</v>
      </c>
      <c r="I47" s="12">
        <v>47.5</v>
      </c>
      <c r="J47" s="13">
        <v>50.63</v>
      </c>
    </row>
    <row r="48" spans="2:10" ht="57.75" customHeight="1" x14ac:dyDescent="0.15">
      <c r="B48" s="14"/>
      <c r="C48" s="1177" t="s">
        <v>4</v>
      </c>
      <c r="D48" s="1177"/>
      <c r="E48" s="1178"/>
      <c r="F48" s="15">
        <v>2.77</v>
      </c>
      <c r="G48" s="16">
        <v>3.83</v>
      </c>
      <c r="H48" s="16">
        <v>4.1399999999999997</v>
      </c>
      <c r="I48" s="16">
        <v>3.54</v>
      </c>
      <c r="J48" s="17">
        <v>4.0199999999999996</v>
      </c>
    </row>
    <row r="49" spans="2:10" ht="57.75" customHeight="1" thickBot="1" x14ac:dyDescent="0.2">
      <c r="B49" s="18"/>
      <c r="C49" s="1179" t="s">
        <v>5</v>
      </c>
      <c r="D49" s="1179"/>
      <c r="E49" s="1180"/>
      <c r="F49" s="19" t="s">
        <v>573</v>
      </c>
      <c r="G49" s="20" t="s">
        <v>574</v>
      </c>
      <c r="H49" s="20">
        <v>1.52</v>
      </c>
      <c r="I49" s="20">
        <v>1.83</v>
      </c>
      <c r="J49" s="21">
        <v>2.2599999999999998</v>
      </c>
    </row>
    <row r="50" spans="2:10" x14ac:dyDescent="0.15"/>
  </sheetData>
  <sheetProtection algorithmName="SHA-512" hashValue="e2BAb9tWvk7PcckThJkdl3pt3UPq1BA4Zwv6ykT1jgENigSeX8asUU0WhVqYB5r7Ah+6tubV2VePm6dLEQHJPA==" saltValue="VcgEEW48j0KIiIV7roKLh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575</v>
      </c>
      <c r="D34" s="1187"/>
      <c r="E34" s="1188"/>
      <c r="F34" s="32">
        <v>20.39</v>
      </c>
      <c r="G34" s="33">
        <v>22.31</v>
      </c>
      <c r="H34" s="33">
        <v>23.53</v>
      </c>
      <c r="I34" s="33">
        <v>22.48</v>
      </c>
      <c r="J34" s="34">
        <v>24.34</v>
      </c>
      <c r="K34" s="22"/>
      <c r="L34" s="22"/>
      <c r="M34" s="22"/>
      <c r="N34" s="22"/>
      <c r="O34" s="22"/>
      <c r="P34" s="22"/>
    </row>
    <row r="35" spans="1:16" ht="39" customHeight="1" x14ac:dyDescent="0.15">
      <c r="A35" s="22"/>
      <c r="B35" s="35"/>
      <c r="C35" s="1181" t="s">
        <v>576</v>
      </c>
      <c r="D35" s="1182"/>
      <c r="E35" s="1183"/>
      <c r="F35" s="36">
        <v>2.77</v>
      </c>
      <c r="G35" s="37">
        <v>3.82</v>
      </c>
      <c r="H35" s="37">
        <v>4.13</v>
      </c>
      <c r="I35" s="37">
        <v>3.53</v>
      </c>
      <c r="J35" s="38">
        <v>4.01</v>
      </c>
      <c r="K35" s="22"/>
      <c r="L35" s="22"/>
      <c r="M35" s="22"/>
      <c r="N35" s="22"/>
      <c r="O35" s="22"/>
      <c r="P35" s="22"/>
    </row>
    <row r="36" spans="1:16" ht="39" customHeight="1" x14ac:dyDescent="0.15">
      <c r="A36" s="22"/>
      <c r="B36" s="35"/>
      <c r="C36" s="1181" t="s">
        <v>577</v>
      </c>
      <c r="D36" s="1182"/>
      <c r="E36" s="1183"/>
      <c r="F36" s="36">
        <v>1.3</v>
      </c>
      <c r="G36" s="37">
        <v>0.55000000000000004</v>
      </c>
      <c r="H36" s="37">
        <v>1.27</v>
      </c>
      <c r="I36" s="37">
        <v>1.59</v>
      </c>
      <c r="J36" s="38">
        <v>1.37</v>
      </c>
      <c r="K36" s="22"/>
      <c r="L36" s="22"/>
      <c r="M36" s="22"/>
      <c r="N36" s="22"/>
      <c r="O36" s="22"/>
      <c r="P36" s="22"/>
    </row>
    <row r="37" spans="1:16" ht="39" customHeight="1" x14ac:dyDescent="0.15">
      <c r="A37" s="22"/>
      <c r="B37" s="35"/>
      <c r="C37" s="1181" t="s">
        <v>578</v>
      </c>
      <c r="D37" s="1182"/>
      <c r="E37" s="1183"/>
      <c r="F37" s="36">
        <v>1</v>
      </c>
      <c r="G37" s="37">
        <v>0.66</v>
      </c>
      <c r="H37" s="37">
        <v>0.37</v>
      </c>
      <c r="I37" s="37">
        <v>1.1200000000000001</v>
      </c>
      <c r="J37" s="38">
        <v>1.17</v>
      </c>
      <c r="K37" s="22"/>
      <c r="L37" s="22"/>
      <c r="M37" s="22"/>
      <c r="N37" s="22"/>
      <c r="O37" s="22"/>
      <c r="P37" s="22"/>
    </row>
    <row r="38" spans="1:16" ht="39" customHeight="1" x14ac:dyDescent="0.15">
      <c r="A38" s="22"/>
      <c r="B38" s="35"/>
      <c r="C38" s="1181" t="s">
        <v>579</v>
      </c>
      <c r="D38" s="1182"/>
      <c r="E38" s="1183"/>
      <c r="F38" s="36">
        <v>0.27</v>
      </c>
      <c r="G38" s="37">
        <v>0.2</v>
      </c>
      <c r="H38" s="37">
        <v>0.36</v>
      </c>
      <c r="I38" s="37">
        <v>0.53</v>
      </c>
      <c r="J38" s="38">
        <v>0.35</v>
      </c>
      <c r="K38" s="22"/>
      <c r="L38" s="22"/>
      <c r="M38" s="22"/>
      <c r="N38" s="22"/>
      <c r="O38" s="22"/>
      <c r="P38" s="22"/>
    </row>
    <row r="39" spans="1:16" ht="39" customHeight="1" x14ac:dyDescent="0.15">
      <c r="A39" s="22"/>
      <c r="B39" s="35"/>
      <c r="C39" s="1181" t="s">
        <v>580</v>
      </c>
      <c r="D39" s="1182"/>
      <c r="E39" s="1183"/>
      <c r="F39" s="36">
        <v>0</v>
      </c>
      <c r="G39" s="37">
        <v>0</v>
      </c>
      <c r="H39" s="37">
        <v>0</v>
      </c>
      <c r="I39" s="37">
        <v>0</v>
      </c>
      <c r="J39" s="38">
        <v>0</v>
      </c>
      <c r="K39" s="22"/>
      <c r="L39" s="22"/>
      <c r="M39" s="22"/>
      <c r="N39" s="22"/>
      <c r="O39" s="22"/>
      <c r="P39" s="22"/>
    </row>
    <row r="40" spans="1:16" ht="39" customHeight="1" x14ac:dyDescent="0.15">
      <c r="A40" s="22"/>
      <c r="B40" s="35"/>
      <c r="C40" s="1181" t="s">
        <v>581</v>
      </c>
      <c r="D40" s="1182"/>
      <c r="E40" s="1183"/>
      <c r="F40" s="36">
        <v>0.04</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582</v>
      </c>
      <c r="D42" s="1182"/>
      <c r="E42" s="1183"/>
      <c r="F42" s="36" t="s">
        <v>526</v>
      </c>
      <c r="G42" s="37" t="s">
        <v>526</v>
      </c>
      <c r="H42" s="37" t="s">
        <v>526</v>
      </c>
      <c r="I42" s="37" t="s">
        <v>526</v>
      </c>
      <c r="J42" s="38" t="s">
        <v>526</v>
      </c>
      <c r="K42" s="22"/>
      <c r="L42" s="22"/>
      <c r="M42" s="22"/>
      <c r="N42" s="22"/>
      <c r="O42" s="22"/>
      <c r="P42" s="22"/>
    </row>
    <row r="43" spans="1:16" ht="39" customHeight="1" thickBot="1" x14ac:dyDescent="0.2">
      <c r="A43" s="22"/>
      <c r="B43" s="40"/>
      <c r="C43" s="1184" t="s">
        <v>583</v>
      </c>
      <c r="D43" s="1185"/>
      <c r="E43" s="1186"/>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UlRVLeG0VNw4A69heuLtdB7g5dthVuC/z/CNaIlvGbWXX/1y+CNpFRKiHgGTQuJvvJIUwpfRMLiAQkn1ujjmA==" saltValue="TOSVn7CoTjz9XKbpEKWo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591</v>
      </c>
      <c r="L45" s="60">
        <v>605</v>
      </c>
      <c r="M45" s="60">
        <v>598</v>
      </c>
      <c r="N45" s="60">
        <v>611</v>
      </c>
      <c r="O45" s="61">
        <v>603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15">
      <c r="A48" s="48"/>
      <c r="B48" s="1191"/>
      <c r="C48" s="1192"/>
      <c r="D48" s="62"/>
      <c r="E48" s="1197" t="s">
        <v>15</v>
      </c>
      <c r="F48" s="1197"/>
      <c r="G48" s="1197"/>
      <c r="H48" s="1197"/>
      <c r="I48" s="1197"/>
      <c r="J48" s="1198"/>
      <c r="K48" s="63">
        <v>6</v>
      </c>
      <c r="L48" s="64">
        <v>7</v>
      </c>
      <c r="M48" s="64">
        <v>9</v>
      </c>
      <c r="N48" s="64">
        <v>10</v>
      </c>
      <c r="O48" s="65">
        <v>15</v>
      </c>
      <c r="P48" s="48"/>
      <c r="Q48" s="48"/>
      <c r="R48" s="48"/>
      <c r="S48" s="48"/>
      <c r="T48" s="48"/>
      <c r="U48" s="48"/>
    </row>
    <row r="49" spans="1:21" ht="30.75" customHeight="1" x14ac:dyDescent="0.15">
      <c r="A49" s="48"/>
      <c r="B49" s="1191"/>
      <c r="C49" s="1192"/>
      <c r="D49" s="62"/>
      <c r="E49" s="1197" t="s">
        <v>16</v>
      </c>
      <c r="F49" s="1197"/>
      <c r="G49" s="1197"/>
      <c r="H49" s="1197"/>
      <c r="I49" s="1197"/>
      <c r="J49" s="1198"/>
      <c r="K49" s="63">
        <v>58</v>
      </c>
      <c r="L49" s="64">
        <v>58</v>
      </c>
      <c r="M49" s="64">
        <v>66</v>
      </c>
      <c r="N49" s="64">
        <v>77</v>
      </c>
      <c r="O49" s="65">
        <v>77</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1</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421</v>
      </c>
      <c r="L52" s="64">
        <v>445</v>
      </c>
      <c r="M52" s="64">
        <v>470</v>
      </c>
      <c r="N52" s="64">
        <v>472</v>
      </c>
      <c r="O52" s="65">
        <v>474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234</v>
      </c>
      <c r="L53" s="69">
        <v>226</v>
      </c>
      <c r="M53" s="69">
        <v>203</v>
      </c>
      <c r="N53" s="69">
        <v>226</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QOfDxy1+BqL2C6ntdv3ru70bnFoQ604mTDLaRRqMyBDNEXL8FjXmE/riiSw6+tbGo81aLBiDHruXQZ+BcQQ==" saltValue="Cqcdsa7vULJ9fEpO1Kbd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20" t="s">
        <v>32</v>
      </c>
      <c r="C41" s="1221"/>
      <c r="D41" s="105"/>
      <c r="E41" s="1226" t="s">
        <v>33</v>
      </c>
      <c r="F41" s="1226"/>
      <c r="G41" s="1226"/>
      <c r="H41" s="1227"/>
      <c r="I41" s="355">
        <v>4943</v>
      </c>
      <c r="J41" s="356">
        <v>4809</v>
      </c>
      <c r="K41" s="356">
        <v>4649</v>
      </c>
      <c r="L41" s="356">
        <v>4712</v>
      </c>
      <c r="M41" s="357">
        <v>4928</v>
      </c>
    </row>
    <row r="42" spans="2:13" ht="27.75" customHeight="1" x14ac:dyDescent="0.15">
      <c r="B42" s="1222"/>
      <c r="C42" s="1223"/>
      <c r="D42" s="106"/>
      <c r="E42" s="1228" t="s">
        <v>34</v>
      </c>
      <c r="F42" s="1228"/>
      <c r="G42" s="1228"/>
      <c r="H42" s="1229"/>
      <c r="I42" s="358">
        <v>126</v>
      </c>
      <c r="J42" s="359">
        <v>97</v>
      </c>
      <c r="K42" s="359">
        <v>56</v>
      </c>
      <c r="L42" s="359">
        <v>47</v>
      </c>
      <c r="M42" s="360">
        <v>22</v>
      </c>
    </row>
    <row r="43" spans="2:13" ht="27.75" customHeight="1" x14ac:dyDescent="0.15">
      <c r="B43" s="1222"/>
      <c r="C43" s="1223"/>
      <c r="D43" s="106"/>
      <c r="E43" s="1228" t="s">
        <v>35</v>
      </c>
      <c r="F43" s="1228"/>
      <c r="G43" s="1228"/>
      <c r="H43" s="1229"/>
      <c r="I43" s="358">
        <v>129</v>
      </c>
      <c r="J43" s="359">
        <v>138</v>
      </c>
      <c r="K43" s="359">
        <v>149</v>
      </c>
      <c r="L43" s="359">
        <v>167</v>
      </c>
      <c r="M43" s="360">
        <v>239</v>
      </c>
    </row>
    <row r="44" spans="2:13" ht="27.75" customHeight="1" x14ac:dyDescent="0.15">
      <c r="B44" s="1222"/>
      <c r="C44" s="1223"/>
      <c r="D44" s="106"/>
      <c r="E44" s="1228" t="s">
        <v>36</v>
      </c>
      <c r="F44" s="1228"/>
      <c r="G44" s="1228"/>
      <c r="H44" s="1229"/>
      <c r="I44" s="358">
        <v>636</v>
      </c>
      <c r="J44" s="359">
        <v>640</v>
      </c>
      <c r="K44" s="359">
        <v>706</v>
      </c>
      <c r="L44" s="359">
        <v>626</v>
      </c>
      <c r="M44" s="360">
        <v>563</v>
      </c>
    </row>
    <row r="45" spans="2:13" ht="27.75" customHeight="1" x14ac:dyDescent="0.15">
      <c r="B45" s="1222"/>
      <c r="C45" s="1223"/>
      <c r="D45" s="106"/>
      <c r="E45" s="1228" t="s">
        <v>37</v>
      </c>
      <c r="F45" s="1228"/>
      <c r="G45" s="1228"/>
      <c r="H45" s="1229"/>
      <c r="I45" s="358">
        <v>754</v>
      </c>
      <c r="J45" s="359">
        <v>696</v>
      </c>
      <c r="K45" s="359">
        <v>737</v>
      </c>
      <c r="L45" s="359">
        <v>711</v>
      </c>
      <c r="M45" s="360">
        <v>700</v>
      </c>
    </row>
    <row r="46" spans="2:13" ht="27.75" customHeight="1" x14ac:dyDescent="0.15">
      <c r="B46" s="1222"/>
      <c r="C46" s="1223"/>
      <c r="D46" s="107"/>
      <c r="E46" s="1228" t="s">
        <v>38</v>
      </c>
      <c r="F46" s="1228"/>
      <c r="G46" s="1228"/>
      <c r="H46" s="1229"/>
      <c r="I46" s="358" t="s">
        <v>526</v>
      </c>
      <c r="J46" s="359" t="s">
        <v>526</v>
      </c>
      <c r="K46" s="359" t="s">
        <v>526</v>
      </c>
      <c r="L46" s="359" t="s">
        <v>526</v>
      </c>
      <c r="M46" s="360" t="s">
        <v>526</v>
      </c>
    </row>
    <row r="47" spans="2:13" ht="27.75" customHeight="1" x14ac:dyDescent="0.15">
      <c r="B47" s="1222"/>
      <c r="C47" s="1223"/>
      <c r="D47" s="108"/>
      <c r="E47" s="1230" t="s">
        <v>39</v>
      </c>
      <c r="F47" s="1231"/>
      <c r="G47" s="1231"/>
      <c r="H47" s="1232"/>
      <c r="I47" s="358" t="s">
        <v>526</v>
      </c>
      <c r="J47" s="359" t="s">
        <v>526</v>
      </c>
      <c r="K47" s="359" t="s">
        <v>526</v>
      </c>
      <c r="L47" s="359" t="s">
        <v>526</v>
      </c>
      <c r="M47" s="360" t="s">
        <v>526</v>
      </c>
    </row>
    <row r="48" spans="2:13" ht="27.75" customHeight="1" x14ac:dyDescent="0.15">
      <c r="B48" s="1222"/>
      <c r="C48" s="1223"/>
      <c r="D48" s="106"/>
      <c r="E48" s="1228" t="s">
        <v>40</v>
      </c>
      <c r="F48" s="1228"/>
      <c r="G48" s="1228"/>
      <c r="H48" s="1229"/>
      <c r="I48" s="358" t="s">
        <v>526</v>
      </c>
      <c r="J48" s="359" t="s">
        <v>526</v>
      </c>
      <c r="K48" s="359" t="s">
        <v>526</v>
      </c>
      <c r="L48" s="359" t="s">
        <v>526</v>
      </c>
      <c r="M48" s="360" t="s">
        <v>526</v>
      </c>
    </row>
    <row r="49" spans="2:13" ht="27.75" customHeight="1" x14ac:dyDescent="0.15">
      <c r="B49" s="1224"/>
      <c r="C49" s="1225"/>
      <c r="D49" s="106"/>
      <c r="E49" s="1228" t="s">
        <v>41</v>
      </c>
      <c r="F49" s="1228"/>
      <c r="G49" s="1228"/>
      <c r="H49" s="1229"/>
      <c r="I49" s="358" t="s">
        <v>526</v>
      </c>
      <c r="J49" s="359" t="s">
        <v>526</v>
      </c>
      <c r="K49" s="359" t="s">
        <v>526</v>
      </c>
      <c r="L49" s="359" t="s">
        <v>526</v>
      </c>
      <c r="M49" s="360" t="s">
        <v>526</v>
      </c>
    </row>
    <row r="50" spans="2:13" ht="27.75" customHeight="1" x14ac:dyDescent="0.15">
      <c r="B50" s="1233" t="s">
        <v>42</v>
      </c>
      <c r="C50" s="1234"/>
      <c r="D50" s="109"/>
      <c r="E50" s="1228" t="s">
        <v>43</v>
      </c>
      <c r="F50" s="1228"/>
      <c r="G50" s="1228"/>
      <c r="H50" s="1229"/>
      <c r="I50" s="358">
        <v>1659</v>
      </c>
      <c r="J50" s="359">
        <v>1452</v>
      </c>
      <c r="K50" s="359">
        <v>1491</v>
      </c>
      <c r="L50" s="359">
        <v>1644</v>
      </c>
      <c r="M50" s="360">
        <v>1672</v>
      </c>
    </row>
    <row r="51" spans="2:13" ht="27.75" customHeight="1" x14ac:dyDescent="0.15">
      <c r="B51" s="1222"/>
      <c r="C51" s="1223"/>
      <c r="D51" s="106"/>
      <c r="E51" s="1228" t="s">
        <v>44</v>
      </c>
      <c r="F51" s="1228"/>
      <c r="G51" s="1228"/>
      <c r="H51" s="1229"/>
      <c r="I51" s="358">
        <v>453</v>
      </c>
      <c r="J51" s="359">
        <v>489</v>
      </c>
      <c r="K51" s="359">
        <v>541</v>
      </c>
      <c r="L51" s="359">
        <v>534</v>
      </c>
      <c r="M51" s="360">
        <v>487</v>
      </c>
    </row>
    <row r="52" spans="2:13" ht="27.75" customHeight="1" x14ac:dyDescent="0.15">
      <c r="B52" s="1224"/>
      <c r="C52" s="1225"/>
      <c r="D52" s="106"/>
      <c r="E52" s="1228" t="s">
        <v>45</v>
      </c>
      <c r="F52" s="1228"/>
      <c r="G52" s="1228"/>
      <c r="H52" s="1229"/>
      <c r="I52" s="358">
        <v>3971</v>
      </c>
      <c r="J52" s="359">
        <v>3989</v>
      </c>
      <c r="K52" s="359">
        <v>3758</v>
      </c>
      <c r="L52" s="359">
        <v>3908</v>
      </c>
      <c r="M52" s="360">
        <v>4123</v>
      </c>
    </row>
    <row r="53" spans="2:13" ht="27.75" customHeight="1" thickBot="1" x14ac:dyDescent="0.2">
      <c r="B53" s="1235" t="s">
        <v>46</v>
      </c>
      <c r="C53" s="1236"/>
      <c r="D53" s="110"/>
      <c r="E53" s="1237" t="s">
        <v>47</v>
      </c>
      <c r="F53" s="1237"/>
      <c r="G53" s="1237"/>
      <c r="H53" s="1238"/>
      <c r="I53" s="361">
        <v>505</v>
      </c>
      <c r="J53" s="362">
        <v>450</v>
      </c>
      <c r="K53" s="362">
        <v>507</v>
      </c>
      <c r="L53" s="362">
        <v>177</v>
      </c>
      <c r="M53" s="363">
        <v>169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5+TRcTYytZSbp/IGYRuFftyJxCQteuThzePm/X+xGVEynZMsCzq/ANqLBQNxY98mjExFopgEdPsq1rq5OvOvQ==" saltValue="HGqgINCM/2RYY+N8pdJx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50</v>
      </c>
      <c r="D55" s="1247"/>
      <c r="E55" s="1248"/>
      <c r="F55" s="122">
        <v>1248</v>
      </c>
      <c r="G55" s="122">
        <v>1303</v>
      </c>
      <c r="H55" s="123">
        <v>1354</v>
      </c>
    </row>
    <row r="56" spans="2:8" ht="52.5" customHeight="1" x14ac:dyDescent="0.15">
      <c r="B56" s="124"/>
      <c r="C56" s="1249" t="s">
        <v>51</v>
      </c>
      <c r="D56" s="1249"/>
      <c r="E56" s="1250"/>
      <c r="F56" s="125">
        <v>3</v>
      </c>
      <c r="G56" s="125">
        <v>28</v>
      </c>
      <c r="H56" s="126">
        <v>28</v>
      </c>
    </row>
    <row r="57" spans="2:8" ht="53.25" customHeight="1" x14ac:dyDescent="0.15">
      <c r="B57" s="124"/>
      <c r="C57" s="1251" t="s">
        <v>52</v>
      </c>
      <c r="D57" s="1251"/>
      <c r="E57" s="1252"/>
      <c r="F57" s="127">
        <v>290</v>
      </c>
      <c r="G57" s="127">
        <v>366</v>
      </c>
      <c r="H57" s="128">
        <v>340</v>
      </c>
    </row>
    <row r="58" spans="2:8" ht="45.75" customHeight="1" x14ac:dyDescent="0.15">
      <c r="B58" s="129"/>
      <c r="C58" s="1239" t="s">
        <v>594</v>
      </c>
      <c r="D58" s="1240"/>
      <c r="E58" s="1241"/>
      <c r="F58" s="130">
        <v>123</v>
      </c>
      <c r="G58" s="130">
        <v>141</v>
      </c>
      <c r="H58" s="131">
        <v>112</v>
      </c>
    </row>
    <row r="59" spans="2:8" ht="45.75" customHeight="1" x14ac:dyDescent="0.15">
      <c r="B59" s="129"/>
      <c r="C59" s="1239" t="s">
        <v>595</v>
      </c>
      <c r="D59" s="1240"/>
      <c r="E59" s="1241"/>
      <c r="F59" s="130">
        <v>44</v>
      </c>
      <c r="G59" s="130">
        <v>71</v>
      </c>
      <c r="H59" s="131">
        <v>100</v>
      </c>
    </row>
    <row r="60" spans="2:8" ht="45.75" customHeight="1" x14ac:dyDescent="0.15">
      <c r="B60" s="129"/>
      <c r="C60" s="1239" t="s">
        <v>599</v>
      </c>
      <c r="D60" s="1240"/>
      <c r="E60" s="1241"/>
      <c r="F60" s="130">
        <v>56</v>
      </c>
      <c r="G60" s="130">
        <v>86</v>
      </c>
      <c r="H60" s="131">
        <v>66</v>
      </c>
    </row>
    <row r="61" spans="2:8" ht="45.75" customHeight="1" x14ac:dyDescent="0.15">
      <c r="B61" s="129"/>
      <c r="C61" s="1239" t="s">
        <v>596</v>
      </c>
      <c r="D61" s="1240"/>
      <c r="E61" s="1241"/>
      <c r="F61" s="130">
        <v>50</v>
      </c>
      <c r="G61" s="130">
        <v>50</v>
      </c>
      <c r="H61" s="131">
        <v>43</v>
      </c>
    </row>
    <row r="62" spans="2:8" ht="45.75" customHeight="1" thickBot="1" x14ac:dyDescent="0.2">
      <c r="B62" s="132"/>
      <c r="C62" s="1242" t="s">
        <v>597</v>
      </c>
      <c r="D62" s="1243"/>
      <c r="E62" s="1244"/>
      <c r="F62" s="133">
        <v>11</v>
      </c>
      <c r="G62" s="133">
        <v>9</v>
      </c>
      <c r="H62" s="134">
        <v>9</v>
      </c>
    </row>
    <row r="63" spans="2:8" ht="52.5" customHeight="1" thickBot="1" x14ac:dyDescent="0.2">
      <c r="B63" s="135"/>
      <c r="C63" s="1245" t="s">
        <v>53</v>
      </c>
      <c r="D63" s="1245"/>
      <c r="E63" s="1246"/>
      <c r="F63" s="136">
        <v>1541</v>
      </c>
      <c r="G63" s="136">
        <v>1697</v>
      </c>
      <c r="H63" s="137">
        <v>1722</v>
      </c>
    </row>
    <row r="64" spans="2:8" x14ac:dyDescent="0.15"/>
  </sheetData>
  <sheetProtection algorithmName="SHA-512" hashValue="PY60iZiIa84lIkzZED/oUC8QWH1IEDf3VNE5IYxryCcGHRa4iJIlRTDEbRFzE5+ra4g0iRLz9LPOEV/urRWW7A==" saltValue="Oad+V4ulUpqTpZ40Rfo3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0"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72F5-7144-46BB-B2DF-40DD057794BA}">
  <sheetPr>
    <pageSetUpPr fitToPage="1"/>
  </sheetPr>
  <dimension ref="A1:DE85"/>
  <sheetViews>
    <sheetView zoomScale="70" zoomScaleNormal="70" workbookViewId="0">
      <selection activeCell="O85" sqref="O8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568</v>
      </c>
      <c r="BQ50" s="1266"/>
      <c r="BR50" s="1266"/>
      <c r="BS50" s="1266"/>
      <c r="BT50" s="1266"/>
      <c r="BU50" s="1266"/>
      <c r="BV50" s="1266"/>
      <c r="BW50" s="1266"/>
      <c r="BX50" s="1266" t="s">
        <v>569</v>
      </c>
      <c r="BY50" s="1266"/>
      <c r="BZ50" s="1266"/>
      <c r="CA50" s="1266"/>
      <c r="CB50" s="1266"/>
      <c r="CC50" s="1266"/>
      <c r="CD50" s="1266"/>
      <c r="CE50" s="1266"/>
      <c r="CF50" s="1266" t="s">
        <v>570</v>
      </c>
      <c r="CG50" s="1266"/>
      <c r="CH50" s="1266"/>
      <c r="CI50" s="1266"/>
      <c r="CJ50" s="1266"/>
      <c r="CK50" s="1266"/>
      <c r="CL50" s="1266"/>
      <c r="CM50" s="1266"/>
      <c r="CN50" s="1266" t="s">
        <v>571</v>
      </c>
      <c r="CO50" s="1266"/>
      <c r="CP50" s="1266"/>
      <c r="CQ50" s="1266"/>
      <c r="CR50" s="1266"/>
      <c r="CS50" s="1266"/>
      <c r="CT50" s="1266"/>
      <c r="CU50" s="1266"/>
      <c r="CV50" s="1266" t="s">
        <v>572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604</v>
      </c>
      <c r="AO51" s="1269"/>
      <c r="AP51" s="1269"/>
      <c r="AQ51" s="1269"/>
      <c r="AR51" s="1269"/>
      <c r="AS51" s="1269"/>
      <c r="AT51" s="1269"/>
      <c r="AU51" s="1269"/>
      <c r="AV51" s="1269"/>
      <c r="AW51" s="1269"/>
      <c r="AX51" s="1269"/>
      <c r="AY51" s="1269"/>
      <c r="AZ51" s="1269"/>
      <c r="BA51" s="1269"/>
      <c r="BB51" s="1269" t="s">
        <v>605</v>
      </c>
      <c r="BC51" s="1269"/>
      <c r="BD51" s="1269"/>
      <c r="BE51" s="1269"/>
      <c r="BF51" s="1269"/>
      <c r="BG51" s="1269"/>
      <c r="BH51" s="1269"/>
      <c r="BI51" s="1269"/>
      <c r="BJ51" s="1269"/>
      <c r="BK51" s="1269"/>
      <c r="BL51" s="1269"/>
      <c r="BM51" s="1269"/>
      <c r="BN51" s="1269"/>
      <c r="BO51" s="1269"/>
      <c r="BP51" s="1267">
        <v>25.4</v>
      </c>
      <c r="BQ51" s="1267"/>
      <c r="BR51" s="1267"/>
      <c r="BS51" s="1267"/>
      <c r="BT51" s="1267"/>
      <c r="BU51" s="1267"/>
      <c r="BV51" s="1267"/>
      <c r="BW51" s="1267"/>
      <c r="BX51" s="1267">
        <v>23.2</v>
      </c>
      <c r="BY51" s="1267"/>
      <c r="BZ51" s="1267"/>
      <c r="CA51" s="1267"/>
      <c r="CB51" s="1267"/>
      <c r="CC51" s="1267"/>
      <c r="CD51" s="1267"/>
      <c r="CE51" s="1267"/>
      <c r="CF51" s="1267">
        <v>24.8</v>
      </c>
      <c r="CG51" s="1267"/>
      <c r="CH51" s="1267"/>
      <c r="CI51" s="1267"/>
      <c r="CJ51" s="1267"/>
      <c r="CK51" s="1267"/>
      <c r="CL51" s="1267"/>
      <c r="CM51" s="1267"/>
      <c r="CN51" s="1267">
        <v>7.6</v>
      </c>
      <c r="CO51" s="1267"/>
      <c r="CP51" s="1267"/>
      <c r="CQ51" s="1267"/>
      <c r="CR51" s="1267"/>
      <c r="CS51" s="1267"/>
      <c r="CT51" s="1267"/>
      <c r="CU51" s="1267"/>
      <c r="CV51" s="1267">
        <v>7.5</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606</v>
      </c>
      <c r="BC53" s="1269"/>
      <c r="BD53" s="1269"/>
      <c r="BE53" s="1269"/>
      <c r="BF53" s="1269"/>
      <c r="BG53" s="1269"/>
      <c r="BH53" s="1269"/>
      <c r="BI53" s="1269"/>
      <c r="BJ53" s="1269"/>
      <c r="BK53" s="1269"/>
      <c r="BL53" s="1269"/>
      <c r="BM53" s="1269"/>
      <c r="BN53" s="1269"/>
      <c r="BO53" s="1269"/>
      <c r="BP53" s="1267">
        <v>68.900000000000006</v>
      </c>
      <c r="BQ53" s="1267"/>
      <c r="BR53" s="1267"/>
      <c r="BS53" s="1267"/>
      <c r="BT53" s="1267"/>
      <c r="BU53" s="1267"/>
      <c r="BV53" s="1267"/>
      <c r="BW53" s="1267"/>
      <c r="BX53" s="1267">
        <v>64.099999999999994</v>
      </c>
      <c r="BY53" s="1267"/>
      <c r="BZ53" s="1267"/>
      <c r="CA53" s="1267"/>
      <c r="CB53" s="1267"/>
      <c r="CC53" s="1267"/>
      <c r="CD53" s="1267"/>
      <c r="CE53" s="1267"/>
      <c r="CF53" s="1267">
        <v>66.599999999999994</v>
      </c>
      <c r="CG53" s="1267"/>
      <c r="CH53" s="1267"/>
      <c r="CI53" s="1267"/>
      <c r="CJ53" s="1267"/>
      <c r="CK53" s="1267"/>
      <c r="CL53" s="1267"/>
      <c r="CM53" s="1267"/>
      <c r="CN53" s="1267">
        <v>68.400000000000006</v>
      </c>
      <c r="CO53" s="1267"/>
      <c r="CP53" s="1267"/>
      <c r="CQ53" s="1267"/>
      <c r="CR53" s="1267"/>
      <c r="CS53" s="1267"/>
      <c r="CT53" s="1267"/>
      <c r="CU53" s="1267"/>
      <c r="CV53" s="1267">
        <v>68.400000000000006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607</v>
      </c>
      <c r="AO55" s="1266"/>
      <c r="AP55" s="1266"/>
      <c r="AQ55" s="1266"/>
      <c r="AR55" s="1266"/>
      <c r="AS55" s="1266"/>
      <c r="AT55" s="1266"/>
      <c r="AU55" s="1266"/>
      <c r="AV55" s="1266"/>
      <c r="AW55" s="1266"/>
      <c r="AX55" s="1266"/>
      <c r="AY55" s="1266"/>
      <c r="AZ55" s="1266"/>
      <c r="BA55" s="1266"/>
      <c r="BB55" s="1269" t="s">
        <v>605</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606</v>
      </c>
      <c r="BC57" s="1269"/>
      <c r="BD57" s="1269"/>
      <c r="BE57" s="1269"/>
      <c r="BF57" s="1269"/>
      <c r="BG57" s="1269"/>
      <c r="BH57" s="1269"/>
      <c r="BI57" s="1269"/>
      <c r="BJ57" s="1269"/>
      <c r="BK57" s="1269"/>
      <c r="BL57" s="1269"/>
      <c r="BM57" s="1269"/>
      <c r="BN57" s="1269"/>
      <c r="BO57" s="1269"/>
      <c r="BP57" s="1267">
        <v>61.8</v>
      </c>
      <c r="BQ57" s="1267"/>
      <c r="BR57" s="1267"/>
      <c r="BS57" s="1267"/>
      <c r="BT57" s="1267"/>
      <c r="BU57" s="1267"/>
      <c r="BV57" s="1267"/>
      <c r="BW57" s="1267"/>
      <c r="BX57" s="1267">
        <v>63.1</v>
      </c>
      <c r="BY57" s="1267"/>
      <c r="BZ57" s="1267"/>
      <c r="CA57" s="1267"/>
      <c r="CB57" s="1267"/>
      <c r="CC57" s="1267"/>
      <c r="CD57" s="1267"/>
      <c r="CE57" s="1267"/>
      <c r="CF57" s="1267">
        <v>62.2</v>
      </c>
      <c r="CG57" s="1267"/>
      <c r="CH57" s="1267"/>
      <c r="CI57" s="1267"/>
      <c r="CJ57" s="1267"/>
      <c r="CK57" s="1267"/>
      <c r="CL57" s="1267"/>
      <c r="CM57" s="1267"/>
      <c r="CN57" s="1267">
        <v>62.9</v>
      </c>
      <c r="CO57" s="1267"/>
      <c r="CP57" s="1267"/>
      <c r="CQ57" s="1267"/>
      <c r="CR57" s="1267"/>
      <c r="CS57" s="1267"/>
      <c r="CT57" s="1267"/>
      <c r="CU57" s="1267"/>
      <c r="CV57" s="1267">
        <v>62.9</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609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568</v>
      </c>
      <c r="BQ72" s="1266"/>
      <c r="BR72" s="1266"/>
      <c r="BS72" s="1266"/>
      <c r="BT72" s="1266"/>
      <c r="BU72" s="1266"/>
      <c r="BV72" s="1266"/>
      <c r="BW72" s="1266"/>
      <c r="BX72" s="1266" t="s">
        <v>569</v>
      </c>
      <c r="BY72" s="1266"/>
      <c r="BZ72" s="1266"/>
      <c r="CA72" s="1266"/>
      <c r="CB72" s="1266"/>
      <c r="CC72" s="1266"/>
      <c r="CD72" s="1266"/>
      <c r="CE72" s="1266"/>
      <c r="CF72" s="1266" t="s">
        <v>570</v>
      </c>
      <c r="CG72" s="1266"/>
      <c r="CH72" s="1266"/>
      <c r="CI72" s="1266"/>
      <c r="CJ72" s="1266"/>
      <c r="CK72" s="1266"/>
      <c r="CL72" s="1266"/>
      <c r="CM72" s="1266"/>
      <c r="CN72" s="1266" t="s">
        <v>571</v>
      </c>
      <c r="CO72" s="1266"/>
      <c r="CP72" s="1266"/>
      <c r="CQ72" s="1266"/>
      <c r="CR72" s="1266"/>
      <c r="CS72" s="1266"/>
      <c r="CT72" s="1266"/>
      <c r="CU72" s="1266"/>
      <c r="CV72" s="1266" t="s">
        <v>572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604</v>
      </c>
      <c r="AO73" s="1269"/>
      <c r="AP73" s="1269"/>
      <c r="AQ73" s="1269"/>
      <c r="AR73" s="1269"/>
      <c r="AS73" s="1269"/>
      <c r="AT73" s="1269"/>
      <c r="AU73" s="1269"/>
      <c r="AV73" s="1269"/>
      <c r="AW73" s="1269"/>
      <c r="AX73" s="1269"/>
      <c r="AY73" s="1269"/>
      <c r="AZ73" s="1269"/>
      <c r="BA73" s="1269"/>
      <c r="BB73" s="1269" t="s">
        <v>605</v>
      </c>
      <c r="BC73" s="1269"/>
      <c r="BD73" s="1269"/>
      <c r="BE73" s="1269"/>
      <c r="BF73" s="1269"/>
      <c r="BG73" s="1269"/>
      <c r="BH73" s="1269"/>
      <c r="BI73" s="1269"/>
      <c r="BJ73" s="1269"/>
      <c r="BK73" s="1269"/>
      <c r="BL73" s="1269"/>
      <c r="BM73" s="1269"/>
      <c r="BN73" s="1269"/>
      <c r="BO73" s="1269"/>
      <c r="BP73" s="1267">
        <v>25.4</v>
      </c>
      <c r="BQ73" s="1267"/>
      <c r="BR73" s="1267"/>
      <c r="BS73" s="1267"/>
      <c r="BT73" s="1267"/>
      <c r="BU73" s="1267"/>
      <c r="BV73" s="1267"/>
      <c r="BW73" s="1267"/>
      <c r="BX73" s="1267">
        <v>23.2</v>
      </c>
      <c r="BY73" s="1267"/>
      <c r="BZ73" s="1267"/>
      <c r="CA73" s="1267"/>
      <c r="CB73" s="1267"/>
      <c r="CC73" s="1267"/>
      <c r="CD73" s="1267"/>
      <c r="CE73" s="1267"/>
      <c r="CF73" s="1267">
        <v>24.8</v>
      </c>
      <c r="CG73" s="1267"/>
      <c r="CH73" s="1267"/>
      <c r="CI73" s="1267"/>
      <c r="CJ73" s="1267"/>
      <c r="CK73" s="1267"/>
      <c r="CL73" s="1267"/>
      <c r="CM73" s="1267"/>
      <c r="CN73" s="1267">
        <v>7.6</v>
      </c>
      <c r="CO73" s="1267"/>
      <c r="CP73" s="1267"/>
      <c r="CQ73" s="1267"/>
      <c r="CR73" s="1267"/>
      <c r="CS73" s="1267"/>
      <c r="CT73" s="1267"/>
      <c r="CU73" s="1267"/>
      <c r="CV73" s="1267">
        <v>7.5</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610</v>
      </c>
      <c r="BC75" s="1269"/>
      <c r="BD75" s="1269"/>
      <c r="BE75" s="1269"/>
      <c r="BF75" s="1269"/>
      <c r="BG75" s="1269"/>
      <c r="BH75" s="1269"/>
      <c r="BI75" s="1269"/>
      <c r="BJ75" s="1269"/>
      <c r="BK75" s="1269"/>
      <c r="BL75" s="1269"/>
      <c r="BM75" s="1269"/>
      <c r="BN75" s="1269"/>
      <c r="BO75" s="1269"/>
      <c r="BP75" s="1267">
        <v>11</v>
      </c>
      <c r="BQ75" s="1267"/>
      <c r="BR75" s="1267"/>
      <c r="BS75" s="1267"/>
      <c r="BT75" s="1267"/>
      <c r="BU75" s="1267"/>
      <c r="BV75" s="1267"/>
      <c r="BW75" s="1267"/>
      <c r="BX75" s="1267">
        <v>11</v>
      </c>
      <c r="BY75" s="1267"/>
      <c r="BZ75" s="1267"/>
      <c r="CA75" s="1267"/>
      <c r="CB75" s="1267"/>
      <c r="CC75" s="1267"/>
      <c r="CD75" s="1267"/>
      <c r="CE75" s="1267"/>
      <c r="CF75" s="1267">
        <v>11.1</v>
      </c>
      <c r="CG75" s="1267"/>
      <c r="CH75" s="1267"/>
      <c r="CI75" s="1267"/>
      <c r="CJ75" s="1267"/>
      <c r="CK75" s="1267"/>
      <c r="CL75" s="1267"/>
      <c r="CM75" s="1267"/>
      <c r="CN75" s="1267">
        <v>10.4</v>
      </c>
      <c r="CO75" s="1267"/>
      <c r="CP75" s="1267"/>
      <c r="CQ75" s="1267"/>
      <c r="CR75" s="1267"/>
      <c r="CS75" s="1267"/>
      <c r="CT75" s="1267"/>
      <c r="CU75" s="1267"/>
      <c r="CV75" s="1267">
        <v>9.8000000000000007</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607</v>
      </c>
      <c r="AO77" s="1266"/>
      <c r="AP77" s="1266"/>
      <c r="AQ77" s="1266"/>
      <c r="AR77" s="1266"/>
      <c r="AS77" s="1266"/>
      <c r="AT77" s="1266"/>
      <c r="AU77" s="1266"/>
      <c r="AV77" s="1266"/>
      <c r="AW77" s="1266"/>
      <c r="AX77" s="1266"/>
      <c r="AY77" s="1266"/>
      <c r="AZ77" s="1266"/>
      <c r="BA77" s="1266"/>
      <c r="BB77" s="1269" t="s">
        <v>605</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610</v>
      </c>
      <c r="BC79" s="1269"/>
      <c r="BD79" s="1269"/>
      <c r="BE79" s="1269"/>
      <c r="BF79" s="1269"/>
      <c r="BG79" s="1269"/>
      <c r="BH79" s="1269"/>
      <c r="BI79" s="1269"/>
      <c r="BJ79" s="1269"/>
      <c r="BK79" s="1269"/>
      <c r="BL79" s="1269"/>
      <c r="BM79" s="1269"/>
      <c r="BN79" s="1269"/>
      <c r="BO79" s="1269"/>
      <c r="BP79" s="1267">
        <v>5.3</v>
      </c>
      <c r="BQ79" s="1267"/>
      <c r="BR79" s="1267"/>
      <c r="BS79" s="1267"/>
      <c r="BT79" s="1267"/>
      <c r="BU79" s="1267"/>
      <c r="BV79" s="1267"/>
      <c r="BW79" s="1267"/>
      <c r="BX79" s="1267">
        <v>5.8</v>
      </c>
      <c r="BY79" s="1267"/>
      <c r="BZ79" s="1267"/>
      <c r="CA79" s="1267"/>
      <c r="CB79" s="1267"/>
      <c r="CC79" s="1267"/>
      <c r="CD79" s="1267"/>
      <c r="CE79" s="1267"/>
      <c r="CF79" s="1267">
        <v>5.8</v>
      </c>
      <c r="CG79" s="1267"/>
      <c r="CH79" s="1267"/>
      <c r="CI79" s="1267"/>
      <c r="CJ79" s="1267"/>
      <c r="CK79" s="1267"/>
      <c r="CL79" s="1267"/>
      <c r="CM79" s="1267"/>
      <c r="CN79" s="1267">
        <v>6.1</v>
      </c>
      <c r="CO79" s="1267"/>
      <c r="CP79" s="1267"/>
      <c r="CQ79" s="1267"/>
      <c r="CR79" s="1267"/>
      <c r="CS79" s="1267"/>
      <c r="CT79" s="1267"/>
      <c r="CU79" s="1267"/>
      <c r="CV79" s="1267">
        <v>6.4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0866141732283472" right="0.70866141732283472" top="0.74803149606299213" bottom="0.74803149606299213" header="0.31496062992125984" footer="0.31496062992125984"/>
  <pageSetup paperSize="9" scale="4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A8C72-A7A5-45A8-BA14-67623380A89D}">
  <sheetPr>
    <pageSetUpPr fitToPage="1"/>
  </sheetPr>
  <dimension ref="A1:DR125"/>
  <sheetViews>
    <sheetView zoomScale="60" zoomScaleNormal="60" workbookViewId="0">
      <selection activeCell="B26" sqref="B2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phoneticPr fontId="2"/>
  <pageMargins left="0.70866141732283472" right="0.70866141732283472" top="0.74803149606299213" bottom="0.74803149606299213" header="0.31496062992125984" footer="0.31496062992125984"/>
  <pageSetup paperSize="9" scale="31"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9311-E350-45E6-92F0-C0713D4AB1E1}">
  <sheetPr>
    <pageSetUpPr fitToPage="1"/>
  </sheetPr>
  <dimension ref="A1:DR125"/>
  <sheetViews>
    <sheetView zoomScale="70" zoomScaleNormal="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phoneticPr fontId="2"/>
  <pageMargins left="0.70866141732283472" right="0.70866141732283472" top="0.74803149606299213" bottom="0.74803149606299213" header="0.31496062992125984" footer="0.31496062992125984"/>
  <pageSetup paperSize="9" scale="31"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189053</v>
      </c>
      <c r="E3" s="156"/>
      <c r="F3" s="157">
        <v>228215</v>
      </c>
      <c r="G3" s="158"/>
      <c r="H3" s="159"/>
    </row>
    <row r="4" spans="1:8" x14ac:dyDescent="0.15">
      <c r="A4" s="160"/>
      <c r="B4" s="161"/>
      <c r="C4" s="162"/>
      <c r="D4" s="163">
        <v>75428</v>
      </c>
      <c r="E4" s="164"/>
      <c r="F4" s="165">
        <v>117571</v>
      </c>
      <c r="G4" s="166"/>
      <c r="H4" s="167"/>
    </row>
    <row r="5" spans="1:8" x14ac:dyDescent="0.15">
      <c r="A5" s="148" t="s">
        <v>560</v>
      </c>
      <c r="B5" s="153"/>
      <c r="C5" s="154"/>
      <c r="D5" s="155">
        <v>133860</v>
      </c>
      <c r="E5" s="156"/>
      <c r="F5" s="157">
        <v>264232</v>
      </c>
      <c r="G5" s="158"/>
      <c r="H5" s="159"/>
    </row>
    <row r="6" spans="1:8" x14ac:dyDescent="0.15">
      <c r="A6" s="160"/>
      <c r="B6" s="161"/>
      <c r="C6" s="162"/>
      <c r="D6" s="163">
        <v>75959</v>
      </c>
      <c r="E6" s="164"/>
      <c r="F6" s="165">
        <v>133959</v>
      </c>
      <c r="G6" s="166"/>
      <c r="H6" s="167"/>
    </row>
    <row r="7" spans="1:8" x14ac:dyDescent="0.15">
      <c r="A7" s="148" t="s">
        <v>561</v>
      </c>
      <c r="B7" s="153"/>
      <c r="C7" s="154"/>
      <c r="D7" s="155">
        <v>134982</v>
      </c>
      <c r="E7" s="156"/>
      <c r="F7" s="157">
        <v>263613</v>
      </c>
      <c r="G7" s="158"/>
      <c r="H7" s="159"/>
    </row>
    <row r="8" spans="1:8" x14ac:dyDescent="0.15">
      <c r="A8" s="160"/>
      <c r="B8" s="161"/>
      <c r="C8" s="162"/>
      <c r="D8" s="163">
        <v>84072</v>
      </c>
      <c r="E8" s="164"/>
      <c r="F8" s="165">
        <v>128823</v>
      </c>
      <c r="G8" s="166"/>
      <c r="H8" s="167"/>
    </row>
    <row r="9" spans="1:8" x14ac:dyDescent="0.15">
      <c r="A9" s="148" t="s">
        <v>562</v>
      </c>
      <c r="B9" s="153"/>
      <c r="C9" s="154"/>
      <c r="D9" s="155">
        <v>231566</v>
      </c>
      <c r="E9" s="156"/>
      <c r="F9" s="157">
        <v>330026</v>
      </c>
      <c r="G9" s="158"/>
      <c r="H9" s="159"/>
    </row>
    <row r="10" spans="1:8" x14ac:dyDescent="0.15">
      <c r="A10" s="160"/>
      <c r="B10" s="161"/>
      <c r="C10" s="162"/>
      <c r="D10" s="163">
        <v>149429</v>
      </c>
      <c r="E10" s="164"/>
      <c r="F10" s="165">
        <v>141075</v>
      </c>
      <c r="G10" s="166"/>
      <c r="H10" s="167"/>
    </row>
    <row r="11" spans="1:8" x14ac:dyDescent="0.15">
      <c r="A11" s="148" t="s">
        <v>563</v>
      </c>
      <c r="B11" s="153"/>
      <c r="C11" s="154"/>
      <c r="D11" s="155">
        <v>330285</v>
      </c>
      <c r="E11" s="156"/>
      <c r="F11" s="157">
        <v>278179</v>
      </c>
      <c r="G11" s="158"/>
      <c r="H11" s="159"/>
    </row>
    <row r="12" spans="1:8" x14ac:dyDescent="0.15">
      <c r="A12" s="160"/>
      <c r="B12" s="161"/>
      <c r="C12" s="168"/>
      <c r="D12" s="163">
        <v>108561</v>
      </c>
      <c r="E12" s="164"/>
      <c r="F12" s="165">
        <v>122182</v>
      </c>
      <c r="G12" s="166"/>
      <c r="H12" s="167"/>
    </row>
    <row r="13" spans="1:8" x14ac:dyDescent="0.15">
      <c r="A13" s="148"/>
      <c r="B13" s="153"/>
      <c r="C13" s="169"/>
      <c r="D13" s="170">
        <v>203949</v>
      </c>
      <c r="E13" s="171"/>
      <c r="F13" s="172">
        <v>272853</v>
      </c>
      <c r="G13" s="173"/>
      <c r="H13" s="159"/>
    </row>
    <row r="14" spans="1:8" x14ac:dyDescent="0.15">
      <c r="A14" s="160"/>
      <c r="B14" s="161"/>
      <c r="C14" s="162"/>
      <c r="D14" s="163">
        <v>98690</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2.77</v>
      </c>
      <c r="C19" s="174">
        <f>ROUND(VALUE(SUBSTITUTE(実質収支比率等に係る経年分析!G$48,"▲","-")),2)</f>
        <v>3.83</v>
      </c>
      <c r="D19" s="174">
        <f>ROUND(VALUE(SUBSTITUTE(実質収支比率等に係る経年分析!H$48,"▲","-")),2)</f>
        <v>4.1399999999999997</v>
      </c>
      <c r="E19" s="174">
        <f>ROUND(VALUE(SUBSTITUTE(実質収支比率等に係る経年分析!I$48,"▲","-")),2)</f>
        <v>3.54</v>
      </c>
      <c r="F19" s="174">
        <f>ROUND(VALUE(SUBSTITUTE(実質収支比率等に係る経年分析!J$48,"▲","-")),2)</f>
        <v>4.0199999999999996</v>
      </c>
    </row>
    <row r="20" spans="1:11" x14ac:dyDescent="0.15">
      <c r="A20" s="174" t="s">
        <v>57</v>
      </c>
      <c r="B20" s="174">
        <f>ROUND(VALUE(SUBSTITUTE(実質収支比率等に係る経年分析!F$47,"▲","-")),2)</f>
        <v>58.06</v>
      </c>
      <c r="C20" s="174">
        <f>ROUND(VALUE(SUBSTITUTE(実質収支比率等に係る経年分析!G$47,"▲","-")),2)</f>
        <v>52.09</v>
      </c>
      <c r="D20" s="174">
        <f>ROUND(VALUE(SUBSTITUTE(実質収支比率等に係る経年分析!H$47,"▲","-")),2)</f>
        <v>50.6</v>
      </c>
      <c r="E20" s="174">
        <f>ROUND(VALUE(SUBSTITUTE(実質収支比率等に係る経年分析!I$47,"▲","-")),2)</f>
        <v>47.5</v>
      </c>
      <c r="F20" s="174">
        <f>ROUND(VALUE(SUBSTITUTE(実質収支比率等に係る経年分析!J$47,"▲","-")),2)</f>
        <v>50.63</v>
      </c>
    </row>
    <row r="21" spans="1:11" x14ac:dyDescent="0.15">
      <c r="A21" s="174" t="s">
        <v>58</v>
      </c>
      <c r="B21" s="174">
        <f>IF(ISNUMBER(VALUE(SUBSTITUTE(実質収支比率等に係る経年分析!F$49,"▲","-"))),ROUND(VALUE(SUBSTITUTE(実質収支比率等に係る経年分析!F$49,"▲","-")),2),NA())</f>
        <v>-7.68</v>
      </c>
      <c r="C21" s="174">
        <f>IF(ISNUMBER(VALUE(SUBSTITUTE(実質収支比率等に係る経年分析!G$49,"▲","-"))),ROUND(VALUE(SUBSTITUTE(実質収支比率等に係る経年分析!G$49,"▲","-")),2),NA())</f>
        <v>-5.18</v>
      </c>
      <c r="D21" s="174">
        <f>IF(ISNUMBER(VALUE(SUBSTITUTE(実質収支比率等に係る経年分析!H$49,"▲","-"))),ROUND(VALUE(SUBSTITUTE(実質収支比率等に係る経年分析!H$49,"▲","-")),2),NA())</f>
        <v>1.52</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2.2599999999999998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福島町浄化槽整備特別会計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v>
      </c>
    </row>
    <row r="36" spans="1:16" x14ac:dyDescent="0.15">
      <c r="A36" s="175" t="str">
        <f>IF(連結実質赤字比率に係る赤字・黒字の構成分析!C$34="",NA(),連結実質赤字比率に係る赤字・黒字の構成分析!C$34)</f>
        <v>福島町水道事業会計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24.34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421</v>
      </c>
      <c r="E42" s="176"/>
      <c r="F42" s="176"/>
      <c r="G42" s="176">
        <f>'実質公債費比率（分子）の構造'!L$52</f>
        <v>445</v>
      </c>
      <c r="H42" s="176"/>
      <c r="I42" s="176"/>
      <c r="J42" s="176">
        <f>'実質公債費比率（分子）の構造'!M$52</f>
        <v>470</v>
      </c>
      <c r="K42" s="176"/>
      <c r="L42" s="176"/>
      <c r="M42" s="176">
        <f>'実質公債費比率（分子）の構造'!N$52</f>
        <v>472</v>
      </c>
      <c r="N42" s="176"/>
      <c r="O42" s="176"/>
      <c r="P42" s="176">
        <f>'実質公債費比率（分子）の構造'!O$52</f>
        <v>474</v>
      </c>
    </row>
    <row r="43" spans="1:16" x14ac:dyDescent="0.15">
      <c r="A43" s="176" t="s">
        <v>66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58</v>
      </c>
      <c r="C45" s="176"/>
      <c r="D45" s="176"/>
      <c r="E45" s="176">
        <f>'実質公債費比率（分子）の構造'!L$49</f>
        <v>58</v>
      </c>
      <c r="F45" s="176"/>
      <c r="G45" s="176"/>
      <c r="H45" s="176">
        <f>'実質公債費比率（分子）の構造'!M$49</f>
        <v>66</v>
      </c>
      <c r="I45" s="176"/>
      <c r="J45" s="176"/>
      <c r="K45" s="176">
        <f>'実質公債費比率（分子）の構造'!N$49</f>
        <v>77</v>
      </c>
      <c r="L45" s="176"/>
      <c r="M45" s="176"/>
      <c r="N45" s="176">
        <f>'実質公債費比率（分子）の構造'!O$49</f>
        <v>77</v>
      </c>
      <c r="O45" s="176"/>
      <c r="P45" s="176"/>
    </row>
    <row r="46" spans="1:16" x14ac:dyDescent="0.15">
      <c r="A46" s="176" t="s">
        <v>69</v>
      </c>
      <c r="B46" s="176">
        <f>'実質公債費比率（分子）の構造'!K$48</f>
        <v>6</v>
      </c>
      <c r="C46" s="176"/>
      <c r="D46" s="176"/>
      <c r="E46" s="176">
        <f>'実質公債費比率（分子）の構造'!L$48</f>
        <v>7</v>
      </c>
      <c r="F46" s="176"/>
      <c r="G46" s="176"/>
      <c r="H46" s="176">
        <f>'実質公債費比率（分子）の構造'!M$48</f>
        <v>9</v>
      </c>
      <c r="I46" s="176"/>
      <c r="J46" s="176"/>
      <c r="K46" s="176">
        <f>'実質公債費比率（分子）の構造'!N$48</f>
        <v>10</v>
      </c>
      <c r="L46" s="176"/>
      <c r="M46" s="176"/>
      <c r="N46" s="176">
        <f>'実質公債費比率（分子）の構造'!O$48</f>
        <v>15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591</v>
      </c>
      <c r="C49" s="176"/>
      <c r="D49" s="176"/>
      <c r="E49" s="176">
        <f>'実質公債費比率（分子）の構造'!L$45</f>
        <v>605</v>
      </c>
      <c r="F49" s="176"/>
      <c r="G49" s="176"/>
      <c r="H49" s="176">
        <f>'実質公債費比率（分子）の構造'!M$45</f>
        <v>598</v>
      </c>
      <c r="I49" s="176"/>
      <c r="J49" s="176"/>
      <c r="K49" s="176">
        <f>'実質公債費比率（分子）の構造'!N$45</f>
        <v>611</v>
      </c>
      <c r="L49" s="176"/>
      <c r="M49" s="176"/>
      <c r="N49" s="176">
        <f>'実質公債費比率（分子）の構造'!O$45</f>
        <v>603</v>
      </c>
      <c r="O49" s="176"/>
      <c r="P49" s="176"/>
    </row>
    <row r="50" spans="1:16" x14ac:dyDescent="0.15">
      <c r="A50" s="176" t="s">
        <v>73</v>
      </c>
      <c r="B50" s="176" t="e">
        <f>NA()</f>
        <v>#N/A</v>
      </c>
      <c r="C50" s="176">
        <f>IF(ISNUMBER('実質公債費比率（分子）の構造'!K$53),'実質公債費比率（分子）の構造'!K$53,NA())</f>
        <v>234</v>
      </c>
      <c r="D50" s="176" t="e">
        <f>NA()</f>
        <v>#N/A</v>
      </c>
      <c r="E50" s="176" t="e">
        <f>NA()</f>
        <v>#N/A</v>
      </c>
      <c r="F50" s="176">
        <f>IF(ISNUMBER('実質公債費比率（分子）の構造'!L$53),'実質公債費比率（分子）の構造'!L$53,NA())</f>
        <v>226</v>
      </c>
      <c r="G50" s="176" t="e">
        <f>NA()</f>
        <v>#N/A</v>
      </c>
      <c r="H50" s="176" t="e">
        <f>NA()</f>
        <v>#N/A</v>
      </c>
      <c r="I50" s="176">
        <f>IF(ISNUMBER('実質公債費比率（分子）の構造'!M$53),'実質公債費比率（分子）の構造'!M$53,NA())</f>
        <v>203</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221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3971</v>
      </c>
      <c r="E56" s="175"/>
      <c r="F56" s="175"/>
      <c r="G56" s="175">
        <f>'将来負担比率（分子）の構造'!J$52</f>
        <v>3989</v>
      </c>
      <c r="H56" s="175"/>
      <c r="I56" s="175"/>
      <c r="J56" s="175">
        <f>'将来負担比率（分子）の構造'!K$52</f>
        <v>3758</v>
      </c>
      <c r="K56" s="175"/>
      <c r="L56" s="175"/>
      <c r="M56" s="175">
        <f>'将来負担比率（分子）の構造'!L$52</f>
        <v>3908</v>
      </c>
      <c r="N56" s="175"/>
      <c r="O56" s="175"/>
      <c r="P56" s="175">
        <f>'将来負担比率（分子）の構造'!M$52</f>
        <v>4123</v>
      </c>
    </row>
    <row r="57" spans="1:16" x14ac:dyDescent="0.15">
      <c r="A57" s="175" t="s">
        <v>44</v>
      </c>
      <c r="B57" s="175"/>
      <c r="C57" s="175"/>
      <c r="D57" s="175">
        <f>'将来負担比率（分子）の構造'!I$51</f>
        <v>453</v>
      </c>
      <c r="E57" s="175"/>
      <c r="F57" s="175"/>
      <c r="G57" s="175">
        <f>'将来負担比率（分子）の構造'!J$51</f>
        <v>489</v>
      </c>
      <c r="H57" s="175"/>
      <c r="I57" s="175"/>
      <c r="J57" s="175">
        <f>'将来負担比率（分子）の構造'!K$51</f>
        <v>541</v>
      </c>
      <c r="K57" s="175"/>
      <c r="L57" s="175"/>
      <c r="M57" s="175">
        <f>'将来負担比率（分子）の構造'!L$51</f>
        <v>534</v>
      </c>
      <c r="N57" s="175"/>
      <c r="O57" s="175"/>
      <c r="P57" s="175">
        <f>'将来負担比率（分子）の構造'!M$51</f>
        <v>487</v>
      </c>
    </row>
    <row r="58" spans="1:16" x14ac:dyDescent="0.15">
      <c r="A58" s="175" t="s">
        <v>43</v>
      </c>
      <c r="B58" s="175"/>
      <c r="C58" s="175"/>
      <c r="D58" s="175">
        <f>'将来負担比率（分子）の構造'!I$50</f>
        <v>1659</v>
      </c>
      <c r="E58" s="175"/>
      <c r="F58" s="175"/>
      <c r="G58" s="175">
        <f>'将来負担比率（分子）の構造'!J$50</f>
        <v>1452</v>
      </c>
      <c r="H58" s="175"/>
      <c r="I58" s="175"/>
      <c r="J58" s="175">
        <f>'将来負担比率（分子）の構造'!K$50</f>
        <v>1491</v>
      </c>
      <c r="K58" s="175"/>
      <c r="L58" s="175"/>
      <c r="M58" s="175">
        <f>'将来負担比率（分子）の構造'!L$50</f>
        <v>1644</v>
      </c>
      <c r="N58" s="175"/>
      <c r="O58" s="175"/>
      <c r="P58" s="175">
        <f>'将来負担比率（分子）の構造'!M$50</f>
        <v>1672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754</v>
      </c>
      <c r="C62" s="175"/>
      <c r="D62" s="175"/>
      <c r="E62" s="175">
        <f>'将来負担比率（分子）の構造'!J$45</f>
        <v>696</v>
      </c>
      <c r="F62" s="175"/>
      <c r="G62" s="175"/>
      <c r="H62" s="175">
        <f>'将来負担比率（分子）の構造'!K$45</f>
        <v>737</v>
      </c>
      <c r="I62" s="175"/>
      <c r="J62" s="175"/>
      <c r="K62" s="175">
        <f>'将来負担比率（分子）の構造'!L$45</f>
        <v>711</v>
      </c>
      <c r="L62" s="175"/>
      <c r="M62" s="175"/>
      <c r="N62" s="175">
        <f>'将来負担比率（分子）の構造'!M$45</f>
        <v>700</v>
      </c>
      <c r="O62" s="175"/>
      <c r="P62" s="175"/>
    </row>
    <row r="63" spans="1:16" x14ac:dyDescent="0.15">
      <c r="A63" s="175" t="s">
        <v>36</v>
      </c>
      <c r="B63" s="175">
        <f>'将来負担比率（分子）の構造'!I$44</f>
        <v>636</v>
      </c>
      <c r="C63" s="175"/>
      <c r="D63" s="175"/>
      <c r="E63" s="175">
        <f>'将来負担比率（分子）の構造'!J$44</f>
        <v>640</v>
      </c>
      <c r="F63" s="175"/>
      <c r="G63" s="175"/>
      <c r="H63" s="175">
        <f>'将来負担比率（分子）の構造'!K$44</f>
        <v>706</v>
      </c>
      <c r="I63" s="175"/>
      <c r="J63" s="175"/>
      <c r="K63" s="175">
        <f>'将来負担比率（分子）の構造'!L$44</f>
        <v>626</v>
      </c>
      <c r="L63" s="175"/>
      <c r="M63" s="175"/>
      <c r="N63" s="175">
        <f>'将来負担比率（分子）の構造'!M$44</f>
        <v>563</v>
      </c>
      <c r="O63" s="175"/>
      <c r="P63" s="175"/>
    </row>
    <row r="64" spans="1:16" x14ac:dyDescent="0.15">
      <c r="A64" s="175" t="s">
        <v>35</v>
      </c>
      <c r="B64" s="175">
        <f>'将来負担比率（分子）の構造'!I$43</f>
        <v>129</v>
      </c>
      <c r="C64" s="175"/>
      <c r="D64" s="175"/>
      <c r="E64" s="175">
        <f>'将来負担比率（分子）の構造'!J$43</f>
        <v>138</v>
      </c>
      <c r="F64" s="175"/>
      <c r="G64" s="175"/>
      <c r="H64" s="175">
        <f>'将来負担比率（分子）の構造'!K$43</f>
        <v>149</v>
      </c>
      <c r="I64" s="175"/>
      <c r="J64" s="175"/>
      <c r="K64" s="175">
        <f>'将来負担比率（分子）の構造'!L$43</f>
        <v>167</v>
      </c>
      <c r="L64" s="175"/>
      <c r="M64" s="175"/>
      <c r="N64" s="175">
        <f>'将来負担比率（分子）の構造'!M$43</f>
        <v>239</v>
      </c>
      <c r="O64" s="175"/>
      <c r="P64" s="175"/>
    </row>
    <row r="65" spans="1:16" x14ac:dyDescent="0.15">
      <c r="A65" s="175" t="s">
        <v>34</v>
      </c>
      <c r="B65" s="175">
        <f>'将来負担比率（分子）の構造'!I$42</f>
        <v>126</v>
      </c>
      <c r="C65" s="175"/>
      <c r="D65" s="175"/>
      <c r="E65" s="175">
        <f>'将来負担比率（分子）の構造'!J$42</f>
        <v>97</v>
      </c>
      <c r="F65" s="175"/>
      <c r="G65" s="175"/>
      <c r="H65" s="175">
        <f>'将来負担比率（分子）の構造'!K$42</f>
        <v>56</v>
      </c>
      <c r="I65" s="175"/>
      <c r="J65" s="175"/>
      <c r="K65" s="175">
        <f>'将来負担比率（分子）の構造'!L$42</f>
        <v>47</v>
      </c>
      <c r="L65" s="175"/>
      <c r="M65" s="175"/>
      <c r="N65" s="175">
        <f>'将来負担比率（分子）の構造'!M$42</f>
        <v>22</v>
      </c>
      <c r="O65" s="175"/>
      <c r="P65" s="175"/>
    </row>
    <row r="66" spans="1:16" x14ac:dyDescent="0.15">
      <c r="A66" s="175" t="s">
        <v>33</v>
      </c>
      <c r="B66" s="175">
        <f>'将来負担比率（分子）の構造'!I$41</f>
        <v>4943</v>
      </c>
      <c r="C66" s="175"/>
      <c r="D66" s="175"/>
      <c r="E66" s="175">
        <f>'将来負担比率（分子）の構造'!J$41</f>
        <v>4809</v>
      </c>
      <c r="F66" s="175"/>
      <c r="G66" s="175"/>
      <c r="H66" s="175">
        <f>'将来負担比率（分子）の構造'!K$41</f>
        <v>4649</v>
      </c>
      <c r="I66" s="175"/>
      <c r="J66" s="175"/>
      <c r="K66" s="175">
        <f>'将来負担比率（分子）の構造'!L$41</f>
        <v>4712</v>
      </c>
      <c r="L66" s="175"/>
      <c r="M66" s="175"/>
      <c r="N66" s="175">
        <f>'将来負担比率（分子）の構造'!M$41</f>
        <v>4928</v>
      </c>
      <c r="O66" s="175"/>
      <c r="P66" s="175"/>
    </row>
    <row r="67" spans="1:16" x14ac:dyDescent="0.15">
      <c r="A67" s="175" t="s">
        <v>77</v>
      </c>
      <c r="B67" s="175" t="e">
        <f>NA()</f>
        <v>#N/A</v>
      </c>
      <c r="C67" s="175">
        <f>IF(ISNUMBER('将来負担比率（分子）の構造'!I$53), IF('将来負担比率（分子）の構造'!I$53 &lt; 0, 0, '将来負担比率（分子）の構造'!I$53), NA())</f>
        <v>505</v>
      </c>
      <c r="D67" s="175" t="e">
        <f>NA()</f>
        <v>#N/A</v>
      </c>
      <c r="E67" s="175" t="e">
        <f>NA()</f>
        <v>#N/A</v>
      </c>
      <c r="F67" s="175">
        <f>IF(ISNUMBER('将来負担比率（分子）の構造'!J$53), IF('将来負担比率（分子）の構造'!J$53 &lt; 0, 0, '将来負担比率（分子）の構造'!J$53), NA())</f>
        <v>450</v>
      </c>
      <c r="G67" s="175" t="e">
        <f>NA()</f>
        <v>#N/A</v>
      </c>
      <c r="H67" s="175" t="e">
        <f>NA()</f>
        <v>#N/A</v>
      </c>
      <c r="I67" s="175">
        <f>IF(ISNUMBER('将来負担比率（分子）の構造'!K$53), IF('将来負担比率（分子）の構造'!K$53 &lt; 0, 0, '将来負担比率（分子）の構造'!K$53), NA())</f>
        <v>507</v>
      </c>
      <c r="J67" s="175" t="e">
        <f>NA()</f>
        <v>#N/A</v>
      </c>
      <c r="K67" s="175" t="e">
        <f>NA()</f>
        <v>#N/A</v>
      </c>
      <c r="L67" s="175">
        <f>IF(ISNUMBER('将来負担比率（分子）の構造'!L$53), IF('将来負担比率（分子）の構造'!L$53 &lt; 0, 0, '将来負担比率（分子）の構造'!L$53), NA())</f>
        <v>177</v>
      </c>
      <c r="M67" s="175" t="e">
        <f>NA()</f>
        <v>#N/A</v>
      </c>
      <c r="N67" s="175" t="e">
        <f>NA()</f>
        <v>#N/A</v>
      </c>
      <c r="O67" s="175">
        <f>IF(ISNUMBER('将来負担比率（分子）の構造'!M$53), IF('将来負担比率（分子）の構造'!M$53 &lt; 0, 0, '将来負担比率（分子）の構造'!M$53), NA())</f>
        <v>169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1248</v>
      </c>
      <c r="C72" s="179">
        <f>基金残高に係る経年分析!G55</f>
        <v>1303</v>
      </c>
      <c r="D72" s="179">
        <f>基金残高に係る経年分析!H55</f>
        <v>1354</v>
      </c>
    </row>
    <row r="73" spans="1:16" x14ac:dyDescent="0.15">
      <c r="A73" s="178" t="s">
        <v>80</v>
      </c>
      <c r="B73" s="179">
        <f>基金残高に係る経年分析!F56</f>
        <v>3</v>
      </c>
      <c r="C73" s="179">
        <f>基金残高に係る経年分析!G56</f>
        <v>28</v>
      </c>
      <c r="D73" s="179">
        <f>基金残高に係る経年分析!H56</f>
        <v>28</v>
      </c>
    </row>
    <row r="74" spans="1:16" x14ac:dyDescent="0.15">
      <c r="A74" s="178" t="s">
        <v>81</v>
      </c>
      <c r="B74" s="179">
        <f>基金残高に係る経年分析!F57</f>
        <v>290</v>
      </c>
      <c r="C74" s="179">
        <f>基金残高に係る経年分析!G57</f>
        <v>366</v>
      </c>
      <c r="D74" s="179">
        <f>基金残高に係る経年分析!H57</f>
        <v>340</v>
      </c>
    </row>
  </sheetData>
  <sheetProtection algorithmName="SHA-512" hashValue="Zw1mgdtjdxe1iJfZ4AYrm6lJtmzyfac7tTtjMUYrBKE2ZCZ2rh8Cv/aRUENcaXmuq/VWqNCstwwsLy3lAiwnnQ==" saltValue="3svZMGYTS45E6z3Jn7Jmm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2025-03-06T02:41:15Z</cp:lastPrinted>
  <dcterms:created xsi:type="dcterms:W3CDTF">2024-02-04T23:31:01Z</dcterms:created>
  <dcterms:modified xsi:type="dcterms:W3CDTF">2025-03-06T02:52:14Z</dcterms:modified>
  <cp:category/>
</cp:coreProperties>
</file>