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sv3\共有\財務グループ\財務係(H24.03.31)\Ｄドライブ\財政状況資料集の作成\R05年度決算\R7.9.3【照会：9.16(火)〆】令和5年度財政状況資料集の作成について（2回目・地方公会計関係）\提出データ\"/>
    </mc:Choice>
  </mc:AlternateContent>
  <xr:revisionPtr revIDLastSave="0" documentId="13_ncr:1_{D04089C0-714D-4E2D-9F1E-4D1D4CB564A4}" xr6:coauthVersionLast="45" xr6:coauthVersionMax="45" xr10:uidLastSave="{00000000-0000-0000-0000-000000000000}"/>
  <bookViews>
    <workbookView xWindow="-12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35" i="10"/>
  <c r="CO34" i="10"/>
  <c r="BW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alcChain>
</file>

<file path=xl/sharedStrings.xml><?xml version="1.0" encoding="utf-8"?>
<sst xmlns="http://schemas.openxmlformats.org/spreadsheetml/2006/main" count="1105" uniqueCount="570">
  <si>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</si>
  <si>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</si>
  <si>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</si>
  <si>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</si>
  <si>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</si>
  <si>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</si>
  <si>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</si>
  <si>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</si>
  <si>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</si>
  <si>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</si>
  <si>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</si>
  <si>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</si>
  <si>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</si>
  <si>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</si>
  <si>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</si>
  <si>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</si>
  <si>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</si>
  <si>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</si>
  <si>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</si>
  <si>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</si>
  <si>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</si>
  <si>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</si>
  <si>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</si>
  <si>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</si>
  <si>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</si>
  <si>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</si>
  <si>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</si>
  <si>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</si>
  <si>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</si>
  <si>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</si>
  <si>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</si>
  <si>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</si>
  <si>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</si>
  <si>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</si>
  <si>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</si>
  <si>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</si>
  <si>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</si>
  <si>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</si>
  <si>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</si>
  <si>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</si>
  <si>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</si>
  <si>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</si>
  <si>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</si>
  <si>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</si>
  <si>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</si>
  <si>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</si>
  <si>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</si>
  <si>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</si>
  <si>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</si>
  <si>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</si>
  <si>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</si>
  <si>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</si>
  <si>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</si>
  <si>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</si>
  <si>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</si>
  <si>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</si>
  <si>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</si>
  <si>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</si>
  <si>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</si>
  <si>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</si>
  <si>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</si>
  <si>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</si>
  <si>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</si>
  <si>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</si>
  <si>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</si>
  <si>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</si>
  <si>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</si>
  <si>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</si>
  <si>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</si>
  <si>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</si>
  <si>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</si>
  <si>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</si>
  <si>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</si>
  <si>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</si>
  <si>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</si>
  <si>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</si>
  <si>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</si>
  <si>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</si>
  <si>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</si>
  <si>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</si>
  <si>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</si>
  <si>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</si>
  <si>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</si>
  <si>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</si>
  <si>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</si>
  <si>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</si>
  <si>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</si>
  <si>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</si>
  <si>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</si>
  <si>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</si>
  <si>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</si>
  <si>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</si>
  <si>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</si>
  <si>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</si>
  <si>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福島町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</si>
  <si>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</si>
  <si>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</si>
  <si>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</si>
  <si>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</si>
  <si>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</si>
  <si>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</si>
  <si>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</si>
  <si>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</si>
  <si>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</si>
  <si>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</si>
  <si>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</si>
  <si>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</si>
  <si>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</si>
  <si>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</si>
  <si>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</si>
  <si>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</si>
  <si>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</si>
  <si>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</si>
  <si>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</si>
  <si>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</si>
  <si>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</si>
  <si>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</si>
  <si>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</si>
  <si>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</si>
  <si>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</si>
  <si>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</si>
  <si>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</si>
  <si>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</si>
  <si>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</si>
  <si>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</si>
  <si>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</si>
  <si>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</si>
  <si>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</si>
  <si>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</si>
  <si>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</si>
  <si>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</si>
  <si>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</si>
  <si>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</si>
  <si>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</si>
  <si>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</si>
  <si>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</si>
  <si>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</si>
  <si>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</si>
  <si>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</si>
  <si>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</si>
  <si>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</si>
  <si>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</si>
  <si>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</si>
  <si>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</si>
  <si>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</si>
  <si>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</si>
  <si>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</si>
  <si>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</si>
  <si>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</si>
  <si>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</si>
  <si>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</si>
  <si>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</si>
  <si>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</si>
  <si>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</si>
  <si>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</si>
  <si>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</si>
  <si>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</si>
  <si>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</si>
  <si>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</si>
  <si>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</si>
  <si>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</si>
  <si>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</si>
  <si>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</si>
  <si>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</si>
  <si>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</si>
  <si>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</si>
  <si>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</si>
  <si>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</si>
  <si>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</si>
  <si>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</si>
  <si>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</si>
  <si>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</si>
  <si>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</si>
  <si>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</si>
  <si>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</si>
  <si>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</si>
  <si>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</si>
  <si>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</si>
  <si>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</si>
  <si>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</si>
  <si>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</si>
  <si>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</si>
  <si>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</si>
  <si>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</si>
  <si>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</si>
  <si>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</si>
  <si>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</si>
  <si>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</si>
  <si>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</si>
  <si>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</si>
  <si>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</si>
  <si>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</si>
  <si>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</si>
  <si>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</si>
  <si>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</si>
  <si>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</si>
  <si>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</si>
  <si>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</si>
  <si>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</si>
  <si>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</si>
  <si>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</si>
  <si>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</si>
  <si>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</si>
  <si>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</si>
  <si>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北海道福島町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</si>
  <si>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</si>
  <si>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</si>
  <si>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</si>
  <si>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</si>
  <si>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</si>
  <si>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</si>
  <si>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</si>
  <si>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</si>
  <si>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</si>
  <si>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</si>
  <si>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</si>
  <si>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</si>
  <si>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</si>
  <si>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</si>
  <si>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</si>
  <si>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</si>
  <si>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</si>
  <si>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</si>
  <si>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</si>
  <si>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</si>
  <si>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</si>
  <si>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</si>
  <si>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</si>
  <si>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</si>
  <si>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</si>
  <si>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</si>
  <si>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</si>
  <si>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</si>
  <si>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</si>
  <si>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</si>
  <si>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</si>
  <si>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</si>
  <si>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</si>
  <si>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</si>
  <si>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</si>
  <si>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</si>
  <si>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</si>
  <si>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</si>
  <si>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</si>
  <si>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</si>
  <si>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</si>
  <si>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</si>
  <si>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</si>
  <si>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</si>
  <si>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</si>
  <si>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</si>
  <si>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</si>
  <si>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</si>
  <si>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</si>
  <si>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</si>
  <si>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</si>
  <si>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</si>
  <si>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</si>
  <si>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</si>
  <si>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</si>
  <si>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</si>
  <si>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</si>
  <si>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</si>
  <si>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</si>
  <si>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</si>
  <si>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</si>
  <si>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</si>
  <si>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</si>
  <si>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</si>
  <si>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</si>
  <si>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</si>
  <si>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</si>
  <si>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</si>
  <si>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</si>
  <si>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</si>
  <si>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</si>
  <si>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</si>
  <si>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</si>
  <si>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</si>
  <si>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</si>
  <si>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</si>
  <si>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</si>
  <si>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</si>
  <si>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</si>
  <si>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</si>
  <si>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</si>
  <si>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</si>
  <si>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</si>
  <si>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</si>
  <si>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</si>
  <si>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</si>
  <si>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</si>
  <si>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</si>
  <si>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</si>
  <si>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</si>
  <si>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</si>
  <si>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</si>
  <si>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</si>
  <si>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</si>
  <si>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</si>
  <si>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</si>
  <si>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</si>
  <si>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</si>
  <si>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</si>
  <si>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</si>
  <si>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</si>
  <si>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</si>
  <si>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</si>
  <si>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</si>
  <si>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</si>
  <si>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</si>
  <si>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</si>
  <si>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</si>
  <si>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</si>
  <si>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</si>
  <si>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</si>
  <si>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</si>
  <si>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</si>
  <si>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</si>
  <si>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</si>
  <si>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</si>
  <si>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</si>
  <si>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</si>
  <si>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</si>
  <si>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</si>
  <si>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</si>
  <si>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</si>
  <si>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</si>
  <si>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</si>
  <si>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</si>
  <si>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</si>
  <si>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</si>
  <si>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</si>
  <si>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</si>
  <si>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</si>
  <si>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</si>
  <si>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</si>
  <si>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</si>
  <si>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</si>
  <si>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</si>
  <si>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</si>
  <si>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</si>
  <si>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</si>
  <si>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</si>
  <si>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</si>
  <si>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</si>
  <si>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</si>
  <si>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</si>
  <si>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</si>
  <si>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</si>
  <si>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</si>
  <si>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</si>
  <si>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</si>
  <si>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</si>
  <si>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</si>
  <si>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北海道福島町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</si>
  <si>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</si>
  <si>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</si>
  <si>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</si>
  <si>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</si>
  <si>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</si>
  <si>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</si>
  <si>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</si>
  <si>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</si>
  <si>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</si>
  <si>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</si>
  <si>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</si>
  <si>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</si>
  <si>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</si>
  <si>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</si>
  <si>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</si>
  <si>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</si>
  <si>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</si>
  <si>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</si>
  <si>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</si>
  <si>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</si>
  <si>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</si>
  <si>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</si>
  <si>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</si>
  <si>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</si>
  <si>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</si>
  <si>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</si>
  <si>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</si>
  <si>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</si>
  <si>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</si>
  <si>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</si>
  <si>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</si>
  <si>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</si>
  <si>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</si>
  <si>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</si>
  <si>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</si>
  <si>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</si>
  <si>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国民健康保険診療所特別会計</t>
    <phoneticPr fontId="5"/>
  </si>
  <si>
    <t>福島町水道事業会計</t>
    <phoneticPr fontId="5"/>
  </si>
  <si>
    <t>法適用企業</t>
    <phoneticPr fontId="5"/>
  </si>
  <si>
    <t>福島町浄化槽整備特別会計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</si>
  <si>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</si>
  <si>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</si>
  <si>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</si>
  <si>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</si>
  <si>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</si>
  <si>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</si>
  <si>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</si>
  <si>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</si>
  <si>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</si>
  <si>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</si>
  <si>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</si>
  <si>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</si>
  <si>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</si>
  <si>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</si>
  <si>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</si>
  <si>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</si>
  <si>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</si>
  <si>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</si>
  <si>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</si>
  <si>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</si>
  <si>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</si>
  <si>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</si>
  <si>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</si>
  <si>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</si>
  <si>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</si>
  <si>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</si>
  <si>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</si>
  <si>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</si>
  <si>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</si>
  <si>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</si>
  <si>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</si>
  <si>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</si>
  <si>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</si>
  <si>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</si>
  <si>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</si>
  <si>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</si>
  <si>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</si>
  <si>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</si>
  <si>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</si>
  <si>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</si>
  <si>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</si>
  <si>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</si>
  <si>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</si>
  <si>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</si>
  <si>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</si>
  <si>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</si>
  <si>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</si>
  <si>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</si>
  <si>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</si>
  <si>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</si>
  <si>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</si>
  <si>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</si>
  <si>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</si>
  <si>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</si>
  <si>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</si>
  <si>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</si>
  <si>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</si>
  <si>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</si>
  <si>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</si>
  <si>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</si>
  <si>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</si>
  <si>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</si>
  <si>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</si>
  <si>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</si>
  <si>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</si>
  <si>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</si>
  <si>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</si>
  <si>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</si>
  <si>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</si>
  <si>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</si>
  <si>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</si>
  <si>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</si>
  <si>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</si>
  <si>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</si>
  <si>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</si>
  <si>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</si>
  <si>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</si>
  <si>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</si>
  <si>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</si>
  <si>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</si>
  <si>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</si>
  <si>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</si>
  <si>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</si>
  <si>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</si>
  <si>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</si>
  <si>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</si>
  <si>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</si>
  <si>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</si>
  <si>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</si>
  <si>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</si>
  <si>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</si>
  <si>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</si>
  <si>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</si>
  <si>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</si>
  <si>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</si>
  <si>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</si>
  <si>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</si>
  <si>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</si>
  <si>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</si>
  <si>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</si>
  <si>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</si>
  <si>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</si>
  <si>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</si>
  <si>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</si>
  <si>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</si>
  <si>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</si>
  <si>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</si>
  <si>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</si>
  <si>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</si>
  <si>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</si>
  <si>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</si>
  <si>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</si>
  <si>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</si>
  <si>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</si>
  <si>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</si>
  <si>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</si>
  <si>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</si>
  <si>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</si>
  <si>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</si>
  <si>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</si>
  <si>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</si>
  <si>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</si>
  <si>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</si>
  <si>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</si>
  <si>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</si>
  <si>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</si>
  <si>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</si>
  <si>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</si>
  <si>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</si>
  <si>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</si>
  <si>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</si>
  <si>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</si>
  <si>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</si>
  <si>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</si>
  <si>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</si>
  <si>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</si>
  <si>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5.18</t>
  </si>
  <si>
    <t>▲ 1.97</t>
  </si>
  <si>
    <t>福島町水道事業会計</t>
  </si>
  <si>
    <t>一般会計</t>
  </si>
  <si>
    <t>介護保険特別会計</t>
  </si>
  <si>
    <t>国民健康保険特別会計</t>
  </si>
  <si>
    <t>国民健康保険診療所特別会計</t>
  </si>
  <si>
    <t>後期高齢者医療特別会計</t>
  </si>
  <si>
    <t>福島町浄化槽整備特別会計</t>
  </si>
  <si>
    <t>その他会計（赤字）</t>
  </si>
  <si>
    <t>その他会計（黒字）</t>
  </si>
  <si>
    <t>R01</t>
    <phoneticPr fontId="5"/>
  </si>
  <si>
    <t>R02</t>
    <phoneticPr fontId="5"/>
  </si>
  <si>
    <t>R03</t>
    <phoneticPr fontId="5"/>
  </si>
  <si>
    <t>R04</t>
    <phoneticPr fontId="5"/>
  </si>
  <si>
    <t>R05</t>
    <phoneticPr fontId="5"/>
  </si>
  <si>
    <t>－</t>
    <phoneticPr fontId="2"/>
  </si>
  <si>
    <t>渡島西部広域事務組合</t>
    <rPh sb="0" eb="2">
      <t>オシマ</t>
    </rPh>
    <rPh sb="2" eb="4">
      <t>セイブ</t>
    </rPh>
    <rPh sb="4" eb="6">
      <t>コウイキ</t>
    </rPh>
    <rPh sb="6" eb="8">
      <t>ジム</t>
    </rPh>
    <rPh sb="8" eb="10">
      <t>クミアイ</t>
    </rPh>
    <phoneticPr fontId="2"/>
  </si>
  <si>
    <t>渡島廃棄物処理広域連合</t>
    <rPh sb="0" eb="2">
      <t>オシマ</t>
    </rPh>
    <rPh sb="2" eb="5">
      <t>ハイキブツ</t>
    </rPh>
    <rPh sb="5" eb="7">
      <t>ショリ</t>
    </rPh>
    <rPh sb="7" eb="9">
      <t>コウイキ</t>
    </rPh>
    <rPh sb="9" eb="11">
      <t>レンゴウ</t>
    </rPh>
    <phoneticPr fontId="2"/>
  </si>
  <si>
    <t>渡島・檜山地方税滞納整理機構</t>
    <rPh sb="0" eb="2">
      <t>オシマ</t>
    </rPh>
    <rPh sb="3" eb="5">
      <t>ヒヤマ</t>
    </rPh>
    <rPh sb="5" eb="8">
      <t>チホウゼイ</t>
    </rPh>
    <rPh sb="8" eb="10">
      <t>タイノウ</t>
    </rPh>
    <rPh sb="10" eb="12">
      <t>セイリ</t>
    </rPh>
    <rPh sb="12" eb="14">
      <t>キコウ</t>
    </rPh>
    <phoneticPr fontId="2"/>
  </si>
  <si>
    <t>福島町まちづくり工房</t>
    <rPh sb="0" eb="2">
      <t>フクシマ</t>
    </rPh>
    <rPh sb="2" eb="3">
      <t>マチ</t>
    </rPh>
    <rPh sb="8" eb="10">
      <t>コウボウ</t>
    </rPh>
    <phoneticPr fontId="2"/>
  </si>
  <si>
    <t>-</t>
    <phoneticPr fontId="2"/>
  </si>
  <si>
    <t>ふるさと応援基金</t>
    <rPh sb="4" eb="6">
      <t>オウエン</t>
    </rPh>
    <rPh sb="6" eb="8">
      <t>キキン</t>
    </rPh>
    <phoneticPr fontId="5"/>
  </si>
  <si>
    <t>公共施設維持保全基金</t>
    <phoneticPr fontId="2"/>
  </si>
  <si>
    <t>ふるさと応援基金定住促進住宅基金</t>
    <phoneticPr fontId="2"/>
  </si>
  <si>
    <t>人財育成基金</t>
    <phoneticPr fontId="2"/>
  </si>
  <si>
    <t>花田俊勝奨学金基金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</si>
  <si>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</si>
  <si>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</si>
  <si>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と比較すると、やや高い傾向となっている。当町の公共施設（建築施設）は、昭和50年代後半から平成初めにかけて建設されたものが多くなっていることが要因と考えられる。今後の資産更新等への備えや各施設の特性に応じて計画的に維持保全し、事業費の平準化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</si>
  <si>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</si>
  <si>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</si>
  <si>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</si>
  <si>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</si>
  <si>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</si>
  <si>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</si>
  <si>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は類似団体平均と比較してプラスとなっており、これは特別会計への繰出金や町営住宅建設事業などによるものであるが、今後もさらに大型事業が続いていることから、地方債の新規発行により地方債残高も増加見込みである。財政調整基金からの繰り入れによる財政運営などで基金積立額も減少となることが予想され、将来負担比率も増加する見込みになることから、今後も適正な負担比率となるよう健全な財政運営に努める。
　実質公債費比率については、町営温泉施設や種苗生産施設などの建設に係る地方債の借入により大幅に上昇しているが、今後も交付税等の動向に注視するとともに、財政状況によっては事業の見直しなどにより事業費の圧縮に努めるなどして、公債費比率の適正な水準の維持と抑制を図っていく必要がある。</t>
    <rPh sb="240" eb="242">
      <t>カリイレ</t>
    </rPh>
    <rPh sb="245" eb="247">
      <t>オオハバ</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</si>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</sst>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160A26E-1763-42AB-B79D-F14D98F0A4F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2C0E-4DB5-9E35-BDBDB2643D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133860</c:v>
                </c:pt>
                <c:pt idx="1">
                  <c:v>134982</c:v>
                </c:pt>
                <c:pt idx="2">
                  <c:v>231566</c:v>
                </c:pt>
                <c:pt idx="3">
                  <c:v>330285</c:v>
                </c:pt>
                <c:pt idx="4">
                  <c:v>744314</c:v>
                </c:pt>
              </c:numCache>
            </c:numRef>
          </c:val>
          <c:smooth val="0"/>
          <c:extLst>
            <c:ext xmlns:c16="http://schemas.microsoft.com/office/drawing/2014/chart" uri="{C3380CC4-5D6E-409C-BE32-E72D297353CC}">
              <c16:uniqueId val="{00000001-2C0E-4DB5-9E35-BDBDB2643D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3.83</c:v>
                </c:pt>
                <c:pt idx="1">
                  <c:v>4.1399999999999997</c:v>
                </c:pt>
                <c:pt idx="2">
                  <c:v>3.54</c:v>
                </c:pt>
                <c:pt idx="3">
                  <c:v>4.0199999999999996</c:v>
                </c:pt>
                <c:pt idx="4">
                  <c:v>2.2400000000000002</c:v>
                </c:pt>
              </c:numCache>
            </c:numRef>
          </c:val>
          <c:extLst>
            <c:ext xmlns:c16="http://schemas.microsoft.com/office/drawing/2014/chart" uri="{C3380CC4-5D6E-409C-BE32-E72D297353CC}">
              <c16:uniqueId val="{00000000-95EB-4138-9FD6-2C8ED7144E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52.09</c:v>
                </c:pt>
                <c:pt idx="1">
                  <c:v>50.6</c:v>
                </c:pt>
                <c:pt idx="2">
                  <c:v>47.5</c:v>
                </c:pt>
                <c:pt idx="3">
                  <c:v>50.63</c:v>
                </c:pt>
                <c:pt idx="4">
                  <c:v>50.62</c:v>
                </c:pt>
              </c:numCache>
            </c:numRef>
          </c:val>
          <c:extLst>
            <c:ext xmlns:c16="http://schemas.microsoft.com/office/drawing/2014/chart" uri="{C3380CC4-5D6E-409C-BE32-E72D297353CC}">
              <c16:uniqueId val="{00000001-95EB-4138-9FD6-2C8ED7144E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-5.18</c:v>
                </c:pt>
                <c:pt idx="1">
                  <c:v>1.52</c:v>
                </c:pt>
                <c:pt idx="2">
                  <c:v>1.83</c:v>
                </c:pt>
                <c:pt idx="3">
                  <c:v>2.2599999999999998</c:v>
                </c:pt>
                <c:pt idx="4">
                  <c:v>-1.97</c:v>
                </c:pt>
              </c:numCache>
            </c:numRef>
          </c:val>
          <c:smooth val="0"/>
          <c:extLst>
            <c:ext xmlns:c16="http://schemas.microsoft.com/office/drawing/2014/chart" uri="{C3380CC4-5D6E-409C-BE32-E72D297353CC}">
              <c16:uniqueId val="{00000002-95EB-4138-9FD6-2C8ED7144E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BE-4D37-AD33-BBD2E7CC96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BE-4D37-AD33-BBD2E7CC969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0BE-4D37-AD33-BBD2E7CC9696}"/>
            </c:ext>
          </c:extLst>
        </c:ser>
        <c:ser>
          <c:idx val="3"/>
          <c:order val="3"/>
          <c:tx>
            <c:strRef>
              <c:f>データシート!$A$30</c:f>
              <c:strCache>
                <c:ptCount val="1"/>
                <c:pt idx="0">
                  <c:v>福島町浄化槽整備特別会計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0BE-4D37-AD33-BBD2E7CC969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0BE-4D37-AD33-BBD2E7CC9696}"/>
            </c:ext>
          </c:extLst>
        </c:ser>
        <c:ser>
          <c:idx val="5"/>
          <c:order val="5"/>
          <c:tx>
            <c:strRef>
              <c:f>データシート!$A$32</c:f>
              <c:strCache>
                <c:ptCount val="1"/>
                <c:pt idx="0">
                  <c:v>国民健康保険診療所特別会計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0.36</c:v>
                </c:pt>
                <c:pt idx="4">
                  <c:v>#N/A</c:v>
                </c:pt>
                <c:pt idx="5">
                  <c:v>0.53</c:v>
                </c:pt>
                <c:pt idx="6">
                  <c:v>#N/A</c:v>
                </c:pt>
                <c:pt idx="7">
                  <c:v>0.35</c:v>
                </c:pt>
                <c:pt idx="8">
                  <c:v>#N/A</c:v>
                </c:pt>
                <c:pt idx="9">
                  <c:v>0.26</c:v>
                </c:pt>
              </c:numCache>
            </c:numRef>
          </c:val>
          <c:extLst>
            <c:ext xmlns:c16="http://schemas.microsoft.com/office/drawing/2014/chart" uri="{C3380CC4-5D6E-409C-BE32-E72D297353CC}">
              <c16:uniqueId val="{00000005-30BE-4D37-AD33-BBD2E7CC969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0.55000000000000004</c:v>
                </c:pt>
                <c:pt idx="2">
                  <c:v>#N/A</c:v>
                </c:pt>
                <c:pt idx="3">
                  <c:v>1.27</c:v>
                </c:pt>
                <c:pt idx="4">
                  <c:v>#N/A</c:v>
                </c:pt>
                <c:pt idx="5">
                  <c:v>1.59</c:v>
                </c:pt>
                <c:pt idx="6">
                  <c:v>#N/A</c:v>
                </c:pt>
                <c:pt idx="7">
                  <c:v>1.37</c:v>
                </c:pt>
                <c:pt idx="8">
                  <c:v>#N/A</c:v>
                </c:pt>
                <c:pt idx="9">
                  <c:v>0.32</c:v>
                </c:pt>
              </c:numCache>
            </c:numRef>
          </c:val>
          <c:extLst>
            <c:ext xmlns:c16="http://schemas.microsoft.com/office/drawing/2014/chart" uri="{C3380CC4-5D6E-409C-BE32-E72D297353CC}">
              <c16:uniqueId val="{00000006-30BE-4D37-AD33-BBD2E7CC969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0.66</c:v>
                </c:pt>
                <c:pt idx="2">
                  <c:v>#N/A</c:v>
                </c:pt>
                <c:pt idx="3">
                  <c:v>0.37</c:v>
                </c:pt>
                <c:pt idx="4">
                  <c:v>#N/A</c:v>
                </c:pt>
                <c:pt idx="5">
                  <c:v>1.1200000000000001</c:v>
                </c:pt>
                <c:pt idx="6">
                  <c:v>#N/A</c:v>
                </c:pt>
                <c:pt idx="7">
                  <c:v>1.17</c:v>
                </c:pt>
                <c:pt idx="8">
                  <c:v>#N/A</c:v>
                </c:pt>
                <c:pt idx="9">
                  <c:v>1.32</c:v>
                </c:pt>
              </c:numCache>
            </c:numRef>
          </c:val>
          <c:extLst>
            <c:ext xmlns:c16="http://schemas.microsoft.com/office/drawing/2014/chart" uri="{C3380CC4-5D6E-409C-BE32-E72D297353CC}">
              <c16:uniqueId val="{00000007-30BE-4D37-AD33-BBD2E7CC969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3.82</c:v>
                </c:pt>
                <c:pt idx="2">
                  <c:v>#N/A</c:v>
                </c:pt>
                <c:pt idx="3">
                  <c:v>4.13</c:v>
                </c:pt>
                <c:pt idx="4">
                  <c:v>#N/A</c:v>
                </c:pt>
                <c:pt idx="5">
                  <c:v>3.53</c:v>
                </c:pt>
                <c:pt idx="6">
                  <c:v>#N/A</c:v>
                </c:pt>
                <c:pt idx="7">
                  <c:v>4.01</c:v>
                </c:pt>
                <c:pt idx="8">
                  <c:v>#N/A</c:v>
                </c:pt>
                <c:pt idx="9">
                  <c:v>2.2400000000000002</c:v>
                </c:pt>
              </c:numCache>
            </c:numRef>
          </c:val>
          <c:extLst>
            <c:ext xmlns:c16="http://schemas.microsoft.com/office/drawing/2014/chart" uri="{C3380CC4-5D6E-409C-BE32-E72D297353CC}">
              <c16:uniqueId val="{00000008-30BE-4D37-AD33-BBD2E7CC9696}"/>
            </c:ext>
          </c:extLst>
        </c:ser>
        <c:ser>
          <c:idx val="9"/>
          <c:order val="9"/>
          <c:tx>
            <c:strRef>
              <c:f>データシート!$A$36</c:f>
              <c:strCache>
                <c:ptCount val="1"/>
                <c:pt idx="0">
                  <c:v>福島町水道事業会計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22.31</c:v>
                </c:pt>
                <c:pt idx="2">
                  <c:v>#N/A</c:v>
                </c:pt>
                <c:pt idx="3">
                  <c:v>23.53</c:v>
                </c:pt>
                <c:pt idx="4">
                  <c:v>#N/A</c:v>
                </c:pt>
                <c:pt idx="5">
                  <c:v>22.48</c:v>
                </c:pt>
                <c:pt idx="6">
                  <c:v>#N/A</c:v>
                </c:pt>
                <c:pt idx="7">
                  <c:v>24.34</c:v>
                </c:pt>
                <c:pt idx="8">
                  <c:v>#N/A</c:v>
                </c:pt>
                <c:pt idx="9">
                  <c:v>25.21</c:v>
                </c:pt>
              </c:numCache>
            </c:numRef>
          </c:val>
          <c:extLst>
            <c:ext xmlns:c16="http://schemas.microsoft.com/office/drawing/2014/chart" uri="{C3380CC4-5D6E-409C-BE32-E72D297353CC}">
              <c16:uniqueId val="{00000009-30BE-4D37-AD33-BBD2E7CC96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445</c:v>
                </c:pt>
                <c:pt idx="5">
                  <c:v>470</c:v>
                </c:pt>
                <c:pt idx="8">
                  <c:v>472</c:v>
                </c:pt>
                <c:pt idx="11">
                  <c:v>474</c:v>
                </c:pt>
                <c:pt idx="14">
                  <c:v>479</c:v>
                </c:pt>
              </c:numCache>
            </c:numRef>
          </c:val>
          <c:extLst>
            <c:ext xmlns:c16="http://schemas.microsoft.com/office/drawing/2014/chart" uri="{C3380CC4-5D6E-409C-BE32-E72D297353CC}">
              <c16:uniqueId val="{00000000-4420-4157-9A2A-7B03A46E65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4420-4157-9A2A-7B03A46E65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420-4157-9A2A-7B03A46E65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58</c:v>
                </c:pt>
                <c:pt idx="3">
                  <c:v>66</c:v>
                </c:pt>
                <c:pt idx="6">
                  <c:v>77</c:v>
                </c:pt>
                <c:pt idx="9">
                  <c:v>77</c:v>
                </c:pt>
                <c:pt idx="12">
                  <c:v>77</c:v>
                </c:pt>
              </c:numCache>
            </c:numRef>
          </c:val>
          <c:extLst>
            <c:ext xmlns:c16="http://schemas.microsoft.com/office/drawing/2014/chart" uri="{C3380CC4-5D6E-409C-BE32-E72D297353CC}">
              <c16:uniqueId val="{00000003-4420-4157-9A2A-7B03A46E65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c:v>
                </c:pt>
                <c:pt idx="3">
                  <c:v>9</c:v>
                </c:pt>
                <c:pt idx="6">
                  <c:v>10</c:v>
                </c:pt>
                <c:pt idx="9">
                  <c:v>15</c:v>
                </c:pt>
                <c:pt idx="12">
                  <c:v>18</c:v>
                </c:pt>
              </c:numCache>
            </c:numRef>
          </c:val>
          <c:extLst>
            <c:ext xmlns:c16="http://schemas.microsoft.com/office/drawing/2014/chart" uri="{C3380CC4-5D6E-409C-BE32-E72D297353CC}">
              <c16:uniqueId val="{00000004-4420-4157-9A2A-7B03A46E65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20-4157-9A2A-7B03A46E65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20-4157-9A2A-7B03A46E65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605</c:v>
                </c:pt>
                <c:pt idx="3">
                  <c:v>598</c:v>
                </c:pt>
                <c:pt idx="6">
                  <c:v>611</c:v>
                </c:pt>
                <c:pt idx="9">
                  <c:v>603</c:v>
                </c:pt>
                <c:pt idx="12">
                  <c:v>611</c:v>
                </c:pt>
              </c:numCache>
            </c:numRef>
          </c:val>
          <c:extLst>
            <c:ext xmlns:c16="http://schemas.microsoft.com/office/drawing/2014/chart" uri="{C3380CC4-5D6E-409C-BE32-E72D297353CC}">
              <c16:uniqueId val="{00000007-4420-4157-9A2A-7B03A46E65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226</c:v>
                </c:pt>
                <c:pt idx="2">
                  <c:v>#N/A</c:v>
                </c:pt>
                <c:pt idx="3">
                  <c:v>#N/A</c:v>
                </c:pt>
                <c:pt idx="4">
                  <c:v>203</c:v>
                </c:pt>
                <c:pt idx="5">
                  <c:v>#N/A</c:v>
                </c:pt>
                <c:pt idx="6">
                  <c:v>#N/A</c:v>
                </c:pt>
                <c:pt idx="7">
                  <c:v>226</c:v>
                </c:pt>
                <c:pt idx="8">
                  <c:v>#N/A</c:v>
                </c:pt>
                <c:pt idx="9">
                  <c:v>#N/A</c:v>
                </c:pt>
                <c:pt idx="10">
                  <c:v>221</c:v>
                </c:pt>
                <c:pt idx="11">
                  <c:v>#N/A</c:v>
                </c:pt>
                <c:pt idx="12">
                  <c:v>#N/A</c:v>
                </c:pt>
                <c:pt idx="13">
                  <c:v>227</c:v>
                </c:pt>
                <c:pt idx="14">
                  <c:v>#N/A</c:v>
                </c:pt>
              </c:numCache>
            </c:numRef>
          </c:val>
          <c:smooth val="0"/>
          <c:extLst>
            <c:ext xmlns:c16="http://schemas.microsoft.com/office/drawing/2014/chart" uri="{C3380CC4-5D6E-409C-BE32-E72D297353CC}">
              <c16:uniqueId val="{00000008-4420-4157-9A2A-7B03A46E65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3989</c:v>
                </c:pt>
                <c:pt idx="5">
                  <c:v>3758</c:v>
                </c:pt>
                <c:pt idx="8">
                  <c:v>3908</c:v>
                </c:pt>
                <c:pt idx="11">
                  <c:v>4123</c:v>
                </c:pt>
                <c:pt idx="14">
                  <c:v>4743</c:v>
                </c:pt>
              </c:numCache>
            </c:numRef>
          </c:val>
          <c:extLst>
            <c:ext xmlns:c16="http://schemas.microsoft.com/office/drawing/2014/chart" uri="{C3380CC4-5D6E-409C-BE32-E72D297353CC}">
              <c16:uniqueId val="{00000000-1FDF-4566-8E8F-A9C309BB4D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489</c:v>
                </c:pt>
                <c:pt idx="5">
                  <c:v>541</c:v>
                </c:pt>
                <c:pt idx="8">
                  <c:v>534</c:v>
                </c:pt>
                <c:pt idx="11">
                  <c:v>487</c:v>
                </c:pt>
                <c:pt idx="14">
                  <c:v>384</c:v>
                </c:pt>
              </c:numCache>
            </c:numRef>
          </c:val>
          <c:extLst>
            <c:ext xmlns:c16="http://schemas.microsoft.com/office/drawing/2014/chart" uri="{C3380CC4-5D6E-409C-BE32-E72D297353CC}">
              <c16:uniqueId val="{00000001-1FDF-4566-8E8F-A9C309BB4D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1452</c:v>
                </c:pt>
                <c:pt idx="5">
                  <c:v>1491</c:v>
                </c:pt>
                <c:pt idx="8">
                  <c:v>1644</c:v>
                </c:pt>
                <c:pt idx="11">
                  <c:v>1672</c:v>
                </c:pt>
                <c:pt idx="14">
                  <c:v>1695</c:v>
                </c:pt>
              </c:numCache>
            </c:numRef>
          </c:val>
          <c:extLst>
            <c:ext xmlns:c16="http://schemas.microsoft.com/office/drawing/2014/chart" uri="{C3380CC4-5D6E-409C-BE32-E72D297353CC}">
              <c16:uniqueId val="{00000002-1FDF-4566-8E8F-A9C309BB4D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DF-4566-8E8F-A9C309BB4D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DF-4566-8E8F-A9C309BB4D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DF-4566-8E8F-A9C309BB4D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696</c:v>
                </c:pt>
                <c:pt idx="3">
                  <c:v>737</c:v>
                </c:pt>
                <c:pt idx="6">
                  <c:v>711</c:v>
                </c:pt>
                <c:pt idx="9">
                  <c:v>700</c:v>
                </c:pt>
                <c:pt idx="12">
                  <c:v>697</c:v>
                </c:pt>
              </c:numCache>
            </c:numRef>
          </c:val>
          <c:extLst>
            <c:ext xmlns:c16="http://schemas.microsoft.com/office/drawing/2014/chart" uri="{C3380CC4-5D6E-409C-BE32-E72D297353CC}">
              <c16:uniqueId val="{00000006-1FDF-4566-8E8F-A9C309BB4D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640</c:v>
                </c:pt>
                <c:pt idx="3">
                  <c:v>706</c:v>
                </c:pt>
                <c:pt idx="6">
                  <c:v>626</c:v>
                </c:pt>
                <c:pt idx="9">
                  <c:v>563</c:v>
                </c:pt>
                <c:pt idx="12">
                  <c:v>494</c:v>
                </c:pt>
              </c:numCache>
            </c:numRef>
          </c:val>
          <c:extLst>
            <c:ext xmlns:c16="http://schemas.microsoft.com/office/drawing/2014/chart" uri="{C3380CC4-5D6E-409C-BE32-E72D297353CC}">
              <c16:uniqueId val="{00000007-1FDF-4566-8E8F-A9C309BB4D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138</c:v>
                </c:pt>
                <c:pt idx="3">
                  <c:v>149</c:v>
                </c:pt>
                <c:pt idx="6">
                  <c:v>167</c:v>
                </c:pt>
                <c:pt idx="9">
                  <c:v>239</c:v>
                </c:pt>
                <c:pt idx="12">
                  <c:v>257</c:v>
                </c:pt>
              </c:numCache>
            </c:numRef>
          </c:val>
          <c:extLst>
            <c:ext xmlns:c16="http://schemas.microsoft.com/office/drawing/2014/chart" uri="{C3380CC4-5D6E-409C-BE32-E72D297353CC}">
              <c16:uniqueId val="{00000008-1FDF-4566-8E8F-A9C309BB4D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97</c:v>
                </c:pt>
                <c:pt idx="3">
                  <c:v>56</c:v>
                </c:pt>
                <c:pt idx="6">
                  <c:v>47</c:v>
                </c:pt>
                <c:pt idx="9">
                  <c:v>22</c:v>
                </c:pt>
                <c:pt idx="12">
                  <c:v>51</c:v>
                </c:pt>
              </c:numCache>
            </c:numRef>
          </c:val>
          <c:extLst>
            <c:ext xmlns:c16="http://schemas.microsoft.com/office/drawing/2014/chart" uri="{C3380CC4-5D6E-409C-BE32-E72D297353CC}">
              <c16:uniqueId val="{00000009-1FDF-4566-8E8F-A9C309BB4D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4809</c:v>
                </c:pt>
                <c:pt idx="3">
                  <c:v>4649</c:v>
                </c:pt>
                <c:pt idx="6">
                  <c:v>4712</c:v>
                </c:pt>
                <c:pt idx="9">
                  <c:v>4928</c:v>
                </c:pt>
                <c:pt idx="12">
                  <c:v>6231</c:v>
                </c:pt>
              </c:numCache>
            </c:numRef>
          </c:val>
          <c:extLst>
            <c:ext xmlns:c16="http://schemas.microsoft.com/office/drawing/2014/chart" uri="{C3380CC4-5D6E-409C-BE32-E72D297353CC}">
              <c16:uniqueId val="{0000000A-1FDF-4566-8E8F-A9C309BB4D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450</c:v>
                </c:pt>
                <c:pt idx="2">
                  <c:v>#N/A</c:v>
                </c:pt>
                <c:pt idx="3">
                  <c:v>#N/A</c:v>
                </c:pt>
                <c:pt idx="4">
                  <c:v>507</c:v>
                </c:pt>
                <c:pt idx="5">
                  <c:v>#N/A</c:v>
                </c:pt>
                <c:pt idx="6">
                  <c:v>#N/A</c:v>
                </c:pt>
                <c:pt idx="7">
                  <c:v>177</c:v>
                </c:pt>
                <c:pt idx="8">
                  <c:v>#N/A</c:v>
                </c:pt>
                <c:pt idx="9">
                  <c:v>#N/A</c:v>
                </c:pt>
                <c:pt idx="10">
                  <c:v>169</c:v>
                </c:pt>
                <c:pt idx="11">
                  <c:v>#N/A</c:v>
                </c:pt>
                <c:pt idx="12">
                  <c:v>#N/A</c:v>
                </c:pt>
                <c:pt idx="13">
                  <c:v>908</c:v>
                </c:pt>
                <c:pt idx="14">
                  <c:v>#N/A</c:v>
                </c:pt>
              </c:numCache>
            </c:numRef>
          </c:val>
          <c:smooth val="0"/>
          <c:extLst>
            <c:ext xmlns:c16="http://schemas.microsoft.com/office/drawing/2014/chart" uri="{C3380CC4-5D6E-409C-BE32-E72D297353CC}">
              <c16:uniqueId val="{0000000B-1FDF-4566-8E8F-A9C309BB4D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1303</c:v>
                </c:pt>
                <c:pt idx="1">
                  <c:v>1354</c:v>
                </c:pt>
                <c:pt idx="2">
                  <c:v>1349</c:v>
                </c:pt>
              </c:numCache>
            </c:numRef>
          </c:val>
          <c:extLst>
            <c:ext xmlns:c16="http://schemas.microsoft.com/office/drawing/2014/chart" uri="{C3380CC4-5D6E-409C-BE32-E72D297353CC}">
              <c16:uniqueId val="{00000000-23C1-4AB3-826F-E441C33B87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c:v>
                </c:pt>
                <c:pt idx="1">
                  <c:v>28</c:v>
                </c:pt>
                <c:pt idx="2">
                  <c:v>38</c:v>
                </c:pt>
              </c:numCache>
            </c:numRef>
          </c:val>
          <c:extLst>
            <c:ext xmlns:c16="http://schemas.microsoft.com/office/drawing/2014/chart" uri="{C3380CC4-5D6E-409C-BE32-E72D297353CC}">
              <c16:uniqueId val="{00000001-23C1-4AB3-826F-E441C33B87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366</c:v>
                </c:pt>
                <c:pt idx="1">
                  <c:v>340</c:v>
                </c:pt>
                <c:pt idx="2">
                  <c:v>355</c:v>
                </c:pt>
              </c:numCache>
            </c:numRef>
          </c:val>
          <c:extLst>
            <c:ext xmlns:c16="http://schemas.microsoft.com/office/drawing/2014/chart" uri="{C3380CC4-5D6E-409C-BE32-E72D297353CC}">
              <c16:uniqueId val="{00000002-23C1-4AB3-826F-E441C33B873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{D3C2998D-99B4-42D0-9458-4837EA93C6EA}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129-4831-B69F-CA04F22DDB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{E628B18D-4713-4D0E-AF00-CCD7BF5D4D1D}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29-4831-B69F-CA04F22DDB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{2E134A76-2E7F-4E34-945C-99C406C8BAC0}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29-4831-B69F-CA04F22DDB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{B3E49DA6-A61A-4F6F-9C48-9E0B36531418}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29-4831-B69F-CA04F22DDB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{C5204951-0DF8-4AB1-8A68-FFA4E41BD2D1}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29-4831-B69F-CA04F22DDB0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{74C7BA9D-E89B-4A92-A232-71E89F038A53}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129-4831-B69F-CA04F22DDB04}"/>
                </c:ext>
              </c:extLst>
            </c:dLbl>
            <c:dLbl>
              <c:idx val="16"/>
              <c:layout>
                <c:manualLayout>
                  <c:x val="-4.5538669966447891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{46E20CFB-311D-4987-B70B-4F46F96A5474}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129-4831-B69F-CA04F22DDB04}"/>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{D142C5F1-F139-43DA-8F21-47585BE45074}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129-4831-B69F-CA04F22DDB0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{B092C549-9BE3-444B-A5F7-507FF3676FDD}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129-4831-B69F-CA04F22DDB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66.599999999999994</c:v>
                </c:pt>
                <c:pt idx="16">
                  <c:v>68.400000000000006</c:v>
                </c:pt>
                <c:pt idx="24">
                  <c:v>68.400000000000006</c:v>
                </c:pt>
                <c:pt idx="32">
                  <c:v>65.400000000000006</c:v>
                </c:pt>
              </c:numCache>
            </c:numRef>
          </c:xVal>
          <c:yVal>
            <c:numRef>
              <c:f>公会計指標分析・財政指標組合せ分析表!$BP$51:$DC$51</c:f>
              <c:numCache>
                <c:formatCode>#,##0.0;"▲ "#,##0.0</c:formatCode>
                <c:ptCount val="40"/>
                <c:pt idx="0">
                  <c:v>23.2</c:v>
                </c:pt>
                <c:pt idx="8">
                  <c:v>24.8</c:v>
                </c:pt>
                <c:pt idx="16">
                  <c:v>7.6</c:v>
                </c:pt>
                <c:pt idx="24">
                  <c:v>7.5</c:v>
                </c:pt>
                <c:pt idx="32">
                  <c:v>40.799999999999997</c:v>
                </c:pt>
              </c:numCache>
            </c:numRef>
          </c:yVal>
          <c:smooth val="0"/>
          <c:extLst>
            <c:ext xmlns:c16="http://schemas.microsoft.com/office/drawing/2014/chart" uri="{C3380CC4-5D6E-409C-BE32-E72D297353CC}">
              <c16:uniqueId val="{00000009-7129-4831-B69F-CA04F22DDB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4816613726689934E-2"/>
                  <c:y val="-8.436376915537831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{AC41A3A9-8E03-40E0-A84D-75C452025240}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129-4831-B69F-CA04F22DDB0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{5E0E14E1-04A3-4D34-93F7-25C34840392E}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29-4831-B69F-CA04F22DDB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{562119B2-4579-42A7-BD18-C1AE7CB55AD1}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29-4831-B69F-CA04F22DDB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{5F020F45-CEB6-4F4C-992E-7D0C2C63ABA2}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29-4831-B69F-CA04F22DDB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{DE58650D-DC11-416C-8CED-99ED4479EA28}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29-4831-B69F-CA04F22DDB0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{722FBCC5-9F28-4527-ADBC-E542387CB94B}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129-4831-B69F-CA04F22DDB04}"/>
                </c:ext>
              </c:extLst>
            </c:dLbl>
            <c:dLbl>
              <c:idx val="16"/>
              <c:layout>
                <c:manualLayout>
                  <c:x val="-2.9214887573778388E-2"/>
                  <c:y val="-7.455140563062175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{2BF59A57-DC4A-4B2C-B1E2-7E8B08BE5FE7}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129-4831-B69F-CA04F22DDB04}"/>
                </c:ext>
              </c:extLst>
            </c:dLbl>
            <c:dLbl>
              <c:idx val="24"/>
              <c:layout>
                <c:manualLayout>
                  <c:x val="-3.2015750650234161E-2"/>
                  <c:y val="-3.530195153159549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{075C9ECB-2644-4647-BA05-1AE9B75205C5}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129-4831-B69F-CA04F22DDB0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{0F94468C-689E-420C-95EC-4252F460EC7D}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129-4831-B69F-CA04F22DDB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129-4831-B69F-CA04F22DDB04}"/>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8.5320503292332997E-3"/>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{B9B1F7F8-987C-4BE5-B4D3-C73FC981887A}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936-40D9-8BB1-5BDFFDC231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{B4602A9F-2C74-4E95-96F9-9436983A0BDD}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36-40D9-8BB1-5BDFFDC231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{6BDCFBD4-004E-437C-BAEA-55DE80FE0184}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36-40D9-8BB1-5BDFFDC231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{1A787AD0-B34B-49FE-A375-B66DA28BA766}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36-40D9-8BB1-5BDFFDC231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{9F5B3F87-CF27-4410-8020-BC99609269EC}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36-40D9-8BB1-5BDFFDC23194}"/>
                </c:ext>
              </c:extLst>
            </c:dLbl>
            <c:dLbl>
              <c:idx val="8"/>
              <c:layout>
                <c:manualLayout>
                  <c:x val="0"/>
                  <c:y val="8.532392816802634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{567F00BF-2DD0-49E2-A31C-203810A3DE11}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936-40D9-8BB1-5BDFFDC2319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{13159D37-A9E0-4626-AC8A-41EA1CAD3806}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936-40D9-8BB1-5BDFFDC2319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{5AD0066B-FC7A-4AED-AD91-79A0DEA3BC18}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936-40D9-8BB1-5BDFFDC2319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{52888FE6-FEA9-4E7C-BAC6-4C32D330D96C}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936-40D9-8BB1-5BDFFDC231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11.1</c:v>
                </c:pt>
                <c:pt idx="16">
                  <c:v>10.4</c:v>
                </c:pt>
                <c:pt idx="24">
                  <c:v>9.8000000000000007</c:v>
                </c:pt>
                <c:pt idx="32">
                  <c:v>9.9</c:v>
                </c:pt>
              </c:numCache>
            </c:numRef>
          </c:xVal>
          <c:yVal>
            <c:numRef>
              <c:f>公会計指標分析・財政指標組合せ分析表!$BP$73:$DC$73</c:f>
              <c:numCache>
                <c:formatCode>#,##0.0;"▲ "#,##0.0</c:formatCode>
                <c:ptCount val="40"/>
                <c:pt idx="0">
                  <c:v>23.2</c:v>
                </c:pt>
                <c:pt idx="8">
                  <c:v>24.8</c:v>
                </c:pt>
                <c:pt idx="16">
                  <c:v>7.6</c:v>
                </c:pt>
                <c:pt idx="24">
                  <c:v>7.5</c:v>
                </c:pt>
                <c:pt idx="32">
                  <c:v>40.799999999999997</c:v>
                </c:pt>
              </c:numCache>
            </c:numRef>
          </c:yVal>
          <c:smooth val="0"/>
          <c:extLst>
            <c:ext xmlns:c16="http://schemas.microsoft.com/office/drawing/2014/chart" uri="{C3380CC4-5D6E-409C-BE32-E72D297353CC}">
              <c16:uniqueId val="{00000009-4936-40D9-8BB1-5BDFFDC231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9.0797735746181094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{0597ED3E-B17F-4BA8-BE5E-FBF53B4CF450}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936-40D9-8BB1-5BDFFDC231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{B7F19BCB-38E8-458D-82C5-8FDFF79B79F6}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36-40D9-8BB1-5BDFFDC231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{2502E79C-D79E-456C-A57F-4673501AEF21}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36-40D9-8BB1-5BDFFDC231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{8BF6F568-54EE-4327-8FEB-3AE314F5DFA3}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36-40D9-8BB1-5BDFFDC231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{5592FC68-9DFF-4B32-9B8F-694EADBB88D0}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36-40D9-8BB1-5BDFFDC23194}"/>
                </c:ext>
              </c:extLst>
            </c:dLbl>
            <c:dLbl>
              <c:idx val="8"/>
              <c:layout>
                <c:manualLayout>
                  <c:x val="-1.8235628084250128E-2"/>
                  <c:y val="-5.295628420166489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{FCAE94D0-7CB9-46E2-9F7B-CB611B293EBC}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936-40D9-8BB1-5BDFFDC23194}"/>
                </c:ext>
              </c:extLst>
            </c:dLbl>
            <c:dLbl>
              <c:idx val="16"/>
              <c:layout>
                <c:manualLayout>
                  <c:x val="-3.1570342725075584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{5F5F227B-4A28-448C-91E6-3906DDAE0D92}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936-40D9-8BB1-5BDFFDC2319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{800CE7A6-5683-4DB6-BF20-9B83B475D19A}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936-40D9-8BB1-5BDFFDC2319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{8E2E352D-94E3-4482-8538-005620D77B12}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936-40D9-8BB1-5BDFFDC231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936-40D9-8BB1-5BDFFDC23194}"/>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北海道福島町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実質公債費比率については、過去に行われた大型建設に係る起債の償還がピークを越え、地方債残高が減少してきたこと。また地方交付税が順調に算入されてきたことなどから、横ばいで推移しております。</a:t>
          </a:r>
        </a:p>
        <a:p>
          <a:r>
            <a:rPr kumimoji="1" lang="ja-JP" altLang="en-US" sz="1400">
              <a:latin typeface="ＭＳ ゴシック" pitchFamily="49" charset="-128"/>
              <a:ea typeface="ＭＳ ゴシック" pitchFamily="49" charset="-128"/>
            </a:rPr>
            <a:t>　令和５年度以降は大型事業に対する地方債の新規発行があることから、比率については上昇に転ずるものと推計しておりますが、今後も交付税等の動向に注視するとともに、財政状況によっては事業の見直しなどにより、事業費の圧縮に努めるなどして、公債費比率の適正な水準の維持と抑制を図ってまい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減債基金のうち、満期一括償還地方債の償還財源として積み立てた額はありません。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北海道福島町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実施した町独自の公債費適正化計画による新規起債の抑制や公的補償金免除による繰上償還の実施による地方債残高の減少、また、充当可能基金の増加により将来負担比率はマイナス数値でありましたが、平成２８年度からは、浄化槽整備特別会計に係る繰上見込額が増加したことなどから、プラスに転じています。</a:t>
          </a:r>
        </a:p>
        <a:p>
          <a:r>
            <a:rPr kumimoji="1" lang="ja-JP" altLang="en-US" sz="1400">
              <a:latin typeface="ＭＳ ゴシック" pitchFamily="49" charset="-128"/>
              <a:ea typeface="ＭＳ ゴシック" pitchFamily="49" charset="-128"/>
            </a:rPr>
            <a:t>　令和５年度以降は大型事業に対する地方債の新規発行により地方債残高が増加し、充当可能基金についても令和５年度は増加しましたが、財政調整基金をはじめとした基金額も減少することが予想され、将来負担比率の増加も見込まれることから、今後も適正な比率の維持と抑制を図り、健全な財政運営に努めてまい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北海道福島町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・令和５年度においては、公共施設維持保全基金を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百万円、ふるさと定住促進住宅基金を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千万円、人財育成基金を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百万円積み立てた結果、前年度と比較し、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・基金の使途の明確化を図るために、将来の歳出増加に備えて、公共施設維持保全基金など、個々の特定目的基金に積み立てていくことを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・公共施設維持保全基金：公共施設の計画的な維持保全及び解体に要する経費の財源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・ふるさと応援基金：産業の充実及び整備、生活環境の整備及び健康福祉の充実、人材育成及び文化の向上、コミュニティその他まちづくり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に関する事業の発展に関する事業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・ふるさと定住促進住宅基金：町の人口減少が続く中で、定住促進住宅の整備充実を図り、若者等の定住・移住を促進する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・人財育成基金：各分野における町の将来を担うリーダー等の人材育成（資格取得、研修会等）を図る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・花田俊勝奨学金基金：大学（大学院を除く。）、短期大学（就業年限２年を除く。）、専修学校の専門課程（就業年限３年以上）に在学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する福島町住民の子どもで、経済的理由により就学困難なものに対する奨学資金の貸付</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・公共施設維持保全基金：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・ふるさと定住促進住宅基金：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・人財育成基金：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・公共施設維持保全基金：第５次総合計画の財政推計等の状況を見ながら積立及び取崩金額を検討する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・ふるさと応援基金：返礼品などＰＲによる寄付額を増加し、毎年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千万円の積立を目標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・ふるさと定住促進住宅基金：定住促進住宅整備事業を実施するため、財政推計等の状況を見ながら積立金額を検討する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・人財育成基金：人財育成を長期的に実施するための安定財源として、毎年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・令和５年度においては、繰越金により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百万円を積み立てた。また、大型建設事業の実施等により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・平成２８年度からスタートした第５次総合計画の推進により、現状の財源計画をもって事業実施した場合、不足する財源を補う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ために財政調整基金からの繰入を見込まなければならず、基金残高については減少することとなりますが、依存財源に多くを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頼る当町が、弾力的な財政運営、かつ、自立を一定程度確保するため、決算時に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億円程度を確保できるように努める。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・令和５年度においては、普通交付税再算定における「臨時財政対策債償還基金費」の追加により、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・減債基金条例に基づき、経済事業の著しい変動等により財源が不足する場合において、町債の償還の財源に充てるときや償還期限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を繰り上げて行う町債の償還の財源に充てるときなどに使用することとしている。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AC0B323-4FAF-48D7-85BC-1FF45472E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922F3CE-54B4-47E6-BF4D-3C7E611D7F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5D045E7-13B9-4DEB-97DB-396D75E59E5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DCFC881-D114-4E7B-B1E4-4947157500E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6A7C974-E39E-432A-86DA-6994B3CB2E6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F806ED6-9DCD-40D8-B8E5-08FFCF46E28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3B522AF-AAD4-4D3A-8927-DD38A1BD44E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F35E5F1-7DB9-4F05-979B-4A1858BCECB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CB0A2F4-4299-4E78-8981-0DAE38741E1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D63BBBB-201D-4FCE-9165-4CB49760021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26E9FC0-D06B-4841-B967-35753E8AB61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F83A829-A175-4C4F-AEE4-8DDE0DB4DFC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3,467
3,436
187.25
6,403,294
6,272,786
59,686
2,664,527
6,230,616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9E941B5-5AA9-43A5-8C2C-FB4DEDD1698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246AC5A-5BE5-423D-8A09-ECC1DD5F086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FFD20C1-2FCD-4CDD-B594-F6BF5C18D11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B05A6AC-E36C-4B35-9E76-7C3634893F3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1785BE9-BE87-448B-B46C-980253B5E3C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DB324F-C333-4743-AA76-860857D3AF4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8FFA094-1E28-4CBA-B653-5A74ACC8C1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5284EF3-BF0F-491E-B6C2-EE99D41B1D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A12B4A6-F0A0-4066-8302-F5710E5307C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C3BE5EA-4A42-40C9-8C72-4C0B031A111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3CE4196-3688-439D-987D-F005D6DDF6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5828588-D84F-4F88-9C58-9C5F9DD7C44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C4428C8-AC16-4165-A51F-6C0B4834A82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72DBEC6-D7B5-428B-B718-D9F70D839B6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19C628E-A44E-48AD-A04D-50D13AB50CB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2BF0C62-23FF-4333-9508-9BD025A60B8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273436F-F365-4F4D-95A0-2F650493050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F951C2C-E6BD-41C7-B805-17E4255ADB1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9587785-46BF-41CB-A96C-AFD438497B7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054E3E6-7C3A-476A-B41C-D25A10CDA0C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E38F9A6-60C4-4500-A108-50D83F8470F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9D0E4B3-5929-4FC7-B82F-F19D594DC2E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7EBB15F-3F0D-40DE-AA5F-0693DC16F3E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B2789FB-1A91-4030-82AD-2D2EE3F2542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7BAAA35-A0C3-46B9-9702-3CB6F530DAF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4361734-C8DC-4B98-AD89-FB107B03B3E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5EACA2A-B498-4504-AA29-8B8C6972A1E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8295D34-4F37-4556-8F7F-382E4F7C102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4F8CD74-14B4-40D9-A557-929E7954BEC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A87A107-8EBD-4B96-A7F3-102BCB371CF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CDDA9C7-07BA-4D0D-9FB8-FD1D1505310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872418D-D5C2-42AE-A6DB-ECEA05F63B2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6ECD617-C93D-4A4F-A42B-6324CCC987E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0F783AC-B298-4149-945C-9F81316F13C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3D0E147-A0F2-43D2-8A3D-32CBE934290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当町は、平成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月に福島町公共施設維持保全計画を策定し、町有建物の現状と課題、維持保全に向けた基本的な考え方、改修等の経費や時期を示している。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月には、公共施設や全てのインフラ施設を対象にした福島町公共施設等総合管理計画を策定しました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令和５年度中に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総合管理計画の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っており、今後も当該計画に基づき施設の維持管理を適切に進めていく必要がある。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636DEC8-A909-458E-BE58-DD58F9F7B99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7830447-6368-4492-9796-ADD215735C0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D8292D9-8527-4821-BBB1-E0F70D3A6EE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AE0F880-F798-435D-B162-0C83DFB06D0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4FCCD0BD-0BDD-43DF-83AD-2A91F428C1F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48D94FE1-2EB8-4B98-84CA-A1BE611F937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291EEC69-73DC-4998-886A-E51AF3A5916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B821E4FB-E182-45DC-91F8-052EDC59265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A5AABB9B-4B12-406D-A4F5-84BA8EF89B7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DD86877D-6599-4844-906F-D4DC6CBF084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88F123AF-3533-44AA-81CF-2B7A6D81B87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9FF06DD-CCF1-4395-9551-86571D7F1D1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4087DB-3A0E-4377-9599-E83249CC8FB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55E634AC-C38F-4452-92FC-BCF24554DA0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A7764EC9-F369-4F96-9D5A-DC87EAE4814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1B84A17F-675A-4634-9368-74152AEDB68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5DF6F402-1A55-4003-B15E-9915653B6A1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193C260-889F-4470-90F2-2E28B9FE9B4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67" name="直線コネクタ 66">
          <a:extLst>
            <a:ext uri="{FF2B5EF4-FFF2-40B4-BE49-F238E27FC236}">
              <a16:creationId xmlns:a16="http://schemas.microsoft.com/office/drawing/2014/main" id="{F2CDD853-4561-4A70-BB22-8E11EB9A5610}"/>
            </a:ext>
          </a:extLst>
        </xdr:cNvPr>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68" name="有形固定資産減価償却率最小値テキスト">
          <a:extLst>
            <a:ext uri="{FF2B5EF4-FFF2-40B4-BE49-F238E27FC236}">
              <a16:creationId xmlns:a16="http://schemas.microsoft.com/office/drawing/2014/main" id="{00D79598-F25E-4DB9-81F1-1F6BB29F587A}"/>
            </a:ext>
          </a:extLst>
        </xdr:cNvPr>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69" name="直線コネクタ 68">
          <a:extLst>
            <a:ext uri="{FF2B5EF4-FFF2-40B4-BE49-F238E27FC236}">
              <a16:creationId xmlns:a16="http://schemas.microsoft.com/office/drawing/2014/main" id="{FCDC1740-DA24-4547-8C38-58BC1DA076E8}"/>
            </a:ext>
          </a:extLst>
        </xdr:cNvPr>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0" name="有形固定資産減価償却率最大値テキスト">
          <a:extLst>
            <a:ext uri="{FF2B5EF4-FFF2-40B4-BE49-F238E27FC236}">
              <a16:creationId xmlns:a16="http://schemas.microsoft.com/office/drawing/2014/main" id="{53513472-F4AD-43DB-B21F-0AEF2EE31303}"/>
            </a:ext>
          </a:extLst>
        </xdr:cNvPr>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71" name="直線コネクタ 70">
          <a:extLst>
            <a:ext uri="{FF2B5EF4-FFF2-40B4-BE49-F238E27FC236}">
              <a16:creationId xmlns:a16="http://schemas.microsoft.com/office/drawing/2014/main" id="{684116E7-90DE-4EE8-8D5C-F993787DABED}"/>
            </a:ext>
          </a:extLst>
        </xdr:cNvPr>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72" name="有形固定資産減価償却率平均値テキスト">
          <a:extLst>
            <a:ext uri="{FF2B5EF4-FFF2-40B4-BE49-F238E27FC236}">
              <a16:creationId xmlns:a16="http://schemas.microsoft.com/office/drawing/2014/main" id="{FC9C3609-E1B2-4BB8-9F7C-698C1A06AA66}"/>
            </a:ext>
          </a:extLst>
        </xdr:cNvPr>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3" name="フローチャート: 判断 72">
          <a:extLst>
            <a:ext uri="{FF2B5EF4-FFF2-40B4-BE49-F238E27FC236}">
              <a16:creationId xmlns:a16="http://schemas.microsoft.com/office/drawing/2014/main" id="{8335F9B2-9A93-40A2-A514-4907BE10435D}"/>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4" name="フローチャート: 判断 73">
          <a:extLst>
            <a:ext uri="{FF2B5EF4-FFF2-40B4-BE49-F238E27FC236}">
              <a16:creationId xmlns:a16="http://schemas.microsoft.com/office/drawing/2014/main" id="{408E0EA7-39FA-4017-A81B-D8FAD6C3F8D2}"/>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5" name="フローチャート: 判断 74">
          <a:extLst>
            <a:ext uri="{FF2B5EF4-FFF2-40B4-BE49-F238E27FC236}">
              <a16:creationId xmlns:a16="http://schemas.microsoft.com/office/drawing/2014/main" id="{5859D8B1-A039-4EE0-B9DD-225F93528819}"/>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76" name="フローチャート: 判断 75">
          <a:extLst>
            <a:ext uri="{FF2B5EF4-FFF2-40B4-BE49-F238E27FC236}">
              <a16:creationId xmlns:a16="http://schemas.microsoft.com/office/drawing/2014/main" id="{10519774-B315-446D-84B5-24D1B2C58BE3}"/>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77" name="フローチャート: 判断 76">
          <a:extLst>
            <a:ext uri="{FF2B5EF4-FFF2-40B4-BE49-F238E27FC236}">
              <a16:creationId xmlns:a16="http://schemas.microsoft.com/office/drawing/2014/main" id="{7E211FD5-6E58-4740-B592-2192BF58349B}"/>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6BDDFAB-1ECC-4C65-8447-6C2C11EC783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F04DEFC-1D8C-4F61-9D7B-83B7E0EB9DC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779A40B-46CC-4748-948E-D4A4FADE0B2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67A6045-E893-4264-8421-60D5D115F5C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07E5BD4-AD68-447D-92C5-DF3674B3891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79012</xdr:rowOff>
    </xdr:from>
    <xdr:to>
      <xdr:col>23</xdr:col>
      <xdr:colOff>136525</xdr:colOff>
      <xdr:row>31</xdr:row>
      <xdr:rowOff>9162</xdr:rowOff>
    </xdr:to>
    <xdr:sp macro="" textlink="">
      <xdr:nvSpPr>
        <xdr:cNvPr id="83" name="楕円 82">
          <a:extLst>
            <a:ext uri="{FF2B5EF4-FFF2-40B4-BE49-F238E27FC236}">
              <a16:creationId xmlns:a16="http://schemas.microsoft.com/office/drawing/2014/main" id="{3FCC5A05-0725-4457-9758-016EEFFEE82A}"/>
            </a:ext>
          </a:extLst>
        </xdr:cNvPr>
        <xdr:cNvSpPr/>
      </xdr:nvSpPr>
      <xdr:spPr>
        <a:xfrm>
          <a:off x="47117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57439</xdr:rowOff>
    </xdr:from>
    <xdr:ext cx="405111" cy="259045"/>
    <xdr:sp macro="" textlink="">
      <xdr:nvSpPr>
        <xdr:cNvPr id="84" name="有形固定資産減価償却率該当値テキスト">
          <a:extLst>
            <a:ext uri="{FF2B5EF4-FFF2-40B4-BE49-F238E27FC236}">
              <a16:creationId xmlns:a16="http://schemas.microsoft.com/office/drawing/2014/main" id="{941C5C97-09F1-44D6-A4B6-BBDF7939807D}"/>
            </a:ext>
          </a:extLst>
        </xdr:cNvPr>
        <xdr:cNvSpPr txBox="1"/>
      </xdr:nvSpPr>
      <xdr:spPr>
        <a:xfrm>
          <a:off x="4813300" y="5972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91</xdr:rowOff>
    </xdr:from>
    <xdr:to>
      <xdr:col>19</xdr:col>
      <xdr:colOff>187325</xdr:colOff>
      <xdr:row>31</xdr:row>
      <xdr:rowOff>101691</xdr:rowOff>
    </xdr:to>
    <xdr:sp macro="" textlink="">
      <xdr:nvSpPr>
        <xdr:cNvPr id="85" name="楕円 84">
          <a:extLst>
            <a:ext uri="{FF2B5EF4-FFF2-40B4-BE49-F238E27FC236}">
              <a16:creationId xmlns:a16="http://schemas.microsoft.com/office/drawing/2014/main" id="{2E16777B-F565-4C6E-8022-FE3E98DC28F7}"/>
            </a:ext>
          </a:extLst>
        </xdr:cNvPr>
        <xdr:cNvSpPr/>
      </xdr:nvSpPr>
      <xdr:spPr>
        <a:xfrm>
          <a:off x="4000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129812</xdr:rowOff>
    </xdr:from>
    <xdr:to>
      <xdr:col>23</xdr:col>
      <xdr:colOff>85725</xdr:colOff>
      <xdr:row>31</xdr:row>
      <xdr:rowOff>50891</xdr:rowOff>
    </xdr:to>
    <xdr:cxnSp macro="">
      <xdr:nvCxnSpPr>
        <xdr:cNvPr id="86" name="直線コネクタ 85">
          <a:extLst>
            <a:ext uri="{FF2B5EF4-FFF2-40B4-BE49-F238E27FC236}">
              <a16:creationId xmlns:a16="http://schemas.microsoft.com/office/drawing/2014/main" id="{F2294249-7FE2-49F4-9C3A-78B1E5044D74}"/>
            </a:ext>
          </a:extLst>
        </xdr:cNvPr>
        <xdr:cNvCxnSpPr/>
      </xdr:nvCxnSpPr>
      <xdr:spPr>
        <a:xfrm flipV="1">
          <a:off x="4051300" y="6044837"/>
          <a:ext cx="7112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91</xdr:rowOff>
    </xdr:from>
    <xdr:to>
      <xdr:col>15</xdr:col>
      <xdr:colOff>187325</xdr:colOff>
      <xdr:row>31</xdr:row>
      <xdr:rowOff>101691</xdr:rowOff>
    </xdr:to>
    <xdr:sp macro="" textlink="">
      <xdr:nvSpPr>
        <xdr:cNvPr id="87" name="楕円 86">
          <a:extLst>
            <a:ext uri="{FF2B5EF4-FFF2-40B4-BE49-F238E27FC236}">
              <a16:creationId xmlns:a16="http://schemas.microsoft.com/office/drawing/2014/main" id="{48ED8691-46E1-433B-8EA6-28E6036845E2}"/>
            </a:ext>
          </a:extLst>
        </xdr:cNvPr>
        <xdr:cNvSpPr/>
      </xdr:nvSpPr>
      <xdr:spPr>
        <a:xfrm>
          <a:off x="323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31</xdr:row>
      <xdr:rowOff>50891</xdr:rowOff>
    </xdr:to>
    <xdr:cxnSp macro="">
      <xdr:nvCxnSpPr>
        <xdr:cNvPr id="88" name="直線コネクタ 87">
          <a:extLst>
            <a:ext uri="{FF2B5EF4-FFF2-40B4-BE49-F238E27FC236}">
              <a16:creationId xmlns:a16="http://schemas.microsoft.com/office/drawing/2014/main" id="{C5B34EE7-637F-4465-B422-737A427519EB}"/>
            </a:ext>
          </a:extLst>
        </xdr:cNvPr>
        <xdr:cNvCxnSpPr/>
      </xdr:nvCxnSpPr>
      <xdr:spPr>
        <a:xfrm>
          <a:off x="3289300" y="613736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116024</xdr:rowOff>
    </xdr:from>
    <xdr:to>
      <xdr:col>11</xdr:col>
      <xdr:colOff>187325</xdr:colOff>
      <xdr:row>31</xdr:row>
      <xdr:rowOff>46174</xdr:rowOff>
    </xdr:to>
    <xdr:sp macro="" textlink="">
      <xdr:nvSpPr>
        <xdr:cNvPr id="89" name="楕円 88">
          <a:extLst>
            <a:ext uri="{FF2B5EF4-FFF2-40B4-BE49-F238E27FC236}">
              <a16:creationId xmlns:a16="http://schemas.microsoft.com/office/drawing/2014/main" id="{8EE1188D-DA2D-4BDC-866A-7F37A793A74C}"/>
            </a:ext>
          </a:extLst>
        </xdr:cNvPr>
        <xdr:cNvSpPr/>
      </xdr:nvSpPr>
      <xdr:spPr>
        <a:xfrm>
          <a:off x="24765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166824</xdr:rowOff>
    </xdr:from>
    <xdr:to>
      <xdr:col>15</xdr:col>
      <xdr:colOff>136525</xdr:colOff>
      <xdr:row>31</xdr:row>
      <xdr:rowOff>50891</xdr:rowOff>
    </xdr:to>
    <xdr:cxnSp macro="">
      <xdr:nvCxnSpPr>
        <xdr:cNvPr id="90" name="直線コネクタ 89">
          <a:extLst>
            <a:ext uri="{FF2B5EF4-FFF2-40B4-BE49-F238E27FC236}">
              <a16:creationId xmlns:a16="http://schemas.microsoft.com/office/drawing/2014/main" id="{B4E7D7F8-C85D-4EC5-BBBE-281C5CA02AA4}"/>
            </a:ext>
          </a:extLst>
        </xdr:cNvPr>
        <xdr:cNvCxnSpPr/>
      </xdr:nvCxnSpPr>
      <xdr:spPr>
        <a:xfrm>
          <a:off x="2527300" y="6081849"/>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38917</xdr:rowOff>
    </xdr:from>
    <xdr:to>
      <xdr:col>7</xdr:col>
      <xdr:colOff>187325</xdr:colOff>
      <xdr:row>30</xdr:row>
      <xdr:rowOff>140517</xdr:rowOff>
    </xdr:to>
    <xdr:sp macro="" textlink="">
      <xdr:nvSpPr>
        <xdr:cNvPr id="91" name="楕円 90">
          <a:extLst>
            <a:ext uri="{FF2B5EF4-FFF2-40B4-BE49-F238E27FC236}">
              <a16:creationId xmlns:a16="http://schemas.microsoft.com/office/drawing/2014/main" id="{7A5F7067-EBA5-4E59-BF16-B207CBC717CD}"/>
            </a:ext>
          </a:extLst>
        </xdr:cNvPr>
        <xdr:cNvSpPr/>
      </xdr:nvSpPr>
      <xdr:spPr>
        <a:xfrm>
          <a:off x="17145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89717</xdr:rowOff>
    </xdr:from>
    <xdr:to>
      <xdr:col>11</xdr:col>
      <xdr:colOff>136525</xdr:colOff>
      <xdr:row>30</xdr:row>
      <xdr:rowOff>166824</xdr:rowOff>
    </xdr:to>
    <xdr:cxnSp macro="">
      <xdr:nvCxnSpPr>
        <xdr:cNvPr id="92" name="直線コネクタ 91">
          <a:extLst>
            <a:ext uri="{FF2B5EF4-FFF2-40B4-BE49-F238E27FC236}">
              <a16:creationId xmlns:a16="http://schemas.microsoft.com/office/drawing/2014/main" id="{5A2B590D-15CB-43D3-A2EA-C17FED372500}"/>
            </a:ext>
          </a:extLst>
        </xdr:cNvPr>
        <xdr:cNvCxnSpPr/>
      </xdr:nvCxnSpPr>
      <xdr:spPr>
        <a:xfrm>
          <a:off x="1765300" y="6004742"/>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93" name="n_1aveValue有形固定資産減価償却率">
          <a:extLst>
            <a:ext uri="{FF2B5EF4-FFF2-40B4-BE49-F238E27FC236}">
              <a16:creationId xmlns:a16="http://schemas.microsoft.com/office/drawing/2014/main" id="{3296FBFE-A90D-43A9-BB3F-3A0CA8716B24}"/>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4" name="n_2aveValue有形固定資産減価償却率">
          <a:extLst>
            <a:ext uri="{FF2B5EF4-FFF2-40B4-BE49-F238E27FC236}">
              <a16:creationId xmlns:a16="http://schemas.microsoft.com/office/drawing/2014/main" id="{82BB4B83-A227-49F3-BFA4-C9A16818A1BB}"/>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5" name="n_3aveValue有形固定資産減価償却率">
          <a:extLst>
            <a:ext uri="{FF2B5EF4-FFF2-40B4-BE49-F238E27FC236}">
              <a16:creationId xmlns:a16="http://schemas.microsoft.com/office/drawing/2014/main" id="{D0F02BC2-CBCF-4CB4-A7FB-4BD772BFF0D7}"/>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96" name="n_4aveValue有形固定資産減価償却率">
          <a:extLst>
            <a:ext uri="{FF2B5EF4-FFF2-40B4-BE49-F238E27FC236}">
              <a16:creationId xmlns:a16="http://schemas.microsoft.com/office/drawing/2014/main" id="{701B0349-2C00-4924-8334-A6D780F35467}"/>
            </a:ext>
          </a:extLst>
        </xdr:cNvPr>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92818</xdr:rowOff>
    </xdr:from>
    <xdr:ext cx="405111" cy="259045"/>
    <xdr:sp macro="" textlink="">
      <xdr:nvSpPr>
        <xdr:cNvPr id="97" name="n_1mainValue有形固定資産減価償却率">
          <a:extLst>
            <a:ext uri="{FF2B5EF4-FFF2-40B4-BE49-F238E27FC236}">
              <a16:creationId xmlns:a16="http://schemas.microsoft.com/office/drawing/2014/main" id="{96F2B64B-62E7-46FF-8699-9FEE0579068B}"/>
            </a:ext>
          </a:extLst>
        </xdr:cNvPr>
        <xdr:cNvSpPr txBox="1"/>
      </xdr:nvSpPr>
      <xdr:spPr>
        <a:xfrm>
          <a:off x="38360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92818</xdr:rowOff>
    </xdr:from>
    <xdr:ext cx="405111" cy="259045"/>
    <xdr:sp macro="" textlink="">
      <xdr:nvSpPr>
        <xdr:cNvPr id="98" name="n_2mainValue有形固定資産減価償却率">
          <a:extLst>
            <a:ext uri="{FF2B5EF4-FFF2-40B4-BE49-F238E27FC236}">
              <a16:creationId xmlns:a16="http://schemas.microsoft.com/office/drawing/2014/main" id="{4D995C1F-7527-42AD-A12E-F07B358A9924}"/>
            </a:ext>
          </a:extLst>
        </xdr:cNvPr>
        <xdr:cNvSpPr txBox="1"/>
      </xdr:nvSpPr>
      <xdr:spPr>
        <a:xfrm>
          <a:off x="30867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37301</xdr:rowOff>
    </xdr:from>
    <xdr:ext cx="405111" cy="259045"/>
    <xdr:sp macro="" textlink="">
      <xdr:nvSpPr>
        <xdr:cNvPr id="99" name="n_3mainValue有形固定資産減価償却率">
          <a:extLst>
            <a:ext uri="{FF2B5EF4-FFF2-40B4-BE49-F238E27FC236}">
              <a16:creationId xmlns:a16="http://schemas.microsoft.com/office/drawing/2014/main" id="{56886EBE-7476-4D5F-BE84-3E18F0EA7401}"/>
            </a:ext>
          </a:extLst>
        </xdr:cNvPr>
        <xdr:cNvSpPr txBox="1"/>
      </xdr:nvSpPr>
      <xdr:spPr>
        <a:xfrm>
          <a:off x="2324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131644</xdr:rowOff>
    </xdr:from>
    <xdr:ext cx="405111" cy="259045"/>
    <xdr:sp macro="" textlink="">
      <xdr:nvSpPr>
        <xdr:cNvPr id="100" name="n_4mainValue有形固定資産減価償却率">
          <a:extLst>
            <a:ext uri="{FF2B5EF4-FFF2-40B4-BE49-F238E27FC236}">
              <a16:creationId xmlns:a16="http://schemas.microsoft.com/office/drawing/2014/main" id="{B9152A81-132D-4A60-BA4E-CF54B64FDA4B}"/>
            </a:ext>
          </a:extLst>
        </xdr:cNvPr>
        <xdr:cNvSpPr txBox="1"/>
      </xdr:nvSpPr>
      <xdr:spPr>
        <a:xfrm>
          <a:off x="1562744" y="604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575C8F7-AE18-47BF-A0BF-EDF476DF47E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F5F36F4-3055-4A2D-8EBD-806018B61F6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C11158FC-F2E0-4791-9D9A-7AA7091BF11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4E3DF85-A5C4-461D-A848-524BA9252B3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800B45E5-25DB-4F1E-8863-91B947730AA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9ED2A96-EA52-4137-8ACB-D2CBA50A38A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41CC0A42-E1C7-47F0-AA7E-7DD1EBEE066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72BDD60E-50F8-47BC-8FFF-1FEE36CBEFA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612A749D-D27B-4415-80A5-2EBEDDB97AC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F20396F7-4D18-4D19-9E4D-A69E8253C40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9830DDC-D7D5-43A9-96D3-25C921E708B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CB89F4C-0676-481A-A199-639215481F1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86DDA63-5D4A-4A46-8DBF-D0080944C48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今後も、比率の低下に向け、計画的な基金への積立や地方債残高の抑制などに取り組んでいく必要がある。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927063E-8DF6-4E66-8C29-FB98CD5FA12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CD20D5F-ABC0-4C60-B101-E9F2A5B4168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BA46DFF-42B4-4395-8DF1-3D52FCFEEE3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F7481BA-5E2F-4424-A744-BBE57276A99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E310E538-D0DD-478D-9DF4-EB053A86B30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474011ED-D2D3-474C-9825-EDCB3AF9605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C0F6187D-8AC8-4053-9582-D015C0746E5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A1108414-6392-4C37-82C9-C57A9AC046C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925E93B-2C5E-44EE-98A6-3F1D596E50A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57142CB2-712C-4B23-BF2B-2A944675B77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D673740F-DD5A-4E0E-B236-3A64EB4EC4C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91BB0BE-DE5B-4270-A546-97C211E1D59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9D33CF46-0D69-4348-BD5B-7EEBDE51D32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35D82DA-8634-4B39-922C-6CEB75CFB3E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254AD311-36A5-4551-9E00-E3467754810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29" name="直線コネクタ 128">
          <a:extLst>
            <a:ext uri="{FF2B5EF4-FFF2-40B4-BE49-F238E27FC236}">
              <a16:creationId xmlns:a16="http://schemas.microsoft.com/office/drawing/2014/main" id="{E560236B-BB39-4537-B31B-5FFE319C72C2}"/>
            </a:ext>
          </a:extLst>
        </xdr:cNvPr>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0" name="債務償還比率最小値テキスト">
          <a:extLst>
            <a:ext uri="{FF2B5EF4-FFF2-40B4-BE49-F238E27FC236}">
              <a16:creationId xmlns:a16="http://schemas.microsoft.com/office/drawing/2014/main" id="{0022808D-CA50-493B-8A44-21AF71909137}"/>
            </a:ext>
          </a:extLst>
        </xdr:cNvPr>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1" name="直線コネクタ 130">
          <a:extLst>
            <a:ext uri="{FF2B5EF4-FFF2-40B4-BE49-F238E27FC236}">
              <a16:creationId xmlns:a16="http://schemas.microsoft.com/office/drawing/2014/main" id="{29EE091A-4CEA-4B5E-8A0B-AFB6FA3D7234}"/>
            </a:ext>
          </a:extLst>
        </xdr:cNvPr>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B977411B-B3A2-48BD-BB96-390B0C5D941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277A88EE-FABE-4E56-9A09-C105749EA91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34" name="債務償還比率平均値テキスト">
          <a:extLst>
            <a:ext uri="{FF2B5EF4-FFF2-40B4-BE49-F238E27FC236}">
              <a16:creationId xmlns:a16="http://schemas.microsoft.com/office/drawing/2014/main" id="{E09E6DD4-EC2A-4357-8809-5EB2ED4C3A4E}"/>
            </a:ext>
          </a:extLst>
        </xdr:cNvPr>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35" name="フローチャート: 判断 134">
          <a:extLst>
            <a:ext uri="{FF2B5EF4-FFF2-40B4-BE49-F238E27FC236}">
              <a16:creationId xmlns:a16="http://schemas.microsoft.com/office/drawing/2014/main" id="{84396A8A-42F2-474D-AD8B-6AC7E9604468}"/>
            </a:ext>
          </a:extLst>
        </xdr:cNvPr>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36" name="フローチャート: 判断 135">
          <a:extLst>
            <a:ext uri="{FF2B5EF4-FFF2-40B4-BE49-F238E27FC236}">
              <a16:creationId xmlns:a16="http://schemas.microsoft.com/office/drawing/2014/main" id="{3CD51620-3BA0-46D5-B9CA-7EE3B6F24737}"/>
            </a:ext>
          </a:extLst>
        </xdr:cNvPr>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37" name="フローチャート: 判断 136">
          <a:extLst>
            <a:ext uri="{FF2B5EF4-FFF2-40B4-BE49-F238E27FC236}">
              <a16:creationId xmlns:a16="http://schemas.microsoft.com/office/drawing/2014/main" id="{0D430692-5278-4003-A373-2EE645C408F1}"/>
            </a:ext>
          </a:extLst>
        </xdr:cNvPr>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38" name="フローチャート: 判断 137">
          <a:extLst>
            <a:ext uri="{FF2B5EF4-FFF2-40B4-BE49-F238E27FC236}">
              <a16:creationId xmlns:a16="http://schemas.microsoft.com/office/drawing/2014/main" id="{9A4DBA6B-B1F1-4244-9CA4-3EAFFBDBF9B6}"/>
            </a:ext>
          </a:extLst>
        </xdr:cNvPr>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39" name="フローチャート: 判断 138">
          <a:extLst>
            <a:ext uri="{FF2B5EF4-FFF2-40B4-BE49-F238E27FC236}">
              <a16:creationId xmlns:a16="http://schemas.microsoft.com/office/drawing/2014/main" id="{E6FD41B9-8C0A-44B2-95B4-CDD320845FDC}"/>
            </a:ext>
          </a:extLst>
        </xdr:cNvPr>
        <xdr:cNvSpPr/>
      </xdr:nvSpPr>
      <xdr:spPr>
        <a:xfrm>
          <a:off x="11747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2CC53F6-EBA6-4953-848A-09B73DBE03A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DE424CE-F0E4-45A4-B233-C1682B9A81B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2BF834E-28FF-4B63-A261-6AD5766179F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B5113EC-CBDE-4BE1-9DA4-8CD5FF5AB3B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4C71EF6-3297-4A59-8F7E-AB59FA75224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150707</xdr:rowOff>
    </xdr:from>
    <xdr:to>
      <xdr:col>76</xdr:col>
      <xdr:colOff>73025</xdr:colOff>
      <xdr:row>32</xdr:row>
      <xdr:rowOff>80857</xdr:rowOff>
    </xdr:to>
    <xdr:sp macro="" textlink="">
      <xdr:nvSpPr>
        <xdr:cNvPr id="145" name="楕円 144">
          <a:extLst>
            <a:ext uri="{FF2B5EF4-FFF2-40B4-BE49-F238E27FC236}">
              <a16:creationId xmlns:a16="http://schemas.microsoft.com/office/drawing/2014/main" id="{AEAE5173-788F-4B20-ACA8-27EE34665AB3}"/>
            </a:ext>
          </a:extLst>
        </xdr:cNvPr>
        <xdr:cNvSpPr/>
      </xdr:nvSpPr>
      <xdr:spPr>
        <a:xfrm>
          <a:off x="14744700" y="62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129134</xdr:rowOff>
    </xdr:from>
    <xdr:ext cx="469744" cy="259045"/>
    <xdr:sp macro="" textlink="">
      <xdr:nvSpPr>
        <xdr:cNvPr id="146" name="債務償還比率該当値テキスト">
          <a:extLst>
            <a:ext uri="{FF2B5EF4-FFF2-40B4-BE49-F238E27FC236}">
              <a16:creationId xmlns:a16="http://schemas.microsoft.com/office/drawing/2014/main" id="{612857C8-3476-4C43-9E71-26D3DF5E889E}"/>
            </a:ext>
          </a:extLst>
        </xdr:cNvPr>
        <xdr:cNvSpPr txBox="1"/>
      </xdr:nvSpPr>
      <xdr:spPr>
        <a:xfrm>
          <a:off x="14846300" y="621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54801</xdr:rowOff>
    </xdr:from>
    <xdr:to>
      <xdr:col>72</xdr:col>
      <xdr:colOff>123825</xdr:colOff>
      <xdr:row>30</xdr:row>
      <xdr:rowOff>156401</xdr:rowOff>
    </xdr:to>
    <xdr:sp macro="" textlink="">
      <xdr:nvSpPr>
        <xdr:cNvPr id="147" name="楕円 146">
          <a:extLst>
            <a:ext uri="{FF2B5EF4-FFF2-40B4-BE49-F238E27FC236}">
              <a16:creationId xmlns:a16="http://schemas.microsoft.com/office/drawing/2014/main" id="{17D075E0-0EDB-4A0D-8559-0FAB006D6271}"/>
            </a:ext>
          </a:extLst>
        </xdr:cNvPr>
        <xdr:cNvSpPr/>
      </xdr:nvSpPr>
      <xdr:spPr>
        <a:xfrm>
          <a:off x="14033500" y="59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105601</xdr:rowOff>
    </xdr:from>
    <xdr:to>
      <xdr:col>76</xdr:col>
      <xdr:colOff>22225</xdr:colOff>
      <xdr:row>32</xdr:row>
      <xdr:rowOff>30057</xdr:rowOff>
    </xdr:to>
    <xdr:cxnSp macro="">
      <xdr:nvCxnSpPr>
        <xdr:cNvPr id="148" name="直線コネクタ 147">
          <a:extLst>
            <a:ext uri="{FF2B5EF4-FFF2-40B4-BE49-F238E27FC236}">
              <a16:creationId xmlns:a16="http://schemas.microsoft.com/office/drawing/2014/main" id="{566B03CB-9FED-4CFF-9234-3399C1002421}"/>
            </a:ext>
          </a:extLst>
        </xdr:cNvPr>
        <xdr:cNvCxnSpPr/>
      </xdr:nvCxnSpPr>
      <xdr:spPr>
        <a:xfrm>
          <a:off x="14084300" y="6020626"/>
          <a:ext cx="711200" cy="26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7662</xdr:rowOff>
    </xdr:from>
    <xdr:to>
      <xdr:col>68</xdr:col>
      <xdr:colOff>123825</xdr:colOff>
      <xdr:row>30</xdr:row>
      <xdr:rowOff>109262</xdr:rowOff>
    </xdr:to>
    <xdr:sp macro="" textlink="">
      <xdr:nvSpPr>
        <xdr:cNvPr id="149" name="楕円 148">
          <a:extLst>
            <a:ext uri="{FF2B5EF4-FFF2-40B4-BE49-F238E27FC236}">
              <a16:creationId xmlns:a16="http://schemas.microsoft.com/office/drawing/2014/main" id="{C8A31604-2E47-4272-9164-A92C960062B5}"/>
            </a:ext>
          </a:extLst>
        </xdr:cNvPr>
        <xdr:cNvSpPr/>
      </xdr:nvSpPr>
      <xdr:spPr>
        <a:xfrm>
          <a:off x="13271500" y="592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58462</xdr:rowOff>
    </xdr:from>
    <xdr:to>
      <xdr:col>72</xdr:col>
      <xdr:colOff>73025</xdr:colOff>
      <xdr:row>30</xdr:row>
      <xdr:rowOff>105601</xdr:rowOff>
    </xdr:to>
    <xdr:cxnSp macro="">
      <xdr:nvCxnSpPr>
        <xdr:cNvPr id="150" name="直線コネクタ 149">
          <a:extLst>
            <a:ext uri="{FF2B5EF4-FFF2-40B4-BE49-F238E27FC236}">
              <a16:creationId xmlns:a16="http://schemas.microsoft.com/office/drawing/2014/main" id="{3DD1A690-8C75-4656-AC70-7DA6D8DA4D19}"/>
            </a:ext>
          </a:extLst>
        </xdr:cNvPr>
        <xdr:cNvCxnSpPr/>
      </xdr:nvCxnSpPr>
      <xdr:spPr>
        <a:xfrm>
          <a:off x="13322300" y="5973487"/>
          <a:ext cx="762000" cy="4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117591</xdr:rowOff>
    </xdr:from>
    <xdr:to>
      <xdr:col>64</xdr:col>
      <xdr:colOff>123825</xdr:colOff>
      <xdr:row>31</xdr:row>
      <xdr:rowOff>47741</xdr:rowOff>
    </xdr:to>
    <xdr:sp macro="" textlink="">
      <xdr:nvSpPr>
        <xdr:cNvPr id="151" name="楕円 150">
          <a:extLst>
            <a:ext uri="{FF2B5EF4-FFF2-40B4-BE49-F238E27FC236}">
              <a16:creationId xmlns:a16="http://schemas.microsoft.com/office/drawing/2014/main" id="{1131E9E4-D36C-42B8-BCFB-792BC7D8CA27}"/>
            </a:ext>
          </a:extLst>
        </xdr:cNvPr>
        <xdr:cNvSpPr/>
      </xdr:nvSpPr>
      <xdr:spPr>
        <a:xfrm>
          <a:off x="12509500" y="603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58462</xdr:rowOff>
    </xdr:from>
    <xdr:to>
      <xdr:col>68</xdr:col>
      <xdr:colOff>73025</xdr:colOff>
      <xdr:row>30</xdr:row>
      <xdr:rowOff>168391</xdr:rowOff>
    </xdr:to>
    <xdr:cxnSp macro="">
      <xdr:nvCxnSpPr>
        <xdr:cNvPr id="152" name="直線コネクタ 151">
          <a:extLst>
            <a:ext uri="{FF2B5EF4-FFF2-40B4-BE49-F238E27FC236}">
              <a16:creationId xmlns:a16="http://schemas.microsoft.com/office/drawing/2014/main" id="{D0076DBC-D388-4838-82A0-6DAB7A8C6ABE}"/>
            </a:ext>
          </a:extLst>
        </xdr:cNvPr>
        <xdr:cNvCxnSpPr/>
      </xdr:nvCxnSpPr>
      <xdr:spPr>
        <a:xfrm flipV="1">
          <a:off x="12560300" y="5973487"/>
          <a:ext cx="762000" cy="10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78560</xdr:rowOff>
    </xdr:from>
    <xdr:to>
      <xdr:col>60</xdr:col>
      <xdr:colOff>123825</xdr:colOff>
      <xdr:row>32</xdr:row>
      <xdr:rowOff>8710</xdr:rowOff>
    </xdr:to>
    <xdr:sp macro="" textlink="">
      <xdr:nvSpPr>
        <xdr:cNvPr id="153" name="楕円 152">
          <a:extLst>
            <a:ext uri="{FF2B5EF4-FFF2-40B4-BE49-F238E27FC236}">
              <a16:creationId xmlns:a16="http://schemas.microsoft.com/office/drawing/2014/main" id="{90C31998-FE5F-4981-98D0-F69369D51931}"/>
            </a:ext>
          </a:extLst>
        </xdr:cNvPr>
        <xdr:cNvSpPr/>
      </xdr:nvSpPr>
      <xdr:spPr>
        <a:xfrm>
          <a:off x="11747500" y="61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168391</xdr:rowOff>
    </xdr:from>
    <xdr:to>
      <xdr:col>64</xdr:col>
      <xdr:colOff>73025</xdr:colOff>
      <xdr:row>31</xdr:row>
      <xdr:rowOff>129360</xdr:rowOff>
    </xdr:to>
    <xdr:cxnSp macro="">
      <xdr:nvCxnSpPr>
        <xdr:cNvPr id="154" name="直線コネクタ 153">
          <a:extLst>
            <a:ext uri="{FF2B5EF4-FFF2-40B4-BE49-F238E27FC236}">
              <a16:creationId xmlns:a16="http://schemas.microsoft.com/office/drawing/2014/main" id="{55793D48-32C8-4A68-A937-A0429E31A345}"/>
            </a:ext>
          </a:extLst>
        </xdr:cNvPr>
        <xdr:cNvCxnSpPr/>
      </xdr:nvCxnSpPr>
      <xdr:spPr>
        <a:xfrm flipV="1">
          <a:off x="11798300" y="6083416"/>
          <a:ext cx="762000" cy="13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55" name="n_1aveValue債務償還比率">
          <a:extLst>
            <a:ext uri="{FF2B5EF4-FFF2-40B4-BE49-F238E27FC236}">
              <a16:creationId xmlns:a16="http://schemas.microsoft.com/office/drawing/2014/main" id="{843D1174-F35C-4D2E-BA4C-F95118EAF8A3}"/>
            </a:ext>
          </a:extLst>
        </xdr:cNvPr>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56" name="n_2aveValue債務償還比率">
          <a:extLst>
            <a:ext uri="{FF2B5EF4-FFF2-40B4-BE49-F238E27FC236}">
              <a16:creationId xmlns:a16="http://schemas.microsoft.com/office/drawing/2014/main" id="{3F33D7EF-3E55-4618-90A8-693E4079A113}"/>
            </a:ext>
          </a:extLst>
        </xdr:cNvPr>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57" name="n_3aveValue債務償還比率">
          <a:extLst>
            <a:ext uri="{FF2B5EF4-FFF2-40B4-BE49-F238E27FC236}">
              <a16:creationId xmlns:a16="http://schemas.microsoft.com/office/drawing/2014/main" id="{26595B8E-2BA7-4834-A195-42CDC462E1A9}"/>
            </a:ext>
          </a:extLst>
        </xdr:cNvPr>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58" name="n_4aveValue債務償還比率">
          <a:extLst>
            <a:ext uri="{FF2B5EF4-FFF2-40B4-BE49-F238E27FC236}">
              <a16:creationId xmlns:a16="http://schemas.microsoft.com/office/drawing/2014/main" id="{DB892DA8-C591-4126-ACA3-4DD013C5BC46}"/>
            </a:ext>
          </a:extLst>
        </xdr:cNvPr>
        <xdr:cNvSpPr txBox="1"/>
      </xdr:nvSpPr>
      <xdr:spPr>
        <a:xfrm>
          <a:off x="11563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147528</xdr:rowOff>
    </xdr:from>
    <xdr:ext cx="469744" cy="259045"/>
    <xdr:sp macro="" textlink="">
      <xdr:nvSpPr>
        <xdr:cNvPr id="159" name="n_1mainValue債務償還比率">
          <a:extLst>
            <a:ext uri="{FF2B5EF4-FFF2-40B4-BE49-F238E27FC236}">
              <a16:creationId xmlns:a16="http://schemas.microsoft.com/office/drawing/2014/main" id="{BE2894FA-79A5-436A-82A8-9FBC85FEBF86}"/>
            </a:ext>
          </a:extLst>
        </xdr:cNvPr>
        <xdr:cNvSpPr txBox="1"/>
      </xdr:nvSpPr>
      <xdr:spPr>
        <a:xfrm>
          <a:off x="13836727" y="606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100389</xdr:rowOff>
    </xdr:from>
    <xdr:ext cx="469744" cy="259045"/>
    <xdr:sp macro="" textlink="">
      <xdr:nvSpPr>
        <xdr:cNvPr id="160" name="n_2mainValue債務償還比率">
          <a:extLst>
            <a:ext uri="{FF2B5EF4-FFF2-40B4-BE49-F238E27FC236}">
              <a16:creationId xmlns:a16="http://schemas.microsoft.com/office/drawing/2014/main" id="{30E99228-8843-44F3-8333-A45957910424}"/>
            </a:ext>
          </a:extLst>
        </xdr:cNvPr>
        <xdr:cNvSpPr txBox="1"/>
      </xdr:nvSpPr>
      <xdr:spPr>
        <a:xfrm>
          <a:off x="13087427" y="60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38868</xdr:rowOff>
    </xdr:from>
    <xdr:ext cx="469744" cy="259045"/>
    <xdr:sp macro="" textlink="">
      <xdr:nvSpPr>
        <xdr:cNvPr id="161" name="n_3mainValue債務償還比率">
          <a:extLst>
            <a:ext uri="{FF2B5EF4-FFF2-40B4-BE49-F238E27FC236}">
              <a16:creationId xmlns:a16="http://schemas.microsoft.com/office/drawing/2014/main" id="{9C6BF272-F15B-4DAB-8533-476AC9342F56}"/>
            </a:ext>
          </a:extLst>
        </xdr:cNvPr>
        <xdr:cNvSpPr txBox="1"/>
      </xdr:nvSpPr>
      <xdr:spPr>
        <a:xfrm>
          <a:off x="12325427" y="612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171287</xdr:rowOff>
    </xdr:from>
    <xdr:ext cx="469744" cy="259045"/>
    <xdr:sp macro="" textlink="">
      <xdr:nvSpPr>
        <xdr:cNvPr id="162" name="n_4mainValue債務償還比率">
          <a:extLst>
            <a:ext uri="{FF2B5EF4-FFF2-40B4-BE49-F238E27FC236}">
              <a16:creationId xmlns:a16="http://schemas.microsoft.com/office/drawing/2014/main" id="{C64D731C-A947-45BF-A74A-97905861DCEB}"/>
            </a:ext>
          </a:extLst>
        </xdr:cNvPr>
        <xdr:cNvSpPr txBox="1"/>
      </xdr:nvSpPr>
      <xdr:spPr>
        <a:xfrm>
          <a:off x="11563427" y="625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C717218-8195-4C19-B8D3-0F902818568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1AFD007-4FFF-49F1-B508-E18F535668B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6973573-2587-4637-B6CD-916B07CB864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852B325-1869-4354-A7E8-31721BD58DE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494BE95-A94D-4927-9AAF-BEAF70FC6F0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135C1AE-6EE2-42D3-A061-72EB867EF16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72350D-E4EF-4106-8754-B8E8309759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7A6464-2BAD-47FB-89F1-B977CB422B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2743932-9CD8-4556-8B87-5637400DB49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5B2586-37A8-412D-8F89-16EE9E7159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5D68F7-090B-4DAD-9A0D-B46AD3A800A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0AAE58-B8FD-4227-81A9-59A0D10458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AC9FBC-94F7-473D-ADE7-9D0DE8C79FC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D33AF4E-C805-4E1F-A1C7-44F42AD0B56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EE7C8A-7FC9-4B0E-919B-B1455D0D026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7F4F8E-2026-4E22-A470-201FFA0930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3,467
3,436
187.25
6,403,294
6,272,786
59,686
2,664,527
6,230,616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3A8652-1571-4AAF-A550-EF51148B0EE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F04EF7-11AB-4D86-9439-0A09FD695B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232D93-0F59-4FB2-8EE8-A680DF66FA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A3BCD9-3F5C-46E5-B590-C6252F1DF9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9884BF0-C5E2-4152-A3AA-A65220E390F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2C488F7-43B6-4D62-BC12-8B72A28FB2B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85C77DF-F931-4AB0-98EC-76847D7857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4499D4-4DA1-4FD9-8878-479C443AB0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209BED-C6CF-4762-8475-867A8BCE067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F43AB4-2491-4525-B12C-BBB7984A92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F44925-1C24-4D03-B769-773FA6ACF8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8111EE-C0BE-4223-914C-F6BDE38538F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7A30D9-052E-4B40-8700-5CFBD7CF3DD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F00182-7B73-4D1F-8709-480116635E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ECFFBD-4797-4401-90B8-9D033190AC0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593381-FA73-4C7D-9C2C-FA734B3D13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F1FA18-F615-4254-AD82-6569792E391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DE6FFE-D3FB-455A-BC7D-128943F782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9DDC97-0BAD-4913-8463-38B187A77AE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EB4602-085F-471E-AF83-C9581D0AC68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BE920D-1378-405D-A30F-116A393C66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5D7A6D-D7F2-45F0-B169-AD325378511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EA0A1B-469A-482A-83C9-5550026123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7DCAFEF-F975-4167-9AB7-7735A265EC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FAE04C-6A0F-4390-BF5A-CB47695EDB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4DD899-DB77-4FA9-8BE8-4C245E67F7B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6318FA-F1E8-43B3-8666-89DCA85F617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330D35-E6B1-4291-A0A0-6F1B1682CD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619EE4-CAB9-4312-BEBD-373A33DC70B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2AA061-4F98-400B-BD1E-788BB5568BA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0CB79AD-69B3-4F07-B062-84436CDD6F6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DE5D21-9727-467E-856C-92D7E34973A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8011CB6-1CFA-4DE5-B1DF-0AE5109198E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E00F901-1E39-4E66-8D77-7D6CBDD1DED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A90F0F2-7711-4242-9F69-E0E0410422B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2D39C31-FED9-4A5D-BCF3-906C37A0CA7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55CBE0F-1022-4956-9297-46935A40898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A3EA497-30D9-49AF-88F3-C0C0F42ABD9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8C13C7E-3478-4159-A8D5-AEDA2B609E1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32C7D4A-627A-429A-9271-6CD8F15674B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F91770E-C615-4EC8-A564-BD08E59888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319938C-292C-4565-B1A1-117E4EF5C12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E067779-1CC2-4F0D-A7D0-F7C5B9239B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93A6C0FB-3CEE-4D6A-891C-F07DA55503B0}"/>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86040EF1-0AA0-4F2A-B734-C95EB2EC6F53}"/>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4AE474BA-0D6E-4850-A822-F1E0601DC680}"/>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859E12F8-B749-4C70-8444-583A2DD84E6D}"/>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A09F47E7-E1DD-4815-B2FE-2E4087B98F77}"/>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a:extLst>
            <a:ext uri="{FF2B5EF4-FFF2-40B4-BE49-F238E27FC236}">
              <a16:creationId xmlns:a16="http://schemas.microsoft.com/office/drawing/2014/main" id="{502AC223-D945-45BA-A707-98AF7B9E1712}"/>
            </a:ext>
          </a:extLst>
        </xdr:cNvPr>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9150F9BB-DB08-4B34-A5D6-4B8EA09397C9}"/>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27E3ED60-6CB9-4FE7-A842-C09D8154C791}"/>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DA65531C-7CFA-43BE-A647-0CEE30951F5B}"/>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E6A3E216-6093-4A49-8312-BE7AE884CFC2}"/>
            </a:ext>
          </a:extLst>
        </xdr:cNvPr>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5A9B11C5-87BB-4A09-8583-73BC109BF3F9}"/>
            </a:ext>
          </a:extLst>
        </xdr:cNvPr>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CABE453-DA98-4F31-A9AC-6D267D12C3C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AA85BFF-4A35-4114-9976-21EE2BCBCE2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31727DC-ABCD-4F2E-91D6-7FC45C80B4D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8BFB84-76E9-4725-BD1B-4EE3FEC06F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258F967-510D-4E0C-8B4D-769F3F0A4BE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45974</xdr:rowOff>
    </xdr:from>
    <xdr:to>
      <xdr:col>24</xdr:col>
      <xdr:colOff>114300</xdr:colOff>
      <xdr:row>39</xdr:row>
      <xdr:rowOff>147574</xdr:rowOff>
    </xdr:to>
    <xdr:sp macro="" textlink="">
      <xdr:nvSpPr>
        <xdr:cNvPr id="71" name="楕円 70">
          <a:extLst>
            <a:ext uri="{FF2B5EF4-FFF2-40B4-BE49-F238E27FC236}">
              <a16:creationId xmlns:a16="http://schemas.microsoft.com/office/drawing/2014/main" id="{9B87718D-8D73-464F-8E6D-FF1ACF965A54}"/>
            </a:ext>
          </a:extLst>
        </xdr:cNvPr>
        <xdr:cNvSpPr/>
      </xdr:nvSpPr>
      <xdr:spPr>
        <a:xfrm>
          <a:off x="45847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24401</xdr:rowOff>
    </xdr:from>
    <xdr:ext cx="405111" cy="259045"/>
    <xdr:sp macro="" textlink="">
      <xdr:nvSpPr>
        <xdr:cNvPr id="72" name="【道路】&#10;有形固定資産減価償却率該当値テキスト">
          <a:extLst>
            <a:ext uri="{FF2B5EF4-FFF2-40B4-BE49-F238E27FC236}">
              <a16:creationId xmlns:a16="http://schemas.microsoft.com/office/drawing/2014/main" id="{7E92FC7C-49CD-4BD3-BCA1-38ED9D679E91}"/>
            </a:ext>
          </a:extLst>
        </xdr:cNvPr>
        <xdr:cNvSpPr txBox="1"/>
      </xdr:nvSpPr>
      <xdr:spPr>
        <a:xfrm>
          <a:off x="4673600" y="671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3" name="楕円 72">
          <a:extLst>
            <a:ext uri="{FF2B5EF4-FFF2-40B4-BE49-F238E27FC236}">
              <a16:creationId xmlns:a16="http://schemas.microsoft.com/office/drawing/2014/main" id="{BDCD0BC2-2A10-4F3C-A8B7-49C545FC6BA9}"/>
            </a:ext>
          </a:extLst>
        </xdr:cNvPr>
        <xdr:cNvSpPr/>
      </xdr:nvSpPr>
      <xdr:spPr>
        <a:xfrm>
          <a:off x="3746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96774</xdr:rowOff>
    </xdr:to>
    <xdr:cxnSp macro="">
      <xdr:nvCxnSpPr>
        <xdr:cNvPr id="74" name="直線コネクタ 73">
          <a:extLst>
            <a:ext uri="{FF2B5EF4-FFF2-40B4-BE49-F238E27FC236}">
              <a16:creationId xmlns:a16="http://schemas.microsoft.com/office/drawing/2014/main" id="{C9BB1892-26EE-4458-B87B-303BE50572CB}"/>
            </a:ext>
          </a:extLst>
        </xdr:cNvPr>
        <xdr:cNvCxnSpPr/>
      </xdr:nvCxnSpPr>
      <xdr:spPr>
        <a:xfrm>
          <a:off x="3797300" y="67513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141986</xdr:rowOff>
    </xdr:from>
    <xdr:to>
      <xdr:col>15</xdr:col>
      <xdr:colOff>101600</xdr:colOff>
      <xdr:row>38</xdr:row>
      <xdr:rowOff>72136</xdr:rowOff>
    </xdr:to>
    <xdr:sp macro="" textlink="">
      <xdr:nvSpPr>
        <xdr:cNvPr id="75" name="楕円 74">
          <a:extLst>
            <a:ext uri="{FF2B5EF4-FFF2-40B4-BE49-F238E27FC236}">
              <a16:creationId xmlns:a16="http://schemas.microsoft.com/office/drawing/2014/main" id="{72065CFD-C3AF-431A-BB93-0767A127C947}"/>
            </a:ext>
          </a:extLst>
        </xdr:cNvPr>
        <xdr:cNvSpPr/>
      </xdr:nvSpPr>
      <xdr:spPr>
        <a:xfrm>
          <a:off x="2857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21336</xdr:rowOff>
    </xdr:from>
    <xdr:to>
      <xdr:col>19</xdr:col>
      <xdr:colOff>177800</xdr:colOff>
      <xdr:row>39</xdr:row>
      <xdr:rowOff>64770</xdr:rowOff>
    </xdr:to>
    <xdr:cxnSp macro="">
      <xdr:nvCxnSpPr>
        <xdr:cNvPr id="76" name="直線コネクタ 75">
          <a:extLst>
            <a:ext uri="{FF2B5EF4-FFF2-40B4-BE49-F238E27FC236}">
              <a16:creationId xmlns:a16="http://schemas.microsoft.com/office/drawing/2014/main" id="{5B27327E-215E-4FB0-8873-C51156CD041C}"/>
            </a:ext>
          </a:extLst>
        </xdr:cNvPr>
        <xdr:cNvCxnSpPr/>
      </xdr:nvCxnSpPr>
      <xdr:spPr>
        <a:xfrm>
          <a:off x="2908300" y="6536436"/>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91694</xdr:rowOff>
    </xdr:from>
    <xdr:to>
      <xdr:col>10</xdr:col>
      <xdr:colOff>165100</xdr:colOff>
      <xdr:row>39</xdr:row>
      <xdr:rowOff>21844</xdr:rowOff>
    </xdr:to>
    <xdr:sp macro="" textlink="">
      <xdr:nvSpPr>
        <xdr:cNvPr id="77" name="楕円 76">
          <a:extLst>
            <a:ext uri="{FF2B5EF4-FFF2-40B4-BE49-F238E27FC236}">
              <a16:creationId xmlns:a16="http://schemas.microsoft.com/office/drawing/2014/main" id="{37C5E225-A520-4FD7-A67F-3CC2933A49D2}"/>
            </a:ext>
          </a:extLst>
        </xdr:cNvPr>
        <xdr:cNvSpPr/>
      </xdr:nvSpPr>
      <xdr:spPr>
        <a:xfrm>
          <a:off x="1968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21336</xdr:rowOff>
    </xdr:from>
    <xdr:to>
      <xdr:col>15</xdr:col>
      <xdr:colOff>50800</xdr:colOff>
      <xdr:row>38</xdr:row>
      <xdr:rowOff>142494</xdr:rowOff>
    </xdr:to>
    <xdr:cxnSp macro="">
      <xdr:nvCxnSpPr>
        <xdr:cNvPr id="78" name="直線コネクタ 77">
          <a:extLst>
            <a:ext uri="{FF2B5EF4-FFF2-40B4-BE49-F238E27FC236}">
              <a16:creationId xmlns:a16="http://schemas.microsoft.com/office/drawing/2014/main" id="{27859EBD-8901-4196-8EF1-A9C4CAA952B4}"/>
            </a:ext>
          </a:extLst>
        </xdr:cNvPr>
        <xdr:cNvCxnSpPr/>
      </xdr:nvCxnSpPr>
      <xdr:spPr>
        <a:xfrm flipV="1">
          <a:off x="2019300" y="653643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61976</xdr:rowOff>
    </xdr:from>
    <xdr:to>
      <xdr:col>6</xdr:col>
      <xdr:colOff>38100</xdr:colOff>
      <xdr:row>38</xdr:row>
      <xdr:rowOff>163576</xdr:rowOff>
    </xdr:to>
    <xdr:sp macro="" textlink="">
      <xdr:nvSpPr>
        <xdr:cNvPr id="79" name="楕円 78">
          <a:extLst>
            <a:ext uri="{FF2B5EF4-FFF2-40B4-BE49-F238E27FC236}">
              <a16:creationId xmlns:a16="http://schemas.microsoft.com/office/drawing/2014/main" id="{53C936FF-AB08-49F3-A5C8-8B814EBEC343}"/>
            </a:ext>
          </a:extLst>
        </xdr:cNvPr>
        <xdr:cNvSpPr/>
      </xdr:nvSpPr>
      <xdr:spPr>
        <a:xfrm>
          <a:off x="1079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112776</xdr:rowOff>
    </xdr:from>
    <xdr:to>
      <xdr:col>10</xdr:col>
      <xdr:colOff>114300</xdr:colOff>
      <xdr:row>38</xdr:row>
      <xdr:rowOff>142494</xdr:rowOff>
    </xdr:to>
    <xdr:cxnSp macro="">
      <xdr:nvCxnSpPr>
        <xdr:cNvPr id="80" name="直線コネクタ 79">
          <a:extLst>
            <a:ext uri="{FF2B5EF4-FFF2-40B4-BE49-F238E27FC236}">
              <a16:creationId xmlns:a16="http://schemas.microsoft.com/office/drawing/2014/main" id="{A71AC445-96FB-4EB7-A7B4-694D78AAA09D}"/>
            </a:ext>
          </a:extLst>
        </xdr:cNvPr>
        <xdr:cNvCxnSpPr/>
      </xdr:nvCxnSpPr>
      <xdr:spPr>
        <a:xfrm>
          <a:off x="1130300" y="662787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道路】&#10;有形固定資産減価償却率">
          <a:extLst>
            <a:ext uri="{FF2B5EF4-FFF2-40B4-BE49-F238E27FC236}">
              <a16:creationId xmlns:a16="http://schemas.microsoft.com/office/drawing/2014/main" id="{F201F4F6-62C0-4F8E-ADCF-81DA8CEB46F0}"/>
            </a:ext>
          </a:extLst>
        </xdr:cNvPr>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道路】&#10;有形固定資産減価償却率">
          <a:extLst>
            <a:ext uri="{FF2B5EF4-FFF2-40B4-BE49-F238E27FC236}">
              <a16:creationId xmlns:a16="http://schemas.microsoft.com/office/drawing/2014/main" id="{069E6551-8378-4316-B988-0AD8F1BF20C9}"/>
            </a:ext>
          </a:extLst>
        </xdr:cNvPr>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3" name="n_3aveValue【道路】&#10;有形固定資産減価償却率">
          <a:extLst>
            <a:ext uri="{FF2B5EF4-FFF2-40B4-BE49-F238E27FC236}">
              <a16:creationId xmlns:a16="http://schemas.microsoft.com/office/drawing/2014/main" id="{B8F16018-9E92-4BD3-8820-A558EDF460D8}"/>
            </a:ext>
          </a:extLst>
        </xdr:cNvPr>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84" name="n_4aveValue【道路】&#10;有形固定資産減価償却率">
          <a:extLst>
            <a:ext uri="{FF2B5EF4-FFF2-40B4-BE49-F238E27FC236}">
              <a16:creationId xmlns:a16="http://schemas.microsoft.com/office/drawing/2014/main" id="{35493698-7839-4A97-9799-65AE646510D7}"/>
            </a:ext>
          </a:extLst>
        </xdr:cNvPr>
        <xdr:cNvSpPr txBox="1"/>
      </xdr:nvSpPr>
      <xdr:spPr>
        <a:xfrm>
          <a:off x="927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5" name="n_1mainValue【道路】&#10;有形固定資産減価償却率">
          <a:extLst>
            <a:ext uri="{FF2B5EF4-FFF2-40B4-BE49-F238E27FC236}">
              <a16:creationId xmlns:a16="http://schemas.microsoft.com/office/drawing/2014/main" id="{FA2BD0E6-B318-433D-911D-CE289D55C7EE}"/>
            </a:ext>
          </a:extLst>
        </xdr:cNvPr>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63263</xdr:rowOff>
    </xdr:from>
    <xdr:ext cx="405111" cy="259045"/>
    <xdr:sp macro="" textlink="">
      <xdr:nvSpPr>
        <xdr:cNvPr id="86" name="n_2mainValue【道路】&#10;有形固定資産減価償却率">
          <a:extLst>
            <a:ext uri="{FF2B5EF4-FFF2-40B4-BE49-F238E27FC236}">
              <a16:creationId xmlns:a16="http://schemas.microsoft.com/office/drawing/2014/main" id="{9BF2DBC2-D7ED-4838-AB82-A0BB1EE99C37}"/>
            </a:ext>
          </a:extLst>
        </xdr:cNvPr>
        <xdr:cNvSpPr txBox="1"/>
      </xdr:nvSpPr>
      <xdr:spPr>
        <a:xfrm>
          <a:off x="270574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12971</xdr:rowOff>
    </xdr:from>
    <xdr:ext cx="405111" cy="259045"/>
    <xdr:sp macro="" textlink="">
      <xdr:nvSpPr>
        <xdr:cNvPr id="87" name="n_3mainValue【道路】&#10;有形固定資産減価償却率">
          <a:extLst>
            <a:ext uri="{FF2B5EF4-FFF2-40B4-BE49-F238E27FC236}">
              <a16:creationId xmlns:a16="http://schemas.microsoft.com/office/drawing/2014/main" id="{1FFC7081-523E-4E21-A121-2659A9713502}"/>
            </a:ext>
          </a:extLst>
        </xdr:cNvPr>
        <xdr:cNvSpPr txBox="1"/>
      </xdr:nvSpPr>
      <xdr:spPr>
        <a:xfrm>
          <a:off x="18167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154703</xdr:rowOff>
    </xdr:from>
    <xdr:ext cx="405111" cy="259045"/>
    <xdr:sp macro="" textlink="">
      <xdr:nvSpPr>
        <xdr:cNvPr id="88" name="n_4mainValue【道路】&#10;有形固定資産減価償却率">
          <a:extLst>
            <a:ext uri="{FF2B5EF4-FFF2-40B4-BE49-F238E27FC236}">
              <a16:creationId xmlns:a16="http://schemas.microsoft.com/office/drawing/2014/main" id="{2EC3C10D-3746-4EA6-8F47-A1A8431BB678}"/>
            </a:ext>
          </a:extLst>
        </xdr:cNvPr>
        <xdr:cNvSpPr txBox="1"/>
      </xdr:nvSpPr>
      <xdr:spPr>
        <a:xfrm>
          <a:off x="927744"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5C084BC-72F3-4F8F-8124-9D278E339F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AF6590A-7A46-4AFC-A65C-048360E6E92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8D7DB46-55FD-493E-894A-4AF86560893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5847661-A595-4F7E-9667-B32C7D41753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38F3E6F-38E6-410F-A037-AF4AEEEB47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FC304C7-167E-4AA5-A762-E0C62C4082F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C275685-9573-41DA-A81B-9A80EEDA65A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4B538DA-DEBD-490E-9B03-A6953EF2DB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B846C53-6AA0-416A-9356-216501E3FC2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76A3769-371C-4EBB-A4D3-FE4C6604B4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656FFB4-7689-4F95-9F7C-5E35AE7A958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1AA3503-F576-4D07-B86F-DD93AE4CB75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F4E8025-2B8C-4939-889F-124C4C85A5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869DDFE-704E-4E6B-90D6-2BD5E7D7B46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1A8A585-7147-4118-AD7A-91DDBDC3D0D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C426990-132D-4A18-A912-FE31CBDED2A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866C9BF-A7CD-402F-9984-14281162390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5135EEA-0B9C-4DC5-85B6-AB8EA473BA7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566669E-D4DC-4161-9243-9973F52EBB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18854CE2-8422-48CE-AC10-D9DD591BBF7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860B37A-1D49-47D2-AA69-648F1B191D5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CCAA5B5-82DE-409E-9D65-8D1596B86D7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70AEC26-8E0F-4291-859C-CB505BE7949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029021AD-3E15-488B-842A-02AC0C46CBBF}"/>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18D0D8A4-B865-4AE9-861C-056BBC10CE88}"/>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29C7F2B9-3657-42BF-A046-9B7EE2CD24E6}"/>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1B40960C-D51A-42F7-8E76-8AC1EE53AB57}"/>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0FB6DF5A-AD6B-4632-A305-803E7924D393}"/>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509006EB-6F45-42F5-8065-EED9D2910ADA}"/>
            </a:ext>
          </a:extLst>
        </xdr:cNvPr>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2D0D0611-96C1-4F41-B18C-3ADE954B0B50}"/>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518D8132-6689-4DC2-9A5B-E140012CCD52}"/>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9DF3A8BC-8DDC-4A25-9A42-8847E372B8DB}"/>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A796384F-8030-4BF0-B2F1-C7111C27D5BB}"/>
            </a:ext>
          </a:extLst>
        </xdr:cNvPr>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9D2D917C-5600-4A28-ACF4-2B2959DE9730}"/>
            </a:ext>
          </a:extLst>
        </xdr:cNvPr>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0672849-F82C-4419-96D4-E9F4A27D412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C7EB066-C28F-4781-A14F-E801428162B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44ED3CE-C12A-4374-A29E-94CA2892C36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51509BA-E93E-4B50-8ABF-B5E101AD6E7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7AD7A0B-71C3-4815-A1D4-EA11244226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107224</xdr:rowOff>
    </xdr:from>
    <xdr:to>
      <xdr:col>55</xdr:col>
      <xdr:colOff>50800</xdr:colOff>
      <xdr:row>41</xdr:row>
      <xdr:rowOff>37374</xdr:rowOff>
    </xdr:to>
    <xdr:sp macro="" textlink="">
      <xdr:nvSpPr>
        <xdr:cNvPr id="128" name="楕円 127">
          <a:extLst>
            <a:ext uri="{FF2B5EF4-FFF2-40B4-BE49-F238E27FC236}">
              <a16:creationId xmlns:a16="http://schemas.microsoft.com/office/drawing/2014/main" id="{954C1E69-C187-48E0-9348-649EDE809C40}"/>
            </a:ext>
          </a:extLst>
        </xdr:cNvPr>
        <xdr:cNvSpPr/>
      </xdr:nvSpPr>
      <xdr:spPr>
        <a:xfrm>
          <a:off x="10426700" y="696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85651</xdr:rowOff>
    </xdr:from>
    <xdr:ext cx="534377" cy="259045"/>
    <xdr:sp macro="" textlink="">
      <xdr:nvSpPr>
        <xdr:cNvPr id="129" name="【道路】&#10;一人当たり延長該当値テキスト">
          <a:extLst>
            <a:ext uri="{FF2B5EF4-FFF2-40B4-BE49-F238E27FC236}">
              <a16:creationId xmlns:a16="http://schemas.microsoft.com/office/drawing/2014/main" id="{3A6833EF-6F29-4437-B5DA-4DE3278F54B2}"/>
            </a:ext>
          </a:extLst>
        </xdr:cNvPr>
        <xdr:cNvSpPr txBox="1"/>
      </xdr:nvSpPr>
      <xdr:spPr>
        <a:xfrm>
          <a:off x="10515600" y="694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113716</xdr:rowOff>
    </xdr:from>
    <xdr:to>
      <xdr:col>50</xdr:col>
      <xdr:colOff>165100</xdr:colOff>
      <xdr:row>41</xdr:row>
      <xdr:rowOff>43866</xdr:rowOff>
    </xdr:to>
    <xdr:sp macro="" textlink="">
      <xdr:nvSpPr>
        <xdr:cNvPr id="130" name="楕円 129">
          <a:extLst>
            <a:ext uri="{FF2B5EF4-FFF2-40B4-BE49-F238E27FC236}">
              <a16:creationId xmlns:a16="http://schemas.microsoft.com/office/drawing/2014/main" id="{408648FF-B6CC-49C7-8E73-27688827EF70}"/>
            </a:ext>
          </a:extLst>
        </xdr:cNvPr>
        <xdr:cNvSpPr/>
      </xdr:nvSpPr>
      <xdr:spPr>
        <a:xfrm>
          <a:off x="9588500" y="69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158024</xdr:rowOff>
    </xdr:from>
    <xdr:to>
      <xdr:col>55</xdr:col>
      <xdr:colOff>0</xdr:colOff>
      <xdr:row>40</xdr:row>
      <xdr:rowOff>164516</xdr:rowOff>
    </xdr:to>
    <xdr:cxnSp macro="">
      <xdr:nvCxnSpPr>
        <xdr:cNvPr id="131" name="直線コネクタ 130">
          <a:extLst>
            <a:ext uri="{FF2B5EF4-FFF2-40B4-BE49-F238E27FC236}">
              <a16:creationId xmlns:a16="http://schemas.microsoft.com/office/drawing/2014/main" id="{02F38C36-75CC-4A4E-8A6B-F076A729D5E5}"/>
            </a:ext>
          </a:extLst>
        </xdr:cNvPr>
        <xdr:cNvCxnSpPr/>
      </xdr:nvCxnSpPr>
      <xdr:spPr>
        <a:xfrm flipV="1">
          <a:off x="9639300" y="7016024"/>
          <a:ext cx="8382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128582</xdr:rowOff>
    </xdr:from>
    <xdr:to>
      <xdr:col>46</xdr:col>
      <xdr:colOff>38100</xdr:colOff>
      <xdr:row>41</xdr:row>
      <xdr:rowOff>58732</xdr:rowOff>
    </xdr:to>
    <xdr:sp macro="" textlink="">
      <xdr:nvSpPr>
        <xdr:cNvPr id="132" name="楕円 131">
          <a:extLst>
            <a:ext uri="{FF2B5EF4-FFF2-40B4-BE49-F238E27FC236}">
              <a16:creationId xmlns:a16="http://schemas.microsoft.com/office/drawing/2014/main" id="{15C83C22-E372-496B-806F-D29CE8C4AF96}"/>
            </a:ext>
          </a:extLst>
        </xdr:cNvPr>
        <xdr:cNvSpPr/>
      </xdr:nvSpPr>
      <xdr:spPr>
        <a:xfrm>
          <a:off x="8699500" y="698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164516</xdr:rowOff>
    </xdr:from>
    <xdr:to>
      <xdr:col>50</xdr:col>
      <xdr:colOff>114300</xdr:colOff>
      <xdr:row>41</xdr:row>
      <xdr:rowOff>7932</xdr:rowOff>
    </xdr:to>
    <xdr:cxnSp macro="">
      <xdr:nvCxnSpPr>
        <xdr:cNvPr id="133" name="直線コネクタ 132">
          <a:extLst>
            <a:ext uri="{FF2B5EF4-FFF2-40B4-BE49-F238E27FC236}">
              <a16:creationId xmlns:a16="http://schemas.microsoft.com/office/drawing/2014/main" id="{343D07F6-831C-4728-A5CA-003C483A6254}"/>
            </a:ext>
          </a:extLst>
        </xdr:cNvPr>
        <xdr:cNvCxnSpPr/>
      </xdr:nvCxnSpPr>
      <xdr:spPr>
        <a:xfrm flipV="1">
          <a:off x="8750300" y="7022516"/>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137970</xdr:rowOff>
    </xdr:from>
    <xdr:to>
      <xdr:col>41</xdr:col>
      <xdr:colOff>101600</xdr:colOff>
      <xdr:row>41</xdr:row>
      <xdr:rowOff>68120</xdr:rowOff>
    </xdr:to>
    <xdr:sp macro="" textlink="">
      <xdr:nvSpPr>
        <xdr:cNvPr id="134" name="楕円 133">
          <a:extLst>
            <a:ext uri="{FF2B5EF4-FFF2-40B4-BE49-F238E27FC236}">
              <a16:creationId xmlns:a16="http://schemas.microsoft.com/office/drawing/2014/main" id="{F51BD1FF-EAC7-41D2-A655-2A2711B14BAD}"/>
            </a:ext>
          </a:extLst>
        </xdr:cNvPr>
        <xdr:cNvSpPr/>
      </xdr:nvSpPr>
      <xdr:spPr>
        <a:xfrm>
          <a:off x="7810500" y="699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7932</xdr:rowOff>
    </xdr:from>
    <xdr:to>
      <xdr:col>45</xdr:col>
      <xdr:colOff>177800</xdr:colOff>
      <xdr:row>41</xdr:row>
      <xdr:rowOff>17320</xdr:rowOff>
    </xdr:to>
    <xdr:cxnSp macro="">
      <xdr:nvCxnSpPr>
        <xdr:cNvPr id="135" name="直線コネクタ 134">
          <a:extLst>
            <a:ext uri="{FF2B5EF4-FFF2-40B4-BE49-F238E27FC236}">
              <a16:creationId xmlns:a16="http://schemas.microsoft.com/office/drawing/2014/main" id="{0CDE2AFA-C25F-4542-9C3B-698DF7D0626F}"/>
            </a:ext>
          </a:extLst>
        </xdr:cNvPr>
        <xdr:cNvCxnSpPr/>
      </xdr:nvCxnSpPr>
      <xdr:spPr>
        <a:xfrm flipV="1">
          <a:off x="7861300" y="7037382"/>
          <a:ext cx="889000" cy="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146909</xdr:rowOff>
    </xdr:from>
    <xdr:to>
      <xdr:col>36</xdr:col>
      <xdr:colOff>165100</xdr:colOff>
      <xdr:row>41</xdr:row>
      <xdr:rowOff>77059</xdr:rowOff>
    </xdr:to>
    <xdr:sp macro="" textlink="">
      <xdr:nvSpPr>
        <xdr:cNvPr id="136" name="楕円 135">
          <a:extLst>
            <a:ext uri="{FF2B5EF4-FFF2-40B4-BE49-F238E27FC236}">
              <a16:creationId xmlns:a16="http://schemas.microsoft.com/office/drawing/2014/main" id="{248B6513-13B9-4DE1-BFA1-F403844A66D0}"/>
            </a:ext>
          </a:extLst>
        </xdr:cNvPr>
        <xdr:cNvSpPr/>
      </xdr:nvSpPr>
      <xdr:spPr>
        <a:xfrm>
          <a:off x="6921500" y="700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17320</xdr:rowOff>
    </xdr:from>
    <xdr:to>
      <xdr:col>41</xdr:col>
      <xdr:colOff>50800</xdr:colOff>
      <xdr:row>41</xdr:row>
      <xdr:rowOff>26259</xdr:rowOff>
    </xdr:to>
    <xdr:cxnSp macro="">
      <xdr:nvCxnSpPr>
        <xdr:cNvPr id="137" name="直線コネクタ 136">
          <a:extLst>
            <a:ext uri="{FF2B5EF4-FFF2-40B4-BE49-F238E27FC236}">
              <a16:creationId xmlns:a16="http://schemas.microsoft.com/office/drawing/2014/main" id="{3390F573-7592-4AF6-A153-FB61D58CD448}"/>
            </a:ext>
          </a:extLst>
        </xdr:cNvPr>
        <xdr:cNvCxnSpPr/>
      </xdr:nvCxnSpPr>
      <xdr:spPr>
        <a:xfrm flipV="1">
          <a:off x="6972300" y="7046770"/>
          <a:ext cx="8890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F4B2C9C1-94DC-4643-8128-D091DED20BE7}"/>
            </a:ext>
          </a:extLst>
        </xdr:cNvPr>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79A760E6-9A90-4827-9E1C-9BFC70793C18}"/>
            </a:ext>
          </a:extLst>
        </xdr:cNvPr>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a:extLst>
            <a:ext uri="{FF2B5EF4-FFF2-40B4-BE49-F238E27FC236}">
              <a16:creationId xmlns:a16="http://schemas.microsoft.com/office/drawing/2014/main" id="{63848D10-F220-4A91-AABC-17EDD8D4B31B}"/>
            </a:ext>
          </a:extLst>
        </xdr:cNvPr>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a:extLst>
            <a:ext uri="{FF2B5EF4-FFF2-40B4-BE49-F238E27FC236}">
              <a16:creationId xmlns:a16="http://schemas.microsoft.com/office/drawing/2014/main" id="{2249AE56-E8C5-458C-9082-24ACFC5E8BE3}"/>
            </a:ext>
          </a:extLst>
        </xdr:cNvPr>
        <xdr:cNvSpPr txBox="1"/>
      </xdr:nvSpPr>
      <xdr:spPr>
        <a:xfrm>
          <a:off x="6705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34993</xdr:rowOff>
    </xdr:from>
    <xdr:ext cx="534377" cy="259045"/>
    <xdr:sp macro="" textlink="">
      <xdr:nvSpPr>
        <xdr:cNvPr id="142" name="n_1mainValue【道路】&#10;一人当たり延長">
          <a:extLst>
            <a:ext uri="{FF2B5EF4-FFF2-40B4-BE49-F238E27FC236}">
              <a16:creationId xmlns:a16="http://schemas.microsoft.com/office/drawing/2014/main" id="{BD03B2DD-84F2-42A9-A867-6C9588ADEDDE}"/>
            </a:ext>
          </a:extLst>
        </xdr:cNvPr>
        <xdr:cNvSpPr txBox="1"/>
      </xdr:nvSpPr>
      <xdr:spPr>
        <a:xfrm>
          <a:off x="9359411" y="706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49859</xdr:rowOff>
    </xdr:from>
    <xdr:ext cx="534377" cy="259045"/>
    <xdr:sp macro="" textlink="">
      <xdr:nvSpPr>
        <xdr:cNvPr id="143" name="n_2mainValue【道路】&#10;一人当たり延長">
          <a:extLst>
            <a:ext uri="{FF2B5EF4-FFF2-40B4-BE49-F238E27FC236}">
              <a16:creationId xmlns:a16="http://schemas.microsoft.com/office/drawing/2014/main" id="{DE0345A1-8DD0-46F3-90F7-89474CF70F98}"/>
            </a:ext>
          </a:extLst>
        </xdr:cNvPr>
        <xdr:cNvSpPr txBox="1"/>
      </xdr:nvSpPr>
      <xdr:spPr>
        <a:xfrm>
          <a:off x="8483111" y="707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59247</xdr:rowOff>
    </xdr:from>
    <xdr:ext cx="534377" cy="259045"/>
    <xdr:sp macro="" textlink="">
      <xdr:nvSpPr>
        <xdr:cNvPr id="144" name="n_3mainValue【道路】&#10;一人当たり延長">
          <a:extLst>
            <a:ext uri="{FF2B5EF4-FFF2-40B4-BE49-F238E27FC236}">
              <a16:creationId xmlns:a16="http://schemas.microsoft.com/office/drawing/2014/main" id="{5B021387-9730-49E2-B952-49A8469E8999}"/>
            </a:ext>
          </a:extLst>
        </xdr:cNvPr>
        <xdr:cNvSpPr txBox="1"/>
      </xdr:nvSpPr>
      <xdr:spPr>
        <a:xfrm>
          <a:off x="7594111" y="70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68186</xdr:rowOff>
    </xdr:from>
    <xdr:ext cx="534377" cy="259045"/>
    <xdr:sp macro="" textlink="">
      <xdr:nvSpPr>
        <xdr:cNvPr id="145" name="n_4mainValue【道路】&#10;一人当たり延長">
          <a:extLst>
            <a:ext uri="{FF2B5EF4-FFF2-40B4-BE49-F238E27FC236}">
              <a16:creationId xmlns:a16="http://schemas.microsoft.com/office/drawing/2014/main" id="{4C131E38-1301-4E54-9360-8BAE39F11A5A}"/>
            </a:ext>
          </a:extLst>
        </xdr:cNvPr>
        <xdr:cNvSpPr txBox="1"/>
      </xdr:nvSpPr>
      <xdr:spPr>
        <a:xfrm>
          <a:off x="6705111" y="709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7A41EB4-ED7C-48A6-979A-0005288A588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8089A0A-0A73-4272-9C6B-49F4FE36E2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309B100-3A6C-4F8D-82B0-9045B5B7B53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9A30EBB-86B3-4BF8-A509-514A75E48A8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870AF71-8653-46C9-9F42-89CCD30ABAA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C48E9C1-0DEB-41DB-81F8-997E81B35E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5534D5C-5CDE-4295-AF78-CF57C4CECBB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7E66E20-AEE6-4164-80A5-DCF6A3CC277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AE80442-30AC-45E9-A2FF-56ED04F5A6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A05EA06-653D-494A-B4E4-8FC27B34764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B90CA52-840D-4531-90F3-EFAFED789B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12E486F-A910-41D7-A58D-1A9F4E0BC6D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B076F85-1806-48E6-B271-2A7F1377FF3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CF3846D-0611-464D-A459-3F5B1D6DCD5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6A5300F-B342-4567-93F1-607D68CB078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D9793D4-B7A2-40CF-A9A9-B71A8FE06C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25CB59F-0EEE-453D-8B2B-C17D0448547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5BEFE65-3F7D-417A-B751-9C450DBA31B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8C03DFA-6B39-4815-9DB5-AFF580D324B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5802187-4BD2-4E21-A2F3-E7C033F167C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CA64900-2720-4DEE-AA52-913FC15665F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B1DF1B9-3624-4A1C-B886-4A8A0DE7433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61F3A0A-838A-4822-BB37-0BDE90D220F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0C2FA60-58E2-4787-90B3-254325FAE8E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482EE33-4269-4A54-B126-B28B772D0B6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D9A6C5C7-DBD2-441B-9CD4-775AA732114D}"/>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D04706B-66D6-4898-9D47-BACDC89D2D57}"/>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EC74008D-6A4A-4324-9F25-FA6E033AA5D0}"/>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4AFAB21E-21D3-4DF1-9741-E706EDC4A0D2}"/>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208772F7-9814-4ADD-9C80-5B909FB526E3}"/>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7F8A1DE-CE23-478A-9015-CCF7A8DE4A01}"/>
            </a:ext>
          </a:extLst>
        </xdr:cNvPr>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4FCCA239-37A9-47E3-904B-79A323ED913E}"/>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33C23DF9-1693-4735-A9F7-FB30225F9512}"/>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41D8C64F-CFDA-41C8-A9C4-2FBB93682493}"/>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C1805948-7FD0-4948-9987-3E13028DA838}"/>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08BF3925-23DF-45F7-85FA-DAD04334CFEC}"/>
            </a:ext>
          </a:extLst>
        </xdr:cNvPr>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5DD3145-4DE6-4CC8-BDB6-6B495B78DF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4D3FDFA-95AA-40C1-98D1-5F55C03005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89BFC1D-BBA8-4874-97AB-82E82EF431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24074A-0C30-4AD6-9440-3BC25525D8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C7683E-BF47-4EC2-8B3A-547E1DCC31A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87" name="楕円 186">
          <a:extLst>
            <a:ext uri="{FF2B5EF4-FFF2-40B4-BE49-F238E27FC236}">
              <a16:creationId xmlns:a16="http://schemas.microsoft.com/office/drawing/2014/main" id="{9C43B7B8-8AE4-4AB8-AB33-6EBFB7CA0EE5}"/>
            </a:ext>
          </a:extLst>
        </xdr:cNvPr>
        <xdr:cNvSpPr/>
      </xdr:nvSpPr>
      <xdr:spPr>
        <a:xfrm>
          <a:off x="45847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66783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25F8D2D-BA2C-49C0-BE8D-7ED0CEB1FB41}"/>
            </a:ext>
          </a:extLst>
        </xdr:cNvPr>
        <xdr:cNvSpPr txBox="1"/>
      </xdr:nvSpPr>
      <xdr:spPr>
        <a:xfrm>
          <a:off x="4673600" y="1035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25944</xdr:rowOff>
    </xdr:from>
    <xdr:to>
      <xdr:col>20</xdr:col>
      <xdr:colOff>38100</xdr:colOff>
      <xdr:row>61</xdr:row>
      <xdr:rowOff>127544</xdr:rowOff>
    </xdr:to>
    <xdr:sp macro="" textlink="">
      <xdr:nvSpPr>
        <xdr:cNvPr id="189" name="楕円 188">
          <a:extLst>
            <a:ext uri="{FF2B5EF4-FFF2-40B4-BE49-F238E27FC236}">
              <a16:creationId xmlns:a16="http://schemas.microsoft.com/office/drawing/2014/main" id="{DC01893D-3533-4434-AC0A-1233A38128A5}"/>
            </a:ext>
          </a:extLst>
        </xdr:cNvPr>
        <xdr:cNvSpPr/>
      </xdr:nvSpPr>
      <xdr:spPr>
        <a:xfrm>
          <a:off x="3746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76744</xdr:rowOff>
    </xdr:from>
    <xdr:to>
      <xdr:col>24</xdr:col>
      <xdr:colOff>63500</xdr:colOff>
      <xdr:row>61</xdr:row>
      <xdr:rowOff>94706</xdr:rowOff>
    </xdr:to>
    <xdr:cxnSp macro="">
      <xdr:nvCxnSpPr>
        <xdr:cNvPr id="190" name="直線コネクタ 189">
          <a:extLst>
            <a:ext uri="{FF2B5EF4-FFF2-40B4-BE49-F238E27FC236}">
              <a16:creationId xmlns:a16="http://schemas.microsoft.com/office/drawing/2014/main" id="{561C4F2D-16BF-4B45-A296-94DB9B78CE6C}"/>
            </a:ext>
          </a:extLst>
        </xdr:cNvPr>
        <xdr:cNvCxnSpPr/>
      </xdr:nvCxnSpPr>
      <xdr:spPr>
        <a:xfrm>
          <a:off x="3797300" y="1053519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xdr:rowOff>
    </xdr:from>
    <xdr:to>
      <xdr:col>15</xdr:col>
      <xdr:colOff>101600</xdr:colOff>
      <xdr:row>61</xdr:row>
      <xdr:rowOff>103051</xdr:rowOff>
    </xdr:to>
    <xdr:sp macro="" textlink="">
      <xdr:nvSpPr>
        <xdr:cNvPr id="191" name="楕円 190">
          <a:extLst>
            <a:ext uri="{FF2B5EF4-FFF2-40B4-BE49-F238E27FC236}">
              <a16:creationId xmlns:a16="http://schemas.microsoft.com/office/drawing/2014/main" id="{F64E6FC6-B119-4761-AB95-3877F3847826}"/>
            </a:ext>
          </a:extLst>
        </xdr:cNvPr>
        <xdr:cNvSpPr/>
      </xdr:nvSpPr>
      <xdr:spPr>
        <a:xfrm>
          <a:off x="2857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52251</xdr:rowOff>
    </xdr:from>
    <xdr:to>
      <xdr:col>19</xdr:col>
      <xdr:colOff>177800</xdr:colOff>
      <xdr:row>61</xdr:row>
      <xdr:rowOff>76744</xdr:rowOff>
    </xdr:to>
    <xdr:cxnSp macro="">
      <xdr:nvCxnSpPr>
        <xdr:cNvPr id="192" name="直線コネクタ 191">
          <a:extLst>
            <a:ext uri="{FF2B5EF4-FFF2-40B4-BE49-F238E27FC236}">
              <a16:creationId xmlns:a16="http://schemas.microsoft.com/office/drawing/2014/main" id="{1368D98B-A1DA-448F-82B7-B0279525FD31}"/>
            </a:ext>
          </a:extLst>
        </xdr:cNvPr>
        <xdr:cNvCxnSpPr/>
      </xdr:nvCxnSpPr>
      <xdr:spPr>
        <a:xfrm>
          <a:off x="2908300" y="105107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93" name="楕円 192">
          <a:extLst>
            <a:ext uri="{FF2B5EF4-FFF2-40B4-BE49-F238E27FC236}">
              <a16:creationId xmlns:a16="http://schemas.microsoft.com/office/drawing/2014/main" id="{6BF133D2-F2B9-47DE-8767-6E2932F80244}"/>
            </a:ext>
          </a:extLst>
        </xdr:cNvPr>
        <xdr:cNvSpPr/>
      </xdr:nvSpPr>
      <xdr:spPr>
        <a:xfrm>
          <a:off x="1968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29391</xdr:rowOff>
    </xdr:from>
    <xdr:to>
      <xdr:col>15</xdr:col>
      <xdr:colOff>50800</xdr:colOff>
      <xdr:row>61</xdr:row>
      <xdr:rowOff>52251</xdr:rowOff>
    </xdr:to>
    <xdr:cxnSp macro="">
      <xdr:nvCxnSpPr>
        <xdr:cNvPr id="194" name="直線コネクタ 193">
          <a:extLst>
            <a:ext uri="{FF2B5EF4-FFF2-40B4-BE49-F238E27FC236}">
              <a16:creationId xmlns:a16="http://schemas.microsoft.com/office/drawing/2014/main" id="{099C7484-C73A-47AE-BB7F-67229D4A6FE7}"/>
            </a:ext>
          </a:extLst>
        </xdr:cNvPr>
        <xdr:cNvCxnSpPr/>
      </xdr:nvCxnSpPr>
      <xdr:spPr>
        <a:xfrm>
          <a:off x="2019300" y="104878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117384</xdr:rowOff>
    </xdr:from>
    <xdr:to>
      <xdr:col>6</xdr:col>
      <xdr:colOff>38100</xdr:colOff>
      <xdr:row>61</xdr:row>
      <xdr:rowOff>47534</xdr:rowOff>
    </xdr:to>
    <xdr:sp macro="" textlink="">
      <xdr:nvSpPr>
        <xdr:cNvPr id="195" name="楕円 194">
          <a:extLst>
            <a:ext uri="{FF2B5EF4-FFF2-40B4-BE49-F238E27FC236}">
              <a16:creationId xmlns:a16="http://schemas.microsoft.com/office/drawing/2014/main" id="{4B32C50A-0799-4870-A724-A2D6612CDEB9}"/>
            </a:ext>
          </a:extLst>
        </xdr:cNvPr>
        <xdr:cNvSpPr/>
      </xdr:nvSpPr>
      <xdr:spPr>
        <a:xfrm>
          <a:off x="1079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168184</xdr:rowOff>
    </xdr:from>
    <xdr:to>
      <xdr:col>10</xdr:col>
      <xdr:colOff>114300</xdr:colOff>
      <xdr:row>61</xdr:row>
      <xdr:rowOff>29391</xdr:rowOff>
    </xdr:to>
    <xdr:cxnSp macro="">
      <xdr:nvCxnSpPr>
        <xdr:cNvPr id="196" name="直線コネクタ 195">
          <a:extLst>
            <a:ext uri="{FF2B5EF4-FFF2-40B4-BE49-F238E27FC236}">
              <a16:creationId xmlns:a16="http://schemas.microsoft.com/office/drawing/2014/main" id="{853A207C-D665-49FD-995A-9463B6AFD1D9}"/>
            </a:ext>
          </a:extLst>
        </xdr:cNvPr>
        <xdr:cNvCxnSpPr/>
      </xdr:nvCxnSpPr>
      <xdr:spPr>
        <a:xfrm>
          <a:off x="1130300" y="1045518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73F3174-64C9-4E00-8120-49EA9BED291F}"/>
            </a:ext>
          </a:extLst>
        </xdr:cNvPr>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C7F7A16-0FA9-496E-9A2B-6E4026B040F7}"/>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136633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69C2863-1849-442A-90C0-41A785C8A379}"/>
            </a:ext>
          </a:extLst>
        </xdr:cNvPr>
        <xdr:cNvSpPr txBox="1"/>
      </xdr:nvSpPr>
      <xdr:spPr>
        <a:xfrm>
          <a:off x="1816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EF46EA1-1AE8-4D7B-B34C-E814A1AFAC3E}"/>
            </a:ext>
          </a:extLst>
        </xdr:cNvPr>
        <xdr:cNvSpPr txBox="1"/>
      </xdr:nvSpPr>
      <xdr:spPr>
        <a:xfrm>
          <a:off x="927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144071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86F227D-076A-4625-A3A5-5D751D0BA976}"/>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119578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00680C8-1A8F-4735-8E4E-9B614C1FC681}"/>
            </a:ext>
          </a:extLst>
        </xdr:cNvPr>
        <xdr:cNvSpPr txBox="1"/>
      </xdr:nvSpPr>
      <xdr:spPr>
        <a:xfrm>
          <a:off x="27057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1EB8A59-3319-4945-A7B2-A51A459E5A2D}"/>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B502949-7B3C-47C0-A146-0AB5C91BFFF8}"/>
            </a:ext>
          </a:extLst>
        </xdr:cNvPr>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225E764-CAA1-4172-814A-A6058D64DA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436ECEA-22AB-4029-9276-CC8392C8EB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22A8267-134C-4EAE-8348-8B4604A65D2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4A9E6E8-705A-4D5C-87EC-3F1F5DAC49F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56CBD1F-6A50-446C-BB00-40B6B8521B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3C01D84-2D52-44A4-AA99-E8145FD34B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5E06DA8-95BA-4523-8B19-7E1B879910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EE933E5-077D-41C7-A533-0DD188AE7D0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1A9B16F-1D87-45E9-BC6A-E5A290F1677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38259E0-E80E-4DFC-BB97-884C8906257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AC2B6E8F-15B7-460B-BE65-D7DE945E513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220CF28C-D5D7-471C-840D-366628405A0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745F7EE-8FA0-4093-BC8D-4D659B13765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EC1BF483-9F7E-41A6-9D17-257FEA35BF7D}"/>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3589F5E1-D5EA-421A-A89D-C9E39AE5A62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44FFF361-1114-4952-A9C9-8366B0F774E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C1D36E5-8DB4-4E65-9170-48CA2340BC2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07835114-5320-47B5-9DAB-47C23C811017}"/>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90D7E4F7-837D-4F2B-8A8B-93EBE5365A3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84FBABE0-A0F8-4AA8-8FAC-99FE01D1ECC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E0C1CD3-6AE7-4B0E-8295-B95B6300429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C32CDD64-0A09-45FD-BA52-F2B570F5126E}"/>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B9DAD65-CD4A-472C-8B19-2C6259B519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2C71BE98-D9C5-4589-9670-E001780A51CE}"/>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26AA5D8-F8E1-40B8-8F0B-C24D281733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996FD232-C942-40FE-B33E-BA2E71D174D0}"/>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813E9C66-7580-422C-97F1-309994A87CA2}"/>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0B96CA07-C57B-48B1-9B96-CC6137A108FD}"/>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B801E5F-3DD2-48D4-8430-C6FC7874E207}"/>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C8BD6599-3B7B-4247-A031-D4BF2E60834F}"/>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49F4E312-7429-4ABE-98B5-6B98D33F4A70}"/>
            </a:ext>
          </a:extLst>
        </xdr:cNvPr>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B0ABD2D8-2628-43C1-8D03-314E4570C8C4}"/>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983CE5CC-75D3-4A61-AC47-7984C1EB1457}"/>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FDD622E6-DC3A-40D8-B211-C9669FC042D2}"/>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6E8942BE-181A-4A0C-9F1D-CCA7B7698533}"/>
            </a:ext>
          </a:extLst>
        </xdr:cNvPr>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56154A8A-9DA4-442B-BDE3-05D35DF5283F}"/>
            </a:ext>
          </a:extLst>
        </xdr:cNvPr>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2439AAB-EEF6-4FCF-8463-9C5FF527B2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84C85E8-C43B-4D92-9D4D-020CFCBC8F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C3D4021-5A7A-4E12-8C3B-AF5D9181C9D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11CD5D0-6AFF-4B14-BE33-ACB4ED3109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9EBFF9C-1BFD-4C63-AE26-55D8520FFAD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92243</xdr:rowOff>
    </xdr:from>
    <xdr:to>
      <xdr:col>55</xdr:col>
      <xdr:colOff>50800</xdr:colOff>
      <xdr:row>64</xdr:row>
      <xdr:rowOff>22393</xdr:rowOff>
    </xdr:to>
    <xdr:sp macro="" textlink="">
      <xdr:nvSpPr>
        <xdr:cNvPr id="246" name="楕円 245">
          <a:extLst>
            <a:ext uri="{FF2B5EF4-FFF2-40B4-BE49-F238E27FC236}">
              <a16:creationId xmlns:a16="http://schemas.microsoft.com/office/drawing/2014/main" id="{D4A28E8B-036B-436C-B728-D18F197C1880}"/>
            </a:ext>
          </a:extLst>
        </xdr:cNvPr>
        <xdr:cNvSpPr/>
      </xdr:nvSpPr>
      <xdr:spPr>
        <a:xfrm>
          <a:off x="10426700" y="108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70670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411FDA6-1429-4F25-BBC4-5E6EB613958A}"/>
            </a:ext>
          </a:extLst>
        </xdr:cNvPr>
        <xdr:cNvSpPr txBox="1"/>
      </xdr:nvSpPr>
      <xdr:spPr>
        <a:xfrm>
          <a:off x="10515600" y="1087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98123</xdr:rowOff>
    </xdr:from>
    <xdr:to>
      <xdr:col>50</xdr:col>
      <xdr:colOff>165100</xdr:colOff>
      <xdr:row>64</xdr:row>
      <xdr:rowOff>28273</xdr:rowOff>
    </xdr:to>
    <xdr:sp macro="" textlink="">
      <xdr:nvSpPr>
        <xdr:cNvPr id="248" name="楕円 247">
          <a:extLst>
            <a:ext uri="{FF2B5EF4-FFF2-40B4-BE49-F238E27FC236}">
              <a16:creationId xmlns:a16="http://schemas.microsoft.com/office/drawing/2014/main" id="{F1FF8D4B-2652-46D0-83A8-47E8C3DE79E1}"/>
            </a:ext>
          </a:extLst>
        </xdr:cNvPr>
        <xdr:cNvSpPr/>
      </xdr:nvSpPr>
      <xdr:spPr>
        <a:xfrm>
          <a:off x="9588500" y="108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143043</xdr:rowOff>
    </xdr:from>
    <xdr:to>
      <xdr:col>55</xdr:col>
      <xdr:colOff>0</xdr:colOff>
      <xdr:row>63</xdr:row>
      <xdr:rowOff>148923</xdr:rowOff>
    </xdr:to>
    <xdr:cxnSp macro="">
      <xdr:nvCxnSpPr>
        <xdr:cNvPr id="249" name="直線コネクタ 248">
          <a:extLst>
            <a:ext uri="{FF2B5EF4-FFF2-40B4-BE49-F238E27FC236}">
              <a16:creationId xmlns:a16="http://schemas.microsoft.com/office/drawing/2014/main" id="{B1312CC0-DC40-41E2-8AAF-0FDB004A6AFF}"/>
            </a:ext>
          </a:extLst>
        </xdr:cNvPr>
        <xdr:cNvCxnSpPr/>
      </xdr:nvCxnSpPr>
      <xdr:spPr>
        <a:xfrm flipV="1">
          <a:off x="9639300" y="10944393"/>
          <a:ext cx="83820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103542</xdr:rowOff>
    </xdr:from>
    <xdr:to>
      <xdr:col>46</xdr:col>
      <xdr:colOff>38100</xdr:colOff>
      <xdr:row>64</xdr:row>
      <xdr:rowOff>33692</xdr:rowOff>
    </xdr:to>
    <xdr:sp macro="" textlink="">
      <xdr:nvSpPr>
        <xdr:cNvPr id="250" name="楕円 249">
          <a:extLst>
            <a:ext uri="{FF2B5EF4-FFF2-40B4-BE49-F238E27FC236}">
              <a16:creationId xmlns:a16="http://schemas.microsoft.com/office/drawing/2014/main" id="{00D06BF0-ADA5-4126-A1C8-D48577362EA5}"/>
            </a:ext>
          </a:extLst>
        </xdr:cNvPr>
        <xdr:cNvSpPr/>
      </xdr:nvSpPr>
      <xdr:spPr>
        <a:xfrm>
          <a:off x="8699500" y="1090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148923</xdr:rowOff>
    </xdr:from>
    <xdr:to>
      <xdr:col>50</xdr:col>
      <xdr:colOff>114300</xdr:colOff>
      <xdr:row>63</xdr:row>
      <xdr:rowOff>154342</xdr:rowOff>
    </xdr:to>
    <xdr:cxnSp macro="">
      <xdr:nvCxnSpPr>
        <xdr:cNvPr id="251" name="直線コネクタ 250">
          <a:extLst>
            <a:ext uri="{FF2B5EF4-FFF2-40B4-BE49-F238E27FC236}">
              <a16:creationId xmlns:a16="http://schemas.microsoft.com/office/drawing/2014/main" id="{91403BC9-DDC3-46E0-9830-FE4C1B0A0630}"/>
            </a:ext>
          </a:extLst>
        </xdr:cNvPr>
        <xdr:cNvCxnSpPr/>
      </xdr:nvCxnSpPr>
      <xdr:spPr>
        <a:xfrm flipV="1">
          <a:off x="8750300" y="10950273"/>
          <a:ext cx="8890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112553</xdr:rowOff>
    </xdr:from>
    <xdr:to>
      <xdr:col>41</xdr:col>
      <xdr:colOff>101600</xdr:colOff>
      <xdr:row>64</xdr:row>
      <xdr:rowOff>42703</xdr:rowOff>
    </xdr:to>
    <xdr:sp macro="" textlink="">
      <xdr:nvSpPr>
        <xdr:cNvPr id="252" name="楕円 251">
          <a:extLst>
            <a:ext uri="{FF2B5EF4-FFF2-40B4-BE49-F238E27FC236}">
              <a16:creationId xmlns:a16="http://schemas.microsoft.com/office/drawing/2014/main" id="{8CCA3912-E669-4C5B-A9E2-5BE828FD7913}"/>
            </a:ext>
          </a:extLst>
        </xdr:cNvPr>
        <xdr:cNvSpPr/>
      </xdr:nvSpPr>
      <xdr:spPr>
        <a:xfrm>
          <a:off x="7810500" y="109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154342</xdr:rowOff>
    </xdr:from>
    <xdr:to>
      <xdr:col>45</xdr:col>
      <xdr:colOff>177800</xdr:colOff>
      <xdr:row>63</xdr:row>
      <xdr:rowOff>163353</xdr:rowOff>
    </xdr:to>
    <xdr:cxnSp macro="">
      <xdr:nvCxnSpPr>
        <xdr:cNvPr id="253" name="直線コネクタ 252">
          <a:extLst>
            <a:ext uri="{FF2B5EF4-FFF2-40B4-BE49-F238E27FC236}">
              <a16:creationId xmlns:a16="http://schemas.microsoft.com/office/drawing/2014/main" id="{1F325907-06BF-440E-AF9D-FD1B1523ADA7}"/>
            </a:ext>
          </a:extLst>
        </xdr:cNvPr>
        <xdr:cNvCxnSpPr/>
      </xdr:nvCxnSpPr>
      <xdr:spPr>
        <a:xfrm flipV="1">
          <a:off x="7861300" y="10955692"/>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117516</xdr:rowOff>
    </xdr:from>
    <xdr:to>
      <xdr:col>36</xdr:col>
      <xdr:colOff>165100</xdr:colOff>
      <xdr:row>64</xdr:row>
      <xdr:rowOff>47666</xdr:rowOff>
    </xdr:to>
    <xdr:sp macro="" textlink="">
      <xdr:nvSpPr>
        <xdr:cNvPr id="254" name="楕円 253">
          <a:extLst>
            <a:ext uri="{FF2B5EF4-FFF2-40B4-BE49-F238E27FC236}">
              <a16:creationId xmlns:a16="http://schemas.microsoft.com/office/drawing/2014/main" id="{FB06480D-E3C6-44D2-9913-ED21998AC434}"/>
            </a:ext>
          </a:extLst>
        </xdr:cNvPr>
        <xdr:cNvSpPr/>
      </xdr:nvSpPr>
      <xdr:spPr>
        <a:xfrm>
          <a:off x="6921500" y="109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163353</xdr:rowOff>
    </xdr:from>
    <xdr:to>
      <xdr:col>41</xdr:col>
      <xdr:colOff>50800</xdr:colOff>
      <xdr:row>63</xdr:row>
      <xdr:rowOff>168316</xdr:rowOff>
    </xdr:to>
    <xdr:cxnSp macro="">
      <xdr:nvCxnSpPr>
        <xdr:cNvPr id="255" name="直線コネクタ 254">
          <a:extLst>
            <a:ext uri="{FF2B5EF4-FFF2-40B4-BE49-F238E27FC236}">
              <a16:creationId xmlns:a16="http://schemas.microsoft.com/office/drawing/2014/main" id="{3DC51C19-3E98-4833-B618-5B5DDC0AAD59}"/>
            </a:ext>
          </a:extLst>
        </xdr:cNvPr>
        <xdr:cNvCxnSpPr/>
      </xdr:nvCxnSpPr>
      <xdr:spPr>
        <a:xfrm flipV="1">
          <a:off x="6972300" y="10964703"/>
          <a:ext cx="889000" cy="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C07B2F5B-10C1-4B64-B16F-4471B9A2C7C2}"/>
            </a:ext>
          </a:extLst>
        </xdr:cNvPr>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7BBFCC96-D348-4044-B1CA-723AEE31144A}"/>
            </a:ext>
          </a:extLst>
        </xdr:cNvPr>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EE463246-B08F-4D9E-AF1D-7F809434B7DF}"/>
            </a:ext>
          </a:extLst>
        </xdr:cNvPr>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817F834E-1871-4CE0-AD35-AAB11F6DE206}"/>
            </a:ext>
          </a:extLst>
        </xdr:cNvPr>
        <xdr:cNvSpPr txBox="1"/>
      </xdr:nvSpPr>
      <xdr:spPr>
        <a:xfrm>
          <a:off x="6627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19400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AE70B2C4-9925-45E1-B591-7E73AE3F6467}"/>
            </a:ext>
          </a:extLst>
        </xdr:cNvPr>
        <xdr:cNvSpPr txBox="1"/>
      </xdr:nvSpPr>
      <xdr:spPr>
        <a:xfrm>
          <a:off x="9327095" y="1099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24819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E422261-AD34-4024-B953-D14EB657E8E5}"/>
            </a:ext>
          </a:extLst>
        </xdr:cNvPr>
        <xdr:cNvSpPr txBox="1"/>
      </xdr:nvSpPr>
      <xdr:spPr>
        <a:xfrm>
          <a:off x="8450795" y="1099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33830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0357AD8-D8CF-4F39-9F42-144528CBDF6F}"/>
            </a:ext>
          </a:extLst>
        </xdr:cNvPr>
        <xdr:cNvSpPr txBox="1"/>
      </xdr:nvSpPr>
      <xdr:spPr>
        <a:xfrm>
          <a:off x="7561795" y="1100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38793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034A7E3-CDF9-41C3-9219-72564792C14C}"/>
            </a:ext>
          </a:extLst>
        </xdr:cNvPr>
        <xdr:cNvSpPr txBox="1"/>
      </xdr:nvSpPr>
      <xdr:spPr>
        <a:xfrm>
          <a:off x="6672795" y="1101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5D9041B-F762-4713-80AE-E10615260D4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ED83277-C6C6-488F-990D-BC1502A75C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35914CB-ADA3-4382-BBB8-9D879C1699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07F4D9F-0ACC-44A1-8296-73E4B35C42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997098F-8D14-409B-9D55-7484DB029A4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0BBAEDC-1040-445C-8297-4046C2BF09E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045E0C8-88FA-4A5F-9B85-39720FA9EA6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870A404-EA01-49AE-ABAF-233D8C77F9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3C19667-60FA-4030-9342-995F86BE2E1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8544F93-1409-4C65-B6BD-2AE811BC16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AC42A0E-9E12-4C8E-8DE7-5F5E0D4B936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FDB7DB3F-4F48-4210-87D7-BBD0CB37055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175B27E4-4183-4E6B-AADB-EF747BE760B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B33AFEA-49A4-466B-953A-ACB1DA58367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4A0D7560-0F3C-487F-BEB3-0B71BFAFC69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3D2E7974-BE4D-4676-8687-57E7B56C14B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D06E11D9-ECDE-42FC-BD84-B83ED78B250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C7540BA-9D46-4BAE-B6FD-06E125F1929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A90BD597-C4E8-4141-AD2E-585D1288512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D932C58F-D028-470E-AB00-760FBC17536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B20F8F90-583D-4AF4-B64D-248F5EF309F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273658D4-763D-4C46-B172-F7B13C02296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18734422-8327-4C25-A63A-05678075638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578BD11-D50F-4958-A5DC-B549659E885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3A432955-8A88-41B6-84B4-0E4BE6980C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541B6C0D-EA90-4984-98BB-CE2F0F20CE5F}"/>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EF6BC2BC-6744-4323-B812-F8EF8608767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B68F633A-4406-4336-A5D3-A46666ABF38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C5237536-7EA7-4554-914F-F7526EAC875A}"/>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88A61C8B-2086-401E-BAF6-DFFF87F117CF}"/>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121211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ADB6A1B-6300-4122-8145-090D89483BA6}"/>
            </a:ext>
          </a:extLst>
        </xdr:cNvPr>
        <xdr:cNvSpPr txBox="1"/>
      </xdr:nvSpPr>
      <xdr:spPr>
        <a:xfrm>
          <a:off x="4673600" y="14180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7EF9FF67-2BF8-4478-80A6-B4A478D072A1}"/>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F293E703-7374-4F4F-AD90-86B8E4896258}"/>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93631904-9051-48C3-A6F4-0E9A953817D5}"/>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5DABC974-29A1-4669-AD97-19A1C1800081}"/>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8651F7B6-F301-44A1-A217-CAE9840BE7BE}"/>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8654AF-2A7D-49C8-A8AF-E4FB0E976FF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6992FD0-48ED-4F69-814B-39E4C5BFCFB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300D0D4-9A88-4051-BC24-B519A99D4D6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76D5126-1ADC-47A6-B680-21B83318CB7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112F4D0-99B0-4BBE-B08B-F2205379046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305" name="楕円 304">
          <a:extLst>
            <a:ext uri="{FF2B5EF4-FFF2-40B4-BE49-F238E27FC236}">
              <a16:creationId xmlns:a16="http://schemas.microsoft.com/office/drawing/2014/main" id="{F0B0B8E6-5B5A-4436-9DE9-F0B6942E30F8}"/>
            </a:ext>
          </a:extLst>
        </xdr:cNvPr>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EC62FA6C-8FA1-4153-8735-5C22F8D60822}"/>
            </a:ext>
          </a:extLst>
        </xdr:cNvPr>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13426</xdr:rowOff>
    </xdr:from>
    <xdr:to>
      <xdr:col>20</xdr:col>
      <xdr:colOff>38100</xdr:colOff>
      <xdr:row>83</xdr:row>
      <xdr:rowOff>115026</xdr:rowOff>
    </xdr:to>
    <xdr:sp macro="" textlink="">
      <xdr:nvSpPr>
        <xdr:cNvPr id="307" name="楕円 306">
          <a:extLst>
            <a:ext uri="{FF2B5EF4-FFF2-40B4-BE49-F238E27FC236}">
              <a16:creationId xmlns:a16="http://schemas.microsoft.com/office/drawing/2014/main" id="{B55544E0-0747-411D-8BA3-425F9959DC7C}"/>
            </a:ext>
          </a:extLst>
        </xdr:cNvPr>
        <xdr:cNvSpPr/>
      </xdr:nvSpPr>
      <xdr:spPr>
        <a:xfrm>
          <a:off x="3746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64226</xdr:rowOff>
    </xdr:from>
    <xdr:to>
      <xdr:col>24</xdr:col>
      <xdr:colOff>63500</xdr:colOff>
      <xdr:row>85</xdr:row>
      <xdr:rowOff>26670</xdr:rowOff>
    </xdr:to>
    <xdr:cxnSp macro="">
      <xdr:nvCxnSpPr>
        <xdr:cNvPr id="308" name="直線コネクタ 307">
          <a:extLst>
            <a:ext uri="{FF2B5EF4-FFF2-40B4-BE49-F238E27FC236}">
              <a16:creationId xmlns:a16="http://schemas.microsoft.com/office/drawing/2014/main" id="{FB5D617D-D2CC-4527-A90D-8CDD2E2D0972}"/>
            </a:ext>
          </a:extLst>
        </xdr:cNvPr>
        <xdr:cNvCxnSpPr/>
      </xdr:nvCxnSpPr>
      <xdr:spPr>
        <a:xfrm>
          <a:off x="3797300" y="14294576"/>
          <a:ext cx="8382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139156</xdr:rowOff>
    </xdr:from>
    <xdr:to>
      <xdr:col>15</xdr:col>
      <xdr:colOff>101600</xdr:colOff>
      <xdr:row>82</xdr:row>
      <xdr:rowOff>69306</xdr:rowOff>
    </xdr:to>
    <xdr:sp macro="" textlink="">
      <xdr:nvSpPr>
        <xdr:cNvPr id="309" name="楕円 308">
          <a:extLst>
            <a:ext uri="{FF2B5EF4-FFF2-40B4-BE49-F238E27FC236}">
              <a16:creationId xmlns:a16="http://schemas.microsoft.com/office/drawing/2014/main" id="{457AF289-068B-47F7-AE92-14D1E6F79D46}"/>
            </a:ext>
          </a:extLst>
        </xdr:cNvPr>
        <xdr:cNvSpPr/>
      </xdr:nvSpPr>
      <xdr:spPr>
        <a:xfrm>
          <a:off x="2857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18506</xdr:rowOff>
    </xdr:from>
    <xdr:to>
      <xdr:col>19</xdr:col>
      <xdr:colOff>177800</xdr:colOff>
      <xdr:row>83</xdr:row>
      <xdr:rowOff>64226</xdr:rowOff>
    </xdr:to>
    <xdr:cxnSp macro="">
      <xdr:nvCxnSpPr>
        <xdr:cNvPr id="310" name="直線コネクタ 309">
          <a:extLst>
            <a:ext uri="{FF2B5EF4-FFF2-40B4-BE49-F238E27FC236}">
              <a16:creationId xmlns:a16="http://schemas.microsoft.com/office/drawing/2014/main" id="{7288B488-9E33-4B81-AC31-373258C83303}"/>
            </a:ext>
          </a:extLst>
        </xdr:cNvPr>
        <xdr:cNvCxnSpPr/>
      </xdr:nvCxnSpPr>
      <xdr:spPr>
        <a:xfrm>
          <a:off x="2908300" y="1407740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24856</xdr:rowOff>
    </xdr:from>
    <xdr:to>
      <xdr:col>10</xdr:col>
      <xdr:colOff>165100</xdr:colOff>
      <xdr:row>84</xdr:row>
      <xdr:rowOff>126456</xdr:rowOff>
    </xdr:to>
    <xdr:sp macro="" textlink="">
      <xdr:nvSpPr>
        <xdr:cNvPr id="311" name="楕円 310">
          <a:extLst>
            <a:ext uri="{FF2B5EF4-FFF2-40B4-BE49-F238E27FC236}">
              <a16:creationId xmlns:a16="http://schemas.microsoft.com/office/drawing/2014/main" id="{6C805F3F-D948-41C1-9FC1-304F4AA878C5}"/>
            </a:ext>
          </a:extLst>
        </xdr:cNvPr>
        <xdr:cNvSpPr/>
      </xdr:nvSpPr>
      <xdr:spPr>
        <a:xfrm>
          <a:off x="1968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18506</xdr:rowOff>
    </xdr:from>
    <xdr:to>
      <xdr:col>15</xdr:col>
      <xdr:colOff>50800</xdr:colOff>
      <xdr:row>84</xdr:row>
      <xdr:rowOff>75656</xdr:rowOff>
    </xdr:to>
    <xdr:cxnSp macro="">
      <xdr:nvCxnSpPr>
        <xdr:cNvPr id="312" name="直線コネクタ 311">
          <a:extLst>
            <a:ext uri="{FF2B5EF4-FFF2-40B4-BE49-F238E27FC236}">
              <a16:creationId xmlns:a16="http://schemas.microsoft.com/office/drawing/2014/main" id="{7ED183A1-57B7-4350-A7C0-87DEA2D635E6}"/>
            </a:ext>
          </a:extLst>
        </xdr:cNvPr>
        <xdr:cNvCxnSpPr/>
      </xdr:nvCxnSpPr>
      <xdr:spPr>
        <a:xfrm flipV="1">
          <a:off x="2019300" y="14077406"/>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170180</xdr:rowOff>
    </xdr:from>
    <xdr:to>
      <xdr:col>6</xdr:col>
      <xdr:colOff>38100</xdr:colOff>
      <xdr:row>84</xdr:row>
      <xdr:rowOff>100330</xdr:rowOff>
    </xdr:to>
    <xdr:sp macro="" textlink="">
      <xdr:nvSpPr>
        <xdr:cNvPr id="313" name="楕円 312">
          <a:extLst>
            <a:ext uri="{FF2B5EF4-FFF2-40B4-BE49-F238E27FC236}">
              <a16:creationId xmlns:a16="http://schemas.microsoft.com/office/drawing/2014/main" id="{3EAA0EEA-1D8B-409A-8DC2-87107584874A}"/>
            </a:ext>
          </a:extLst>
        </xdr:cNvPr>
        <xdr:cNvSpPr/>
      </xdr:nvSpPr>
      <xdr:spPr>
        <a:xfrm>
          <a:off x="107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49530</xdr:rowOff>
    </xdr:from>
    <xdr:to>
      <xdr:col>10</xdr:col>
      <xdr:colOff>114300</xdr:colOff>
      <xdr:row>84</xdr:row>
      <xdr:rowOff>75656</xdr:rowOff>
    </xdr:to>
    <xdr:cxnSp macro="">
      <xdr:nvCxnSpPr>
        <xdr:cNvPr id="314" name="直線コネクタ 313">
          <a:extLst>
            <a:ext uri="{FF2B5EF4-FFF2-40B4-BE49-F238E27FC236}">
              <a16:creationId xmlns:a16="http://schemas.microsoft.com/office/drawing/2014/main" id="{BD9E3C04-DFAE-4F5D-A14A-15C6222AECFF}"/>
            </a:ext>
          </a:extLst>
        </xdr:cNvPr>
        <xdr:cNvCxnSpPr/>
      </xdr:nvCxnSpPr>
      <xdr:spPr>
        <a:xfrm>
          <a:off x="1130300" y="144513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3687DF7A-6CA8-4203-A3C0-59146262F62B}"/>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6" name="n_2aveValue【公営住宅】&#10;有形固定資産減価償却率">
          <a:extLst>
            <a:ext uri="{FF2B5EF4-FFF2-40B4-BE49-F238E27FC236}">
              <a16:creationId xmlns:a16="http://schemas.microsoft.com/office/drawing/2014/main" id="{FF6C38F2-9288-4DA3-BF1A-B0196F82C47A}"/>
            </a:ext>
          </a:extLst>
        </xdr:cNvPr>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7" name="n_3aveValue【公営住宅】&#10;有形固定資産減価償却率">
          <a:extLst>
            <a:ext uri="{FF2B5EF4-FFF2-40B4-BE49-F238E27FC236}">
              <a16:creationId xmlns:a16="http://schemas.microsoft.com/office/drawing/2014/main" id="{4FBDA6D3-1760-4666-824D-323134EB7841}"/>
            </a:ext>
          </a:extLst>
        </xdr:cNvPr>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18" name="n_4aveValue【公営住宅】&#10;有形固定資産減価償却率">
          <a:extLst>
            <a:ext uri="{FF2B5EF4-FFF2-40B4-BE49-F238E27FC236}">
              <a16:creationId xmlns:a16="http://schemas.microsoft.com/office/drawing/2014/main" id="{4D3A8C63-ED2B-4C4B-88F1-455899368BBB}"/>
            </a:ext>
          </a:extLst>
        </xdr:cNvPr>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131553</xdr:rowOff>
    </xdr:from>
    <xdr:ext cx="405111" cy="259045"/>
    <xdr:sp macro="" textlink="">
      <xdr:nvSpPr>
        <xdr:cNvPr id="319" name="n_1mainValue【公営住宅】&#10;有形固定資産減価償却率">
          <a:extLst>
            <a:ext uri="{FF2B5EF4-FFF2-40B4-BE49-F238E27FC236}">
              <a16:creationId xmlns:a16="http://schemas.microsoft.com/office/drawing/2014/main" id="{814A1BA1-B1CE-4FAF-8EAD-B34C91BD306C}"/>
            </a:ext>
          </a:extLst>
        </xdr:cNvPr>
        <xdr:cNvSpPr txBox="1"/>
      </xdr:nvSpPr>
      <xdr:spPr>
        <a:xfrm>
          <a:off x="3582044" y="1401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85833</xdr:rowOff>
    </xdr:from>
    <xdr:ext cx="405111" cy="259045"/>
    <xdr:sp macro="" textlink="">
      <xdr:nvSpPr>
        <xdr:cNvPr id="320" name="n_2mainValue【公営住宅】&#10;有形固定資産減価償却率">
          <a:extLst>
            <a:ext uri="{FF2B5EF4-FFF2-40B4-BE49-F238E27FC236}">
              <a16:creationId xmlns:a16="http://schemas.microsoft.com/office/drawing/2014/main" id="{DE70892C-F133-44B6-9819-8B7039E2F09F}"/>
            </a:ext>
          </a:extLst>
        </xdr:cNvPr>
        <xdr:cNvSpPr txBox="1"/>
      </xdr:nvSpPr>
      <xdr:spPr>
        <a:xfrm>
          <a:off x="2705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117583</xdr:rowOff>
    </xdr:from>
    <xdr:ext cx="405111" cy="259045"/>
    <xdr:sp macro="" textlink="">
      <xdr:nvSpPr>
        <xdr:cNvPr id="321" name="n_3mainValue【公営住宅】&#10;有形固定資産減価償却率">
          <a:extLst>
            <a:ext uri="{FF2B5EF4-FFF2-40B4-BE49-F238E27FC236}">
              <a16:creationId xmlns:a16="http://schemas.microsoft.com/office/drawing/2014/main" id="{EE8A961B-BF6A-4CFB-8BEF-657AF3872E10}"/>
            </a:ext>
          </a:extLst>
        </xdr:cNvPr>
        <xdr:cNvSpPr txBox="1"/>
      </xdr:nvSpPr>
      <xdr:spPr>
        <a:xfrm>
          <a:off x="18167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91457</xdr:rowOff>
    </xdr:from>
    <xdr:ext cx="405111" cy="259045"/>
    <xdr:sp macro="" textlink="">
      <xdr:nvSpPr>
        <xdr:cNvPr id="322" name="n_4mainValue【公営住宅】&#10;有形固定資産減価償却率">
          <a:extLst>
            <a:ext uri="{FF2B5EF4-FFF2-40B4-BE49-F238E27FC236}">
              <a16:creationId xmlns:a16="http://schemas.microsoft.com/office/drawing/2014/main" id="{42DCCDED-A600-4E54-9909-5C4443E72A83}"/>
            </a:ext>
          </a:extLst>
        </xdr:cNvPr>
        <xdr:cNvSpPr txBox="1"/>
      </xdr:nvSpPr>
      <xdr:spPr>
        <a:xfrm>
          <a:off x="927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280B734-77A9-486E-AED0-9A53D57F6A4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D651AE5-E991-494C-8CA4-B07518EDD02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C41D7A5-2437-485E-B058-E54A1479B99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D1B75D3-C3EE-4D47-85EF-95E65A1482B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C5DD211-7175-4A1B-9710-67560C3066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EA9B876B-BD5C-4660-9E2C-47889EB021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8F55CEC-A561-4C1F-8DC4-7A90351A72B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7224E241-CC48-425D-A631-B7E4E0B3A30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1A44CE3-3A98-4012-80B1-04D7BCAC412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F5536A4-F577-4B93-A13A-2D2347BDAB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C45AF732-047B-49CD-9C59-BDAE0DBB39B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8B5AB2DC-3D48-480A-AC05-ACAF8CA92F9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2E384131-1467-42D1-BD05-FC37BA4581D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E9FE03D2-390A-4E9D-9F53-4C310F5D9B9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16E61223-C559-46E9-AD52-F50588BBB5D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156C5325-E12F-46DD-A922-C74EEC1EBF5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C5AFD6A0-FF7F-4B6C-81A0-997A5C4C0AD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5C248FE5-929C-4EDF-8466-151F2451C1D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C74E1694-3846-4456-AD4B-05E5DC239ED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84C6655D-EB1F-4A2B-A0AD-076FC3373DD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CF74F9DF-2205-408B-8B5D-5F6D380CC8B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FFAC8F76-3AF7-4BA3-8423-DFBE1ACDC5D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DD07AB88-E905-4244-B163-BD12378239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450E1539-A58C-41B5-BAE4-307506CC0E4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12BADB58-195B-40B6-A5A6-C03DFF0DB80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D704BD91-3B00-43E4-8572-13A00F1B2624}"/>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425FAD37-6C04-4597-9DEA-A40B9506DCB4}"/>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04C81E35-7D38-4602-8CE7-D7CCA1B3CCAE}"/>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4CCCE7C6-CEAC-4846-8279-22B90B6F9A12}"/>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A65FDCA6-0757-488E-9C9C-3BB0C297AAF0}"/>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137940</xdr:rowOff>
    </xdr:from>
    <xdr:ext cx="469744" cy="259045"/>
    <xdr:sp macro="" textlink="">
      <xdr:nvSpPr>
        <xdr:cNvPr id="353" name="【公営住宅】&#10;一人当たり面積平均値テキスト">
          <a:extLst>
            <a:ext uri="{FF2B5EF4-FFF2-40B4-BE49-F238E27FC236}">
              <a16:creationId xmlns:a16="http://schemas.microsoft.com/office/drawing/2014/main" id="{EC3A72B2-A545-4F52-ACC5-BFA0546E8902}"/>
            </a:ext>
          </a:extLst>
        </xdr:cNvPr>
        <xdr:cNvSpPr txBox="1"/>
      </xdr:nvSpPr>
      <xdr:spPr>
        <a:xfrm>
          <a:off x="10515600" y="1453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1B70BF17-58F7-4193-8843-00337074056E}"/>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0DB68534-F59F-44B8-82CF-8323EB7B9E0F}"/>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683DD0EA-569E-480F-9135-563CD9B7B100}"/>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CB0F0835-C371-4BB6-9AEC-121BD1853D27}"/>
            </a:ext>
          </a:extLst>
        </xdr:cNvPr>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230D611A-0EB8-495D-BB31-66D1D593FC95}"/>
            </a:ext>
          </a:extLst>
        </xdr:cNvPr>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C27B668-4A33-44C9-997C-BC4F58FDD3E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6F49700-41E8-4E98-A79E-714A6D71318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A4CB752-781E-4AF9-BCDD-8F68956244D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D7887DE-5A71-47C7-A6A9-DDDB22CC2A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B7C5FBE-1FD9-489E-8881-3A40A186AAC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132189</xdr:rowOff>
    </xdr:from>
    <xdr:to>
      <xdr:col>55</xdr:col>
      <xdr:colOff>50800</xdr:colOff>
      <xdr:row>84</xdr:row>
      <xdr:rowOff>62339</xdr:rowOff>
    </xdr:to>
    <xdr:sp macro="" textlink="">
      <xdr:nvSpPr>
        <xdr:cNvPr id="364" name="楕円 363">
          <a:extLst>
            <a:ext uri="{FF2B5EF4-FFF2-40B4-BE49-F238E27FC236}">
              <a16:creationId xmlns:a16="http://schemas.microsoft.com/office/drawing/2014/main" id="{6C8F6191-BAFA-4DAF-A60C-CA8174FEDD36}"/>
            </a:ext>
          </a:extLst>
        </xdr:cNvPr>
        <xdr:cNvSpPr/>
      </xdr:nvSpPr>
      <xdr:spPr>
        <a:xfrm>
          <a:off x="10426700" y="143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155066</xdr:rowOff>
    </xdr:from>
    <xdr:ext cx="469744" cy="259045"/>
    <xdr:sp macro="" textlink="">
      <xdr:nvSpPr>
        <xdr:cNvPr id="365" name="【公営住宅】&#10;一人当たり面積該当値テキスト">
          <a:extLst>
            <a:ext uri="{FF2B5EF4-FFF2-40B4-BE49-F238E27FC236}">
              <a16:creationId xmlns:a16="http://schemas.microsoft.com/office/drawing/2014/main" id="{B229D575-278B-462E-AF48-3E62846E3D4B}"/>
            </a:ext>
          </a:extLst>
        </xdr:cNvPr>
        <xdr:cNvSpPr txBox="1"/>
      </xdr:nvSpPr>
      <xdr:spPr>
        <a:xfrm>
          <a:off x="10515600" y="1421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135455</xdr:rowOff>
    </xdr:from>
    <xdr:to>
      <xdr:col>50</xdr:col>
      <xdr:colOff>165100</xdr:colOff>
      <xdr:row>84</xdr:row>
      <xdr:rowOff>65605</xdr:rowOff>
    </xdr:to>
    <xdr:sp macro="" textlink="">
      <xdr:nvSpPr>
        <xdr:cNvPr id="366" name="楕円 365">
          <a:extLst>
            <a:ext uri="{FF2B5EF4-FFF2-40B4-BE49-F238E27FC236}">
              <a16:creationId xmlns:a16="http://schemas.microsoft.com/office/drawing/2014/main" id="{2D195097-9604-48EE-A047-95F6A67C8F98}"/>
            </a:ext>
          </a:extLst>
        </xdr:cNvPr>
        <xdr:cNvSpPr/>
      </xdr:nvSpPr>
      <xdr:spPr>
        <a:xfrm>
          <a:off x="9588500" y="143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11539</xdr:rowOff>
    </xdr:from>
    <xdr:to>
      <xdr:col>55</xdr:col>
      <xdr:colOff>0</xdr:colOff>
      <xdr:row>84</xdr:row>
      <xdr:rowOff>14805</xdr:rowOff>
    </xdr:to>
    <xdr:cxnSp macro="">
      <xdr:nvCxnSpPr>
        <xdr:cNvPr id="367" name="直線コネクタ 366">
          <a:extLst>
            <a:ext uri="{FF2B5EF4-FFF2-40B4-BE49-F238E27FC236}">
              <a16:creationId xmlns:a16="http://schemas.microsoft.com/office/drawing/2014/main" id="{14530412-DB2D-4859-9706-383FB1AC0C67}"/>
            </a:ext>
          </a:extLst>
        </xdr:cNvPr>
        <xdr:cNvCxnSpPr/>
      </xdr:nvCxnSpPr>
      <xdr:spPr>
        <a:xfrm flipV="1">
          <a:off x="9639300" y="1441333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45430</xdr:rowOff>
    </xdr:from>
    <xdr:to>
      <xdr:col>46</xdr:col>
      <xdr:colOff>38100</xdr:colOff>
      <xdr:row>84</xdr:row>
      <xdr:rowOff>147030</xdr:rowOff>
    </xdr:to>
    <xdr:sp macro="" textlink="">
      <xdr:nvSpPr>
        <xdr:cNvPr id="368" name="楕円 367">
          <a:extLst>
            <a:ext uri="{FF2B5EF4-FFF2-40B4-BE49-F238E27FC236}">
              <a16:creationId xmlns:a16="http://schemas.microsoft.com/office/drawing/2014/main" id="{0C3184C5-BD35-4C9F-B4FB-44A420278155}"/>
            </a:ext>
          </a:extLst>
        </xdr:cNvPr>
        <xdr:cNvSpPr/>
      </xdr:nvSpPr>
      <xdr:spPr>
        <a:xfrm>
          <a:off x="8699500" y="144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14805</xdr:rowOff>
    </xdr:from>
    <xdr:to>
      <xdr:col>50</xdr:col>
      <xdr:colOff>114300</xdr:colOff>
      <xdr:row>84</xdr:row>
      <xdr:rowOff>96230</xdr:rowOff>
    </xdr:to>
    <xdr:cxnSp macro="">
      <xdr:nvCxnSpPr>
        <xdr:cNvPr id="369" name="直線コネクタ 368">
          <a:extLst>
            <a:ext uri="{FF2B5EF4-FFF2-40B4-BE49-F238E27FC236}">
              <a16:creationId xmlns:a16="http://schemas.microsoft.com/office/drawing/2014/main" id="{360AD072-509D-4248-BC8C-E72EC5CF260E}"/>
            </a:ext>
          </a:extLst>
        </xdr:cNvPr>
        <xdr:cNvCxnSpPr/>
      </xdr:nvCxnSpPr>
      <xdr:spPr>
        <a:xfrm flipV="1">
          <a:off x="8750300" y="14416605"/>
          <a:ext cx="889000" cy="8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154178</xdr:rowOff>
    </xdr:from>
    <xdr:to>
      <xdr:col>41</xdr:col>
      <xdr:colOff>101600</xdr:colOff>
      <xdr:row>84</xdr:row>
      <xdr:rowOff>84328</xdr:rowOff>
    </xdr:to>
    <xdr:sp macro="" textlink="">
      <xdr:nvSpPr>
        <xdr:cNvPr id="370" name="楕円 369">
          <a:extLst>
            <a:ext uri="{FF2B5EF4-FFF2-40B4-BE49-F238E27FC236}">
              <a16:creationId xmlns:a16="http://schemas.microsoft.com/office/drawing/2014/main" id="{D2FB18CA-141D-4562-87C8-B5DC923C0B31}"/>
            </a:ext>
          </a:extLst>
        </xdr:cNvPr>
        <xdr:cNvSpPr/>
      </xdr:nvSpPr>
      <xdr:spPr>
        <a:xfrm>
          <a:off x="7810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33528</xdr:rowOff>
    </xdr:from>
    <xdr:to>
      <xdr:col>45</xdr:col>
      <xdr:colOff>177800</xdr:colOff>
      <xdr:row>84</xdr:row>
      <xdr:rowOff>96230</xdr:rowOff>
    </xdr:to>
    <xdr:cxnSp macro="">
      <xdr:nvCxnSpPr>
        <xdr:cNvPr id="371" name="直線コネクタ 370">
          <a:extLst>
            <a:ext uri="{FF2B5EF4-FFF2-40B4-BE49-F238E27FC236}">
              <a16:creationId xmlns:a16="http://schemas.microsoft.com/office/drawing/2014/main" id="{BAF1CEBC-78ED-486F-9190-492A56FA26E4}"/>
            </a:ext>
          </a:extLst>
        </xdr:cNvPr>
        <xdr:cNvCxnSpPr/>
      </xdr:nvCxnSpPr>
      <xdr:spPr>
        <a:xfrm>
          <a:off x="7861300" y="14435328"/>
          <a:ext cx="8890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32911</xdr:rowOff>
    </xdr:from>
    <xdr:to>
      <xdr:col>36</xdr:col>
      <xdr:colOff>165100</xdr:colOff>
      <xdr:row>84</xdr:row>
      <xdr:rowOff>134511</xdr:rowOff>
    </xdr:to>
    <xdr:sp macro="" textlink="">
      <xdr:nvSpPr>
        <xdr:cNvPr id="372" name="楕円 371">
          <a:extLst>
            <a:ext uri="{FF2B5EF4-FFF2-40B4-BE49-F238E27FC236}">
              <a16:creationId xmlns:a16="http://schemas.microsoft.com/office/drawing/2014/main" id="{20AE4BA5-8880-47ED-9398-1852D489ED92}"/>
            </a:ext>
          </a:extLst>
        </xdr:cNvPr>
        <xdr:cNvSpPr/>
      </xdr:nvSpPr>
      <xdr:spPr>
        <a:xfrm>
          <a:off x="6921500" y="144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33528</xdr:rowOff>
    </xdr:from>
    <xdr:to>
      <xdr:col>41</xdr:col>
      <xdr:colOff>50800</xdr:colOff>
      <xdr:row>84</xdr:row>
      <xdr:rowOff>83711</xdr:rowOff>
    </xdr:to>
    <xdr:cxnSp macro="">
      <xdr:nvCxnSpPr>
        <xdr:cNvPr id="373" name="直線コネクタ 372">
          <a:extLst>
            <a:ext uri="{FF2B5EF4-FFF2-40B4-BE49-F238E27FC236}">
              <a16:creationId xmlns:a16="http://schemas.microsoft.com/office/drawing/2014/main" id="{7FCD81CB-CB68-434C-8069-AADB38CC21C9}"/>
            </a:ext>
          </a:extLst>
        </xdr:cNvPr>
        <xdr:cNvCxnSpPr/>
      </xdr:nvCxnSpPr>
      <xdr:spPr>
        <a:xfrm flipV="1">
          <a:off x="6972300" y="14435328"/>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117474</xdr:rowOff>
    </xdr:from>
    <xdr:ext cx="469744" cy="259045"/>
    <xdr:sp macro="" textlink="">
      <xdr:nvSpPr>
        <xdr:cNvPr id="374" name="n_1aveValue【公営住宅】&#10;一人当たり面積">
          <a:extLst>
            <a:ext uri="{FF2B5EF4-FFF2-40B4-BE49-F238E27FC236}">
              <a16:creationId xmlns:a16="http://schemas.microsoft.com/office/drawing/2014/main" id="{6806C45D-0EA1-401A-ADDD-605C34C46FBB}"/>
            </a:ext>
          </a:extLst>
        </xdr:cNvPr>
        <xdr:cNvSpPr txBox="1"/>
      </xdr:nvSpPr>
      <xdr:spPr>
        <a:xfrm>
          <a:off x="9391727" y="146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75" name="n_2aveValue【公営住宅】&#10;一人当たり面積">
          <a:extLst>
            <a:ext uri="{FF2B5EF4-FFF2-40B4-BE49-F238E27FC236}">
              <a16:creationId xmlns:a16="http://schemas.microsoft.com/office/drawing/2014/main" id="{EFA5CB9D-045F-484D-BA41-A1E039C1A2AD}"/>
            </a:ext>
          </a:extLst>
        </xdr:cNvPr>
        <xdr:cNvSpPr txBox="1"/>
      </xdr:nvSpPr>
      <xdr:spPr>
        <a:xfrm>
          <a:off x="8515427" y="1472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103649</xdr:rowOff>
    </xdr:from>
    <xdr:ext cx="469744" cy="259045"/>
    <xdr:sp macro="" textlink="">
      <xdr:nvSpPr>
        <xdr:cNvPr id="376" name="n_3aveValue【公営住宅】&#10;一人当たり面積">
          <a:extLst>
            <a:ext uri="{FF2B5EF4-FFF2-40B4-BE49-F238E27FC236}">
              <a16:creationId xmlns:a16="http://schemas.microsoft.com/office/drawing/2014/main" id="{A46598FF-F980-4FE4-AF61-B52C146893A6}"/>
            </a:ext>
          </a:extLst>
        </xdr:cNvPr>
        <xdr:cNvSpPr txBox="1"/>
      </xdr:nvSpPr>
      <xdr:spPr>
        <a:xfrm>
          <a:off x="76264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89171</xdr:rowOff>
    </xdr:from>
    <xdr:ext cx="469744" cy="259045"/>
    <xdr:sp macro="" textlink="">
      <xdr:nvSpPr>
        <xdr:cNvPr id="377" name="n_4aveValue【公営住宅】&#10;一人当たり面積">
          <a:extLst>
            <a:ext uri="{FF2B5EF4-FFF2-40B4-BE49-F238E27FC236}">
              <a16:creationId xmlns:a16="http://schemas.microsoft.com/office/drawing/2014/main" id="{8B83206E-2203-4707-A0BB-382D1743D3FB}"/>
            </a:ext>
          </a:extLst>
        </xdr:cNvPr>
        <xdr:cNvSpPr txBox="1"/>
      </xdr:nvSpPr>
      <xdr:spPr>
        <a:xfrm>
          <a:off x="6737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82132</xdr:rowOff>
    </xdr:from>
    <xdr:ext cx="469744" cy="259045"/>
    <xdr:sp macro="" textlink="">
      <xdr:nvSpPr>
        <xdr:cNvPr id="378" name="n_1mainValue【公営住宅】&#10;一人当たり面積">
          <a:extLst>
            <a:ext uri="{FF2B5EF4-FFF2-40B4-BE49-F238E27FC236}">
              <a16:creationId xmlns:a16="http://schemas.microsoft.com/office/drawing/2014/main" id="{7BCC6C5A-5B40-4DE9-BBE0-80325A11BFDC}"/>
            </a:ext>
          </a:extLst>
        </xdr:cNvPr>
        <xdr:cNvSpPr txBox="1"/>
      </xdr:nvSpPr>
      <xdr:spPr>
        <a:xfrm>
          <a:off x="9391727" y="1414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163557</xdr:rowOff>
    </xdr:from>
    <xdr:ext cx="469744" cy="259045"/>
    <xdr:sp macro="" textlink="">
      <xdr:nvSpPr>
        <xdr:cNvPr id="379" name="n_2mainValue【公営住宅】&#10;一人当たり面積">
          <a:extLst>
            <a:ext uri="{FF2B5EF4-FFF2-40B4-BE49-F238E27FC236}">
              <a16:creationId xmlns:a16="http://schemas.microsoft.com/office/drawing/2014/main" id="{F3E4A376-9038-4F90-B4F6-6C02FE46AD88}"/>
            </a:ext>
          </a:extLst>
        </xdr:cNvPr>
        <xdr:cNvSpPr txBox="1"/>
      </xdr:nvSpPr>
      <xdr:spPr>
        <a:xfrm>
          <a:off x="8515427" y="142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100855</xdr:rowOff>
    </xdr:from>
    <xdr:ext cx="469744" cy="259045"/>
    <xdr:sp macro="" textlink="">
      <xdr:nvSpPr>
        <xdr:cNvPr id="380" name="n_3mainValue【公営住宅】&#10;一人当たり面積">
          <a:extLst>
            <a:ext uri="{FF2B5EF4-FFF2-40B4-BE49-F238E27FC236}">
              <a16:creationId xmlns:a16="http://schemas.microsoft.com/office/drawing/2014/main" id="{3E491494-814E-4C78-BF3D-065C07C15EA2}"/>
            </a:ext>
          </a:extLst>
        </xdr:cNvPr>
        <xdr:cNvSpPr txBox="1"/>
      </xdr:nvSpPr>
      <xdr:spPr>
        <a:xfrm>
          <a:off x="7626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151038</xdr:rowOff>
    </xdr:from>
    <xdr:ext cx="469744" cy="259045"/>
    <xdr:sp macro="" textlink="">
      <xdr:nvSpPr>
        <xdr:cNvPr id="381" name="n_4mainValue【公営住宅】&#10;一人当たり面積">
          <a:extLst>
            <a:ext uri="{FF2B5EF4-FFF2-40B4-BE49-F238E27FC236}">
              <a16:creationId xmlns:a16="http://schemas.microsoft.com/office/drawing/2014/main" id="{525FB85D-2CFE-4FC5-A199-152492426616}"/>
            </a:ext>
          </a:extLst>
        </xdr:cNvPr>
        <xdr:cNvSpPr txBox="1"/>
      </xdr:nvSpPr>
      <xdr:spPr>
        <a:xfrm>
          <a:off x="6737427" y="142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F003DE0-515F-455D-8178-90D1F736D0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A73ABE3D-FB33-41A4-A4B1-B06DDDD8D9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40BCA8A4-B9E7-4B45-A7C8-BF42AF2E5E3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35CB289D-35DB-4C26-A76B-B291B6EB979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7536E299-8BB4-4AAB-A7C2-309BCA8707F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79B362EC-4664-4B9C-8F72-F105BAC44B5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63E9BDE5-80AD-4D6D-9A98-EF4D3E7295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D9482620-BFBC-451F-874B-0EA06BF7C92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77075CEA-CF84-4D3C-8672-B2374251B11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44891C60-E932-4C44-83FF-115C1EE1DD9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51995E82-9CE4-4D18-8C17-70C04F14C0C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DB00BE15-A22D-4CB3-9417-E0A4A692536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1C5B487B-FE9C-49B4-8697-AE99956F265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CF718F1D-EE49-469F-9B66-BD9EC60E575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EE0BBC85-3061-4EC8-B114-FC398DE002F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7ECD1FE8-3260-48A3-B92B-3F50A3FE599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F6A5AEE7-D74A-47E4-BC1C-4FAB07D6570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BB8E68CF-8A73-4680-B371-D2786269366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249B81B2-94B4-443C-AA93-9311D6152A1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EA36F0EC-B151-4DC8-A8AF-E1CDEA509DF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EFF5478F-6A15-425F-9A68-466941CCB94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EBEDA524-F60B-4105-8799-E1ABD33F52A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1302B7D3-4B54-40EB-B13D-73CCD54FC19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FC87BD1C-E48A-41D4-9438-3939FA30E0E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107</xdr:row>
      <xdr:rowOff>62864</xdr:rowOff>
    </xdr:to>
    <xdr:cxnSp macro="">
      <xdr:nvCxnSpPr>
        <xdr:cNvPr id="406" name="直線コネクタ 405">
          <a:extLst>
            <a:ext uri="{FF2B5EF4-FFF2-40B4-BE49-F238E27FC236}">
              <a16:creationId xmlns:a16="http://schemas.microsoft.com/office/drawing/2014/main" id="{4604784B-F0C8-47B8-9576-B2C7833C164C}"/>
            </a:ext>
          </a:extLst>
        </xdr:cNvPr>
        <xdr:cNvCxnSpPr/>
      </xdr:nvCxnSpPr>
      <xdr:spPr>
        <a:xfrm flipV="1">
          <a:off x="4634865" y="17032605"/>
          <a:ext cx="0" cy="137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66691</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75A569B2-DF15-458F-B814-9E7C249105ED}"/>
            </a:ext>
          </a:extLst>
        </xdr:cNvPr>
        <xdr:cNvSpPr txBox="1"/>
      </xdr:nvSpPr>
      <xdr:spPr>
        <a:xfrm>
          <a:off x="4673600"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62864</xdr:rowOff>
    </xdr:from>
    <xdr:to>
      <xdr:col>24</xdr:col>
      <xdr:colOff>152400</xdr:colOff>
      <xdr:row>107</xdr:row>
      <xdr:rowOff>62864</xdr:rowOff>
    </xdr:to>
    <xdr:cxnSp macro="">
      <xdr:nvCxnSpPr>
        <xdr:cNvPr id="408" name="直線コネクタ 407">
          <a:extLst>
            <a:ext uri="{FF2B5EF4-FFF2-40B4-BE49-F238E27FC236}">
              <a16:creationId xmlns:a16="http://schemas.microsoft.com/office/drawing/2014/main" id="{4B3ED885-7DE3-4F97-B8F4-2A8B8ED6DD01}"/>
            </a:ext>
          </a:extLst>
        </xdr:cNvPr>
        <xdr:cNvCxnSpPr/>
      </xdr:nvCxnSpPr>
      <xdr:spPr>
        <a:xfrm>
          <a:off x="4546600" y="1840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873C0F02-7E29-4C58-B949-FAE297CB26F8}"/>
            </a:ext>
          </a:extLst>
        </xdr:cNvPr>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10" name="直線コネクタ 409">
          <a:extLst>
            <a:ext uri="{FF2B5EF4-FFF2-40B4-BE49-F238E27FC236}">
              <a16:creationId xmlns:a16="http://schemas.microsoft.com/office/drawing/2014/main" id="{8D2155ED-DF09-4B32-9800-1E792EA22E52}"/>
            </a:ext>
          </a:extLst>
        </xdr:cNvPr>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168291</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FDC80F57-EC4C-421A-A7FC-444B4D4129CD}"/>
            </a:ext>
          </a:extLst>
        </xdr:cNvPr>
        <xdr:cNvSpPr txBox="1"/>
      </xdr:nvSpPr>
      <xdr:spPr>
        <a:xfrm>
          <a:off x="4673600" y="17484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145414</xdr:rowOff>
    </xdr:from>
    <xdr:to>
      <xdr:col>24</xdr:col>
      <xdr:colOff>114300</xdr:colOff>
      <xdr:row>103</xdr:row>
      <xdr:rowOff>75564</xdr:rowOff>
    </xdr:to>
    <xdr:sp macro="" textlink="">
      <xdr:nvSpPr>
        <xdr:cNvPr id="412" name="フローチャート: 判断 411">
          <a:extLst>
            <a:ext uri="{FF2B5EF4-FFF2-40B4-BE49-F238E27FC236}">
              <a16:creationId xmlns:a16="http://schemas.microsoft.com/office/drawing/2014/main" id="{271295B3-4A6B-4AB1-91FC-F8BC650A1930}"/>
            </a:ext>
          </a:extLst>
        </xdr:cNvPr>
        <xdr:cNvSpPr/>
      </xdr:nvSpPr>
      <xdr:spPr>
        <a:xfrm>
          <a:off x="458470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118745</xdr:rowOff>
    </xdr:from>
    <xdr:to>
      <xdr:col>20</xdr:col>
      <xdr:colOff>38100</xdr:colOff>
      <xdr:row>103</xdr:row>
      <xdr:rowOff>48895</xdr:rowOff>
    </xdr:to>
    <xdr:sp macro="" textlink="">
      <xdr:nvSpPr>
        <xdr:cNvPr id="413" name="フローチャート: 判断 412">
          <a:extLst>
            <a:ext uri="{FF2B5EF4-FFF2-40B4-BE49-F238E27FC236}">
              <a16:creationId xmlns:a16="http://schemas.microsoft.com/office/drawing/2014/main" id="{91AD6D06-953C-4CA3-947A-788D9391A17E}"/>
            </a:ext>
          </a:extLst>
        </xdr:cNvPr>
        <xdr:cNvSpPr/>
      </xdr:nvSpPr>
      <xdr:spPr>
        <a:xfrm>
          <a:off x="374650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84455</xdr:rowOff>
    </xdr:from>
    <xdr:to>
      <xdr:col>15</xdr:col>
      <xdr:colOff>101600</xdr:colOff>
      <xdr:row>103</xdr:row>
      <xdr:rowOff>14605</xdr:rowOff>
    </xdr:to>
    <xdr:sp macro="" textlink="">
      <xdr:nvSpPr>
        <xdr:cNvPr id="414" name="フローチャート: 判断 413">
          <a:extLst>
            <a:ext uri="{FF2B5EF4-FFF2-40B4-BE49-F238E27FC236}">
              <a16:creationId xmlns:a16="http://schemas.microsoft.com/office/drawing/2014/main" id="{062E91C3-8EE6-4CC2-AD5D-C3C792A93111}"/>
            </a:ext>
          </a:extLst>
        </xdr:cNvPr>
        <xdr:cNvSpPr/>
      </xdr:nvSpPr>
      <xdr:spPr>
        <a:xfrm>
          <a:off x="2857500" y="1757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92075</xdr:rowOff>
    </xdr:from>
    <xdr:to>
      <xdr:col>10</xdr:col>
      <xdr:colOff>165100</xdr:colOff>
      <xdr:row>103</xdr:row>
      <xdr:rowOff>22225</xdr:rowOff>
    </xdr:to>
    <xdr:sp macro="" textlink="">
      <xdr:nvSpPr>
        <xdr:cNvPr id="415" name="フローチャート: 判断 414">
          <a:extLst>
            <a:ext uri="{FF2B5EF4-FFF2-40B4-BE49-F238E27FC236}">
              <a16:creationId xmlns:a16="http://schemas.microsoft.com/office/drawing/2014/main" id="{310BAB92-E2FE-4189-A710-2BCA75586EBC}"/>
            </a:ext>
          </a:extLst>
        </xdr:cNvPr>
        <xdr:cNvSpPr/>
      </xdr:nvSpPr>
      <xdr:spPr>
        <a:xfrm>
          <a:off x="1968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71120</xdr:rowOff>
    </xdr:from>
    <xdr:to>
      <xdr:col>6</xdr:col>
      <xdr:colOff>38100</xdr:colOff>
      <xdr:row>103</xdr:row>
      <xdr:rowOff>1270</xdr:rowOff>
    </xdr:to>
    <xdr:sp macro="" textlink="">
      <xdr:nvSpPr>
        <xdr:cNvPr id="416" name="フローチャート: 判断 415">
          <a:extLst>
            <a:ext uri="{FF2B5EF4-FFF2-40B4-BE49-F238E27FC236}">
              <a16:creationId xmlns:a16="http://schemas.microsoft.com/office/drawing/2014/main" id="{2986531A-0F54-446A-8AF0-DF0232B39E02}"/>
            </a:ext>
          </a:extLst>
        </xdr:cNvPr>
        <xdr:cNvSpPr/>
      </xdr:nvSpPr>
      <xdr:spPr>
        <a:xfrm>
          <a:off x="1079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6BF1DB2-EB52-42A0-BAEB-064787BFB34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D0A823D-39EA-4A5A-9B91-AE9C9D0E80C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BE82B36-5E57-4421-9FE8-5C3516227C5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82E3D13-CA87-4FE7-B676-D09E1556D7B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7EBD35A-17CA-47E7-9192-67783624335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67311</xdr:rowOff>
    </xdr:from>
    <xdr:to>
      <xdr:col>24</xdr:col>
      <xdr:colOff>114300</xdr:colOff>
      <xdr:row>105</xdr:row>
      <xdr:rowOff>168911</xdr:rowOff>
    </xdr:to>
    <xdr:sp macro="" textlink="">
      <xdr:nvSpPr>
        <xdr:cNvPr id="422" name="楕円 421">
          <a:extLst>
            <a:ext uri="{FF2B5EF4-FFF2-40B4-BE49-F238E27FC236}">
              <a16:creationId xmlns:a16="http://schemas.microsoft.com/office/drawing/2014/main" id="{1C95D2E6-E184-4DCC-AD81-73194484BBAD}"/>
            </a:ext>
          </a:extLst>
        </xdr:cNvPr>
        <xdr:cNvSpPr/>
      </xdr:nvSpPr>
      <xdr:spPr>
        <a:xfrm>
          <a:off x="4584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45738</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17908D90-B058-42E9-9615-DFB2F89B6B09}"/>
            </a:ext>
          </a:extLst>
        </xdr:cNvPr>
        <xdr:cNvSpPr txBox="1"/>
      </xdr:nvSpPr>
      <xdr:spPr>
        <a:xfrm>
          <a:off x="4673600"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25400</xdr:rowOff>
    </xdr:from>
    <xdr:to>
      <xdr:col>20</xdr:col>
      <xdr:colOff>38100</xdr:colOff>
      <xdr:row>105</xdr:row>
      <xdr:rowOff>127000</xdr:rowOff>
    </xdr:to>
    <xdr:sp macro="" textlink="">
      <xdr:nvSpPr>
        <xdr:cNvPr id="424" name="楕円 423">
          <a:extLst>
            <a:ext uri="{FF2B5EF4-FFF2-40B4-BE49-F238E27FC236}">
              <a16:creationId xmlns:a16="http://schemas.microsoft.com/office/drawing/2014/main" id="{4003F9E4-396D-4B46-AFC6-F901D0589691}"/>
            </a:ext>
          </a:extLst>
        </xdr:cNvPr>
        <xdr:cNvSpPr/>
      </xdr:nvSpPr>
      <xdr:spPr>
        <a:xfrm>
          <a:off x="3746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76200</xdr:rowOff>
    </xdr:from>
    <xdr:to>
      <xdr:col>24</xdr:col>
      <xdr:colOff>63500</xdr:colOff>
      <xdr:row>105</xdr:row>
      <xdr:rowOff>118111</xdr:rowOff>
    </xdr:to>
    <xdr:cxnSp macro="">
      <xdr:nvCxnSpPr>
        <xdr:cNvPr id="425" name="直線コネクタ 424">
          <a:extLst>
            <a:ext uri="{FF2B5EF4-FFF2-40B4-BE49-F238E27FC236}">
              <a16:creationId xmlns:a16="http://schemas.microsoft.com/office/drawing/2014/main" id="{A3313DD1-8C56-41B7-B5D4-B20D5317D447}"/>
            </a:ext>
          </a:extLst>
        </xdr:cNvPr>
        <xdr:cNvCxnSpPr/>
      </xdr:nvCxnSpPr>
      <xdr:spPr>
        <a:xfrm>
          <a:off x="3797300" y="180784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162561</xdr:rowOff>
    </xdr:from>
    <xdr:to>
      <xdr:col>15</xdr:col>
      <xdr:colOff>101600</xdr:colOff>
      <xdr:row>105</xdr:row>
      <xdr:rowOff>92711</xdr:rowOff>
    </xdr:to>
    <xdr:sp macro="" textlink="">
      <xdr:nvSpPr>
        <xdr:cNvPr id="426" name="楕円 425">
          <a:extLst>
            <a:ext uri="{FF2B5EF4-FFF2-40B4-BE49-F238E27FC236}">
              <a16:creationId xmlns:a16="http://schemas.microsoft.com/office/drawing/2014/main" id="{61C3EF10-D6D7-4E95-A72B-91A5F0383947}"/>
            </a:ext>
          </a:extLst>
        </xdr:cNvPr>
        <xdr:cNvSpPr/>
      </xdr:nvSpPr>
      <xdr:spPr>
        <a:xfrm>
          <a:off x="2857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41911</xdr:rowOff>
    </xdr:from>
    <xdr:to>
      <xdr:col>19</xdr:col>
      <xdr:colOff>177800</xdr:colOff>
      <xdr:row>105</xdr:row>
      <xdr:rowOff>76200</xdr:rowOff>
    </xdr:to>
    <xdr:cxnSp macro="">
      <xdr:nvCxnSpPr>
        <xdr:cNvPr id="427" name="直線コネクタ 426">
          <a:extLst>
            <a:ext uri="{FF2B5EF4-FFF2-40B4-BE49-F238E27FC236}">
              <a16:creationId xmlns:a16="http://schemas.microsoft.com/office/drawing/2014/main" id="{DC26A75B-695A-4859-B01F-BF36F7F08DBD}"/>
            </a:ext>
          </a:extLst>
        </xdr:cNvPr>
        <xdr:cNvCxnSpPr/>
      </xdr:nvCxnSpPr>
      <xdr:spPr>
        <a:xfrm>
          <a:off x="2908300" y="180441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109220</xdr:rowOff>
    </xdr:from>
    <xdr:to>
      <xdr:col>10</xdr:col>
      <xdr:colOff>165100</xdr:colOff>
      <xdr:row>105</xdr:row>
      <xdr:rowOff>39370</xdr:rowOff>
    </xdr:to>
    <xdr:sp macro="" textlink="">
      <xdr:nvSpPr>
        <xdr:cNvPr id="428" name="楕円 427">
          <a:extLst>
            <a:ext uri="{FF2B5EF4-FFF2-40B4-BE49-F238E27FC236}">
              <a16:creationId xmlns:a16="http://schemas.microsoft.com/office/drawing/2014/main" id="{243261A2-A0A5-4A55-AF17-F4B113591B06}"/>
            </a:ext>
          </a:extLst>
        </xdr:cNvPr>
        <xdr:cNvSpPr/>
      </xdr:nvSpPr>
      <xdr:spPr>
        <a:xfrm>
          <a:off x="1968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160020</xdr:rowOff>
    </xdr:from>
    <xdr:to>
      <xdr:col>15</xdr:col>
      <xdr:colOff>50800</xdr:colOff>
      <xdr:row>105</xdr:row>
      <xdr:rowOff>41911</xdr:rowOff>
    </xdr:to>
    <xdr:cxnSp macro="">
      <xdr:nvCxnSpPr>
        <xdr:cNvPr id="429" name="直線コネクタ 428">
          <a:extLst>
            <a:ext uri="{FF2B5EF4-FFF2-40B4-BE49-F238E27FC236}">
              <a16:creationId xmlns:a16="http://schemas.microsoft.com/office/drawing/2014/main" id="{0D597633-260A-4FDA-8AF9-1F23E579F837}"/>
            </a:ext>
          </a:extLst>
        </xdr:cNvPr>
        <xdr:cNvCxnSpPr/>
      </xdr:nvCxnSpPr>
      <xdr:spPr>
        <a:xfrm>
          <a:off x="2019300" y="179908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44450</xdr:rowOff>
    </xdr:from>
    <xdr:to>
      <xdr:col>6</xdr:col>
      <xdr:colOff>38100</xdr:colOff>
      <xdr:row>104</xdr:row>
      <xdr:rowOff>146050</xdr:rowOff>
    </xdr:to>
    <xdr:sp macro="" textlink="">
      <xdr:nvSpPr>
        <xdr:cNvPr id="430" name="楕円 429">
          <a:extLst>
            <a:ext uri="{FF2B5EF4-FFF2-40B4-BE49-F238E27FC236}">
              <a16:creationId xmlns:a16="http://schemas.microsoft.com/office/drawing/2014/main" id="{F7CBD529-EA8B-4D70-820C-393377575B73}"/>
            </a:ext>
          </a:extLst>
        </xdr:cNvPr>
        <xdr:cNvSpPr/>
      </xdr:nvSpPr>
      <xdr:spPr>
        <a:xfrm>
          <a:off x="1079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95250</xdr:rowOff>
    </xdr:from>
    <xdr:to>
      <xdr:col>10</xdr:col>
      <xdr:colOff>114300</xdr:colOff>
      <xdr:row>104</xdr:row>
      <xdr:rowOff>160020</xdr:rowOff>
    </xdr:to>
    <xdr:cxnSp macro="">
      <xdr:nvCxnSpPr>
        <xdr:cNvPr id="431" name="直線コネクタ 430">
          <a:extLst>
            <a:ext uri="{FF2B5EF4-FFF2-40B4-BE49-F238E27FC236}">
              <a16:creationId xmlns:a16="http://schemas.microsoft.com/office/drawing/2014/main" id="{84D9F15C-0109-40F5-B3D5-969E907066C9}"/>
            </a:ext>
          </a:extLst>
        </xdr:cNvPr>
        <xdr:cNvCxnSpPr/>
      </xdr:nvCxnSpPr>
      <xdr:spPr>
        <a:xfrm>
          <a:off x="1130300" y="179260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65422</xdr:rowOff>
    </xdr:from>
    <xdr:ext cx="405111" cy="259045"/>
    <xdr:sp macro="" textlink="">
      <xdr:nvSpPr>
        <xdr:cNvPr id="432" name="n_1aveValue【港湾・漁港】&#10;有形固定資産減価償却率">
          <a:extLst>
            <a:ext uri="{FF2B5EF4-FFF2-40B4-BE49-F238E27FC236}">
              <a16:creationId xmlns:a16="http://schemas.microsoft.com/office/drawing/2014/main" id="{0600945B-0F73-457C-BBB3-3C7A538BCB6B}"/>
            </a:ext>
          </a:extLst>
        </xdr:cNvPr>
        <xdr:cNvSpPr txBox="1"/>
      </xdr:nvSpPr>
      <xdr:spPr>
        <a:xfrm>
          <a:off x="35820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31132</xdr:rowOff>
    </xdr:from>
    <xdr:ext cx="405111" cy="259045"/>
    <xdr:sp macro="" textlink="">
      <xdr:nvSpPr>
        <xdr:cNvPr id="433" name="n_2aveValue【港湾・漁港】&#10;有形固定資産減価償却率">
          <a:extLst>
            <a:ext uri="{FF2B5EF4-FFF2-40B4-BE49-F238E27FC236}">
              <a16:creationId xmlns:a16="http://schemas.microsoft.com/office/drawing/2014/main" id="{03C6DA98-D83A-4C8E-AE49-214E9431E04D}"/>
            </a:ext>
          </a:extLst>
        </xdr:cNvPr>
        <xdr:cNvSpPr txBox="1"/>
      </xdr:nvSpPr>
      <xdr:spPr>
        <a:xfrm>
          <a:off x="27057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38752</xdr:rowOff>
    </xdr:from>
    <xdr:ext cx="405111" cy="259045"/>
    <xdr:sp macro="" textlink="">
      <xdr:nvSpPr>
        <xdr:cNvPr id="434" name="n_3aveValue【港湾・漁港】&#10;有形固定資産減価償却率">
          <a:extLst>
            <a:ext uri="{FF2B5EF4-FFF2-40B4-BE49-F238E27FC236}">
              <a16:creationId xmlns:a16="http://schemas.microsoft.com/office/drawing/2014/main" id="{46DFE8E1-65EC-480A-93B4-4160847F77F6}"/>
            </a:ext>
          </a:extLst>
        </xdr:cNvPr>
        <xdr:cNvSpPr txBox="1"/>
      </xdr:nvSpPr>
      <xdr:spPr>
        <a:xfrm>
          <a:off x="1816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17797</xdr:rowOff>
    </xdr:from>
    <xdr:ext cx="405111" cy="259045"/>
    <xdr:sp macro="" textlink="">
      <xdr:nvSpPr>
        <xdr:cNvPr id="435" name="n_4aveValue【港湾・漁港】&#10;有形固定資産減価償却率">
          <a:extLst>
            <a:ext uri="{FF2B5EF4-FFF2-40B4-BE49-F238E27FC236}">
              <a16:creationId xmlns:a16="http://schemas.microsoft.com/office/drawing/2014/main" id="{5045267E-C6C1-42D9-BB24-9904DD967852}"/>
            </a:ext>
          </a:extLst>
        </xdr:cNvPr>
        <xdr:cNvSpPr txBox="1"/>
      </xdr:nvSpPr>
      <xdr:spPr>
        <a:xfrm>
          <a:off x="927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118127</xdr:rowOff>
    </xdr:from>
    <xdr:ext cx="405111" cy="259045"/>
    <xdr:sp macro="" textlink="">
      <xdr:nvSpPr>
        <xdr:cNvPr id="436" name="n_1mainValue【港湾・漁港】&#10;有形固定資産減価償却率">
          <a:extLst>
            <a:ext uri="{FF2B5EF4-FFF2-40B4-BE49-F238E27FC236}">
              <a16:creationId xmlns:a16="http://schemas.microsoft.com/office/drawing/2014/main" id="{0B90BF5C-E013-4847-8CB8-0352AE302E62}"/>
            </a:ext>
          </a:extLst>
        </xdr:cNvPr>
        <xdr:cNvSpPr txBox="1"/>
      </xdr:nvSpPr>
      <xdr:spPr>
        <a:xfrm>
          <a:off x="3582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83838</xdr:rowOff>
    </xdr:from>
    <xdr:ext cx="405111" cy="259045"/>
    <xdr:sp macro="" textlink="">
      <xdr:nvSpPr>
        <xdr:cNvPr id="437" name="n_2mainValue【港湾・漁港】&#10;有形固定資産減価償却率">
          <a:extLst>
            <a:ext uri="{FF2B5EF4-FFF2-40B4-BE49-F238E27FC236}">
              <a16:creationId xmlns:a16="http://schemas.microsoft.com/office/drawing/2014/main" id="{1864182F-51FD-48E8-82BD-D133B56A2513}"/>
            </a:ext>
          </a:extLst>
        </xdr:cNvPr>
        <xdr:cNvSpPr txBox="1"/>
      </xdr:nvSpPr>
      <xdr:spPr>
        <a:xfrm>
          <a:off x="2705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30497</xdr:rowOff>
    </xdr:from>
    <xdr:ext cx="405111" cy="259045"/>
    <xdr:sp macro="" textlink="">
      <xdr:nvSpPr>
        <xdr:cNvPr id="438" name="n_3mainValue【港湾・漁港】&#10;有形固定資産減価償却率">
          <a:extLst>
            <a:ext uri="{FF2B5EF4-FFF2-40B4-BE49-F238E27FC236}">
              <a16:creationId xmlns:a16="http://schemas.microsoft.com/office/drawing/2014/main" id="{0871A5C3-42F5-426E-8EE0-9E19535A957F}"/>
            </a:ext>
          </a:extLst>
        </xdr:cNvPr>
        <xdr:cNvSpPr txBox="1"/>
      </xdr:nvSpPr>
      <xdr:spPr>
        <a:xfrm>
          <a:off x="18167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137177</xdr:rowOff>
    </xdr:from>
    <xdr:ext cx="405111" cy="259045"/>
    <xdr:sp macro="" textlink="">
      <xdr:nvSpPr>
        <xdr:cNvPr id="439" name="n_4mainValue【港湾・漁港】&#10;有形固定資産減価償却率">
          <a:extLst>
            <a:ext uri="{FF2B5EF4-FFF2-40B4-BE49-F238E27FC236}">
              <a16:creationId xmlns:a16="http://schemas.microsoft.com/office/drawing/2014/main" id="{982F1C7D-790D-48F3-959F-4F5D75F71CE4}"/>
            </a:ext>
          </a:extLst>
        </xdr:cNvPr>
        <xdr:cNvSpPr txBox="1"/>
      </xdr:nvSpPr>
      <xdr:spPr>
        <a:xfrm>
          <a:off x="927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E7395AA0-FAB9-4B4B-8309-E1AD5562C6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1CD205F-4F5A-4D6E-85D2-F1A1CB361A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4698DDCC-C0F0-4B08-AA08-EC2AE2A083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48E7B4B-32DE-4A2B-B548-C7638D41AA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8FD0011C-4CCC-4656-9E9E-3E7A2BA9F82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21A673F5-3129-4FFF-AFB0-B31B0578A2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BCA5B330-3AEA-4AC2-952E-2D8ACAD7EB2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69AD44B2-FBE9-476A-88EE-433A1C3ACA4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348086F-D928-4710-A482-7F5021B2A09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F246A8B-709B-4F88-B6E8-502D78D0EC2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7B2AF2AD-75F8-4B96-8F09-3D908F93973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a:extLst>
            <a:ext uri="{FF2B5EF4-FFF2-40B4-BE49-F238E27FC236}">
              <a16:creationId xmlns:a16="http://schemas.microsoft.com/office/drawing/2014/main" id="{E5C2AA3C-99FA-46A1-BF2E-5607A631C7CB}"/>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A29EFAC3-1945-41F6-B864-CD91E1257FC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a:extLst>
            <a:ext uri="{FF2B5EF4-FFF2-40B4-BE49-F238E27FC236}">
              <a16:creationId xmlns:a16="http://schemas.microsoft.com/office/drawing/2014/main" id="{5E7BA2D5-92DE-45A1-80E5-6CB8DF8216DE}"/>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FFC82A67-506D-45C4-BD6B-72114FC520B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a:extLst>
            <a:ext uri="{FF2B5EF4-FFF2-40B4-BE49-F238E27FC236}">
              <a16:creationId xmlns:a16="http://schemas.microsoft.com/office/drawing/2014/main" id="{7FAF18CB-355D-4719-AF1D-77F2B1DBDB65}"/>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720C2C35-7924-419E-B929-BB3BF0C2034A}"/>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a:extLst>
            <a:ext uri="{FF2B5EF4-FFF2-40B4-BE49-F238E27FC236}">
              <a16:creationId xmlns:a16="http://schemas.microsoft.com/office/drawing/2014/main" id="{82227F3E-30A4-43EC-A35A-037CA4C7A066}"/>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6583698D-7208-4B0D-BF5E-53713EADE7E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9" name="テキスト ボックス 458">
          <a:extLst>
            <a:ext uri="{FF2B5EF4-FFF2-40B4-BE49-F238E27FC236}">
              <a16:creationId xmlns:a16="http://schemas.microsoft.com/office/drawing/2014/main" id="{B839EAB9-C2BB-4C36-9629-F28E32000C5C}"/>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ECF7DE57-76A5-4F45-8CB7-73F7C66F7D5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61" name="テキスト ボックス 460">
          <a:extLst>
            <a:ext uri="{FF2B5EF4-FFF2-40B4-BE49-F238E27FC236}">
              <a16:creationId xmlns:a16="http://schemas.microsoft.com/office/drawing/2014/main" id="{BDB91E26-465A-414B-B229-BC92744D316D}"/>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C8DFB01B-C1CE-49AA-89F5-F9E43C15700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3" name="テキスト ボックス 462">
          <a:extLst>
            <a:ext uri="{FF2B5EF4-FFF2-40B4-BE49-F238E27FC236}">
              <a16:creationId xmlns:a16="http://schemas.microsoft.com/office/drawing/2014/main" id="{5C9F953A-5BA4-4050-96E9-12726B66E06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DE504CA2-C724-4C5B-AD37-F71285562B2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143312</xdr:rowOff>
    </xdr:from>
    <xdr:to>
      <xdr:col>54</xdr:col>
      <xdr:colOff>189865</xdr:colOff>
      <xdr:row>109</xdr:row>
      <xdr:rowOff>25971</xdr:rowOff>
    </xdr:to>
    <xdr:cxnSp macro="">
      <xdr:nvCxnSpPr>
        <xdr:cNvPr id="465" name="直線コネクタ 464">
          <a:extLst>
            <a:ext uri="{FF2B5EF4-FFF2-40B4-BE49-F238E27FC236}">
              <a16:creationId xmlns:a16="http://schemas.microsoft.com/office/drawing/2014/main" id="{9D503F04-0F90-4EB3-8D6D-E5D759C7FDE0}"/>
            </a:ext>
          </a:extLst>
        </xdr:cNvPr>
        <xdr:cNvCxnSpPr/>
      </xdr:nvCxnSpPr>
      <xdr:spPr>
        <a:xfrm flipV="1">
          <a:off x="10476865" y="17288312"/>
          <a:ext cx="0" cy="142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29798</xdr:rowOff>
    </xdr:from>
    <xdr:ext cx="469744" cy="259045"/>
    <xdr:sp macro="" textlink="">
      <xdr:nvSpPr>
        <xdr:cNvPr id="466" name="【港湾・漁港】&#10;一人当たり有形固定資産（償却資産）額最小値テキスト">
          <a:extLst>
            <a:ext uri="{FF2B5EF4-FFF2-40B4-BE49-F238E27FC236}">
              <a16:creationId xmlns:a16="http://schemas.microsoft.com/office/drawing/2014/main" id="{23A74C4A-5503-4A5E-9EB3-E49F7D2F05DD}"/>
            </a:ext>
          </a:extLst>
        </xdr:cNvPr>
        <xdr:cNvSpPr txBox="1"/>
      </xdr:nvSpPr>
      <xdr:spPr>
        <a:xfrm>
          <a:off x="10515600" y="1871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25971</xdr:rowOff>
    </xdr:from>
    <xdr:to>
      <xdr:col>55</xdr:col>
      <xdr:colOff>88900</xdr:colOff>
      <xdr:row>109</xdr:row>
      <xdr:rowOff>25971</xdr:rowOff>
    </xdr:to>
    <xdr:cxnSp macro="">
      <xdr:nvCxnSpPr>
        <xdr:cNvPr id="467" name="直線コネクタ 466">
          <a:extLst>
            <a:ext uri="{FF2B5EF4-FFF2-40B4-BE49-F238E27FC236}">
              <a16:creationId xmlns:a16="http://schemas.microsoft.com/office/drawing/2014/main" id="{DFE638A4-0110-4335-B37A-3994375E03FA}"/>
            </a:ext>
          </a:extLst>
        </xdr:cNvPr>
        <xdr:cNvCxnSpPr/>
      </xdr:nvCxnSpPr>
      <xdr:spPr>
        <a:xfrm>
          <a:off x="10388600" y="18714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89989</xdr:rowOff>
    </xdr:from>
    <xdr:ext cx="690189" cy="259045"/>
    <xdr:sp macro="" textlink="">
      <xdr:nvSpPr>
        <xdr:cNvPr id="468" name="【港湾・漁港】&#10;一人当たり有形固定資産（償却資産）額最大値テキスト">
          <a:extLst>
            <a:ext uri="{FF2B5EF4-FFF2-40B4-BE49-F238E27FC236}">
              <a16:creationId xmlns:a16="http://schemas.microsoft.com/office/drawing/2014/main" id="{97DC8C90-414C-432E-A418-6DE160A6E1D8}"/>
            </a:ext>
          </a:extLst>
        </xdr:cNvPr>
        <xdr:cNvSpPr txBox="1"/>
      </xdr:nvSpPr>
      <xdr:spPr>
        <a:xfrm>
          <a:off x="10515600" y="17063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143312</xdr:rowOff>
    </xdr:from>
    <xdr:to>
      <xdr:col>55</xdr:col>
      <xdr:colOff>88900</xdr:colOff>
      <xdr:row>100</xdr:row>
      <xdr:rowOff>143312</xdr:rowOff>
    </xdr:to>
    <xdr:cxnSp macro="">
      <xdr:nvCxnSpPr>
        <xdr:cNvPr id="469" name="直線コネクタ 468">
          <a:extLst>
            <a:ext uri="{FF2B5EF4-FFF2-40B4-BE49-F238E27FC236}">
              <a16:creationId xmlns:a16="http://schemas.microsoft.com/office/drawing/2014/main" id="{25BB4547-784D-4649-A94A-2D117F4ED906}"/>
            </a:ext>
          </a:extLst>
        </xdr:cNvPr>
        <xdr:cNvCxnSpPr/>
      </xdr:nvCxnSpPr>
      <xdr:spPr>
        <a:xfrm>
          <a:off x="10388600" y="17288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65496</xdr:rowOff>
    </xdr:from>
    <xdr:ext cx="599010" cy="259045"/>
    <xdr:sp macro="" textlink="">
      <xdr:nvSpPr>
        <xdr:cNvPr id="470" name="【港湾・漁港】&#10;一人当たり有形固定資産（償却資産）額平均値テキスト">
          <a:extLst>
            <a:ext uri="{FF2B5EF4-FFF2-40B4-BE49-F238E27FC236}">
              <a16:creationId xmlns:a16="http://schemas.microsoft.com/office/drawing/2014/main" id="{928C12DD-4564-4F7C-B6A3-07C7A33338E1}"/>
            </a:ext>
          </a:extLst>
        </xdr:cNvPr>
        <xdr:cNvSpPr txBox="1"/>
      </xdr:nvSpPr>
      <xdr:spPr>
        <a:xfrm>
          <a:off x="10515600" y="17724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42619</xdr:rowOff>
    </xdr:from>
    <xdr:to>
      <xdr:col>55</xdr:col>
      <xdr:colOff>50800</xdr:colOff>
      <xdr:row>104</xdr:row>
      <xdr:rowOff>144219</xdr:rowOff>
    </xdr:to>
    <xdr:sp macro="" textlink="">
      <xdr:nvSpPr>
        <xdr:cNvPr id="471" name="フローチャート: 判断 470">
          <a:extLst>
            <a:ext uri="{FF2B5EF4-FFF2-40B4-BE49-F238E27FC236}">
              <a16:creationId xmlns:a16="http://schemas.microsoft.com/office/drawing/2014/main" id="{296A560D-0BC8-4F6D-849B-221D418307C3}"/>
            </a:ext>
          </a:extLst>
        </xdr:cNvPr>
        <xdr:cNvSpPr/>
      </xdr:nvSpPr>
      <xdr:spPr>
        <a:xfrm>
          <a:off x="10426700" y="1787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72898</xdr:rowOff>
    </xdr:from>
    <xdr:to>
      <xdr:col>50</xdr:col>
      <xdr:colOff>165100</xdr:colOff>
      <xdr:row>105</xdr:row>
      <xdr:rowOff>3048</xdr:rowOff>
    </xdr:to>
    <xdr:sp macro="" textlink="">
      <xdr:nvSpPr>
        <xdr:cNvPr id="472" name="フローチャート: 判断 471">
          <a:extLst>
            <a:ext uri="{FF2B5EF4-FFF2-40B4-BE49-F238E27FC236}">
              <a16:creationId xmlns:a16="http://schemas.microsoft.com/office/drawing/2014/main" id="{91E6E1DD-F355-4663-8153-B3DC66E0B1E0}"/>
            </a:ext>
          </a:extLst>
        </xdr:cNvPr>
        <xdr:cNvSpPr/>
      </xdr:nvSpPr>
      <xdr:spPr>
        <a:xfrm>
          <a:off x="9588500" y="1790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58212</xdr:rowOff>
    </xdr:from>
    <xdr:to>
      <xdr:col>46</xdr:col>
      <xdr:colOff>38100</xdr:colOff>
      <xdr:row>104</xdr:row>
      <xdr:rowOff>159812</xdr:rowOff>
    </xdr:to>
    <xdr:sp macro="" textlink="">
      <xdr:nvSpPr>
        <xdr:cNvPr id="473" name="フローチャート: 判断 472">
          <a:extLst>
            <a:ext uri="{FF2B5EF4-FFF2-40B4-BE49-F238E27FC236}">
              <a16:creationId xmlns:a16="http://schemas.microsoft.com/office/drawing/2014/main" id="{63D8B1D4-2D8A-4C32-A70D-8BA08EC4F753}"/>
            </a:ext>
          </a:extLst>
        </xdr:cNvPr>
        <xdr:cNvSpPr/>
      </xdr:nvSpPr>
      <xdr:spPr>
        <a:xfrm>
          <a:off x="8699500" y="1788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16675</xdr:rowOff>
    </xdr:from>
    <xdr:to>
      <xdr:col>41</xdr:col>
      <xdr:colOff>101600</xdr:colOff>
      <xdr:row>103</xdr:row>
      <xdr:rowOff>118275</xdr:rowOff>
    </xdr:to>
    <xdr:sp macro="" textlink="">
      <xdr:nvSpPr>
        <xdr:cNvPr id="474" name="フローチャート: 判断 473">
          <a:extLst>
            <a:ext uri="{FF2B5EF4-FFF2-40B4-BE49-F238E27FC236}">
              <a16:creationId xmlns:a16="http://schemas.microsoft.com/office/drawing/2014/main" id="{067D685F-D060-4E98-A7AB-607D1BA29CB0}"/>
            </a:ext>
          </a:extLst>
        </xdr:cNvPr>
        <xdr:cNvSpPr/>
      </xdr:nvSpPr>
      <xdr:spPr>
        <a:xfrm>
          <a:off x="7810500" y="1767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101</xdr:row>
      <xdr:rowOff>168810</xdr:rowOff>
    </xdr:from>
    <xdr:to>
      <xdr:col>36</xdr:col>
      <xdr:colOff>165100</xdr:colOff>
      <xdr:row>102</xdr:row>
      <xdr:rowOff>98960</xdr:rowOff>
    </xdr:to>
    <xdr:sp macro="" textlink="">
      <xdr:nvSpPr>
        <xdr:cNvPr id="475" name="フローチャート: 判断 474">
          <a:extLst>
            <a:ext uri="{FF2B5EF4-FFF2-40B4-BE49-F238E27FC236}">
              <a16:creationId xmlns:a16="http://schemas.microsoft.com/office/drawing/2014/main" id="{1C2FBAF4-0BB3-4861-82BD-E5C69BECD30B}"/>
            </a:ext>
          </a:extLst>
        </xdr:cNvPr>
        <xdr:cNvSpPr/>
      </xdr:nvSpPr>
      <xdr:spPr>
        <a:xfrm>
          <a:off x="6921500" y="174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C8958B9-BACA-4BD8-8A9A-04CE9B5829A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7EA4DE9-9B48-46F5-B3FE-E54CBE9A84E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705EA10-3443-4B13-8C9E-192CBA638A4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C6F44FC9-065B-45D1-A855-1FCFECB3D7B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BC2F5122-DB53-49CC-A83A-55AC62349A8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62274</xdr:rowOff>
    </xdr:from>
    <xdr:to>
      <xdr:col>55</xdr:col>
      <xdr:colOff>50800</xdr:colOff>
      <xdr:row>105</xdr:row>
      <xdr:rowOff>163874</xdr:rowOff>
    </xdr:to>
    <xdr:sp macro="" textlink="">
      <xdr:nvSpPr>
        <xdr:cNvPr id="481" name="楕円 480">
          <a:extLst>
            <a:ext uri="{FF2B5EF4-FFF2-40B4-BE49-F238E27FC236}">
              <a16:creationId xmlns:a16="http://schemas.microsoft.com/office/drawing/2014/main" id="{61E4F8C3-6902-4B44-8F80-9AC7472B828A}"/>
            </a:ext>
          </a:extLst>
        </xdr:cNvPr>
        <xdr:cNvSpPr/>
      </xdr:nvSpPr>
      <xdr:spPr>
        <a:xfrm>
          <a:off x="10426700" y="1806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40701</xdr:rowOff>
    </xdr:from>
    <xdr:ext cx="599010" cy="259045"/>
    <xdr:sp macro="" textlink="">
      <xdr:nvSpPr>
        <xdr:cNvPr id="482" name="【港湾・漁港】&#10;一人当たり有形固定資産（償却資産）額該当値テキスト">
          <a:extLst>
            <a:ext uri="{FF2B5EF4-FFF2-40B4-BE49-F238E27FC236}">
              <a16:creationId xmlns:a16="http://schemas.microsoft.com/office/drawing/2014/main" id="{E58F128E-EB58-4768-95FF-17D5CD846D6E}"/>
            </a:ext>
          </a:extLst>
        </xdr:cNvPr>
        <xdr:cNvSpPr txBox="1"/>
      </xdr:nvSpPr>
      <xdr:spPr>
        <a:xfrm>
          <a:off x="10515600" y="1804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74293</xdr:rowOff>
    </xdr:from>
    <xdr:to>
      <xdr:col>50</xdr:col>
      <xdr:colOff>165100</xdr:colOff>
      <xdr:row>106</xdr:row>
      <xdr:rowOff>4443</xdr:rowOff>
    </xdr:to>
    <xdr:sp macro="" textlink="">
      <xdr:nvSpPr>
        <xdr:cNvPr id="483" name="楕円 482">
          <a:extLst>
            <a:ext uri="{FF2B5EF4-FFF2-40B4-BE49-F238E27FC236}">
              <a16:creationId xmlns:a16="http://schemas.microsoft.com/office/drawing/2014/main" id="{8BDD98F2-A963-4C86-B3E7-65F7A73D5FDB}"/>
            </a:ext>
          </a:extLst>
        </xdr:cNvPr>
        <xdr:cNvSpPr/>
      </xdr:nvSpPr>
      <xdr:spPr>
        <a:xfrm>
          <a:off x="9588500" y="180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113074</xdr:rowOff>
    </xdr:from>
    <xdr:to>
      <xdr:col>55</xdr:col>
      <xdr:colOff>0</xdr:colOff>
      <xdr:row>105</xdr:row>
      <xdr:rowOff>125093</xdr:rowOff>
    </xdr:to>
    <xdr:cxnSp macro="">
      <xdr:nvCxnSpPr>
        <xdr:cNvPr id="484" name="直線コネクタ 483">
          <a:extLst>
            <a:ext uri="{FF2B5EF4-FFF2-40B4-BE49-F238E27FC236}">
              <a16:creationId xmlns:a16="http://schemas.microsoft.com/office/drawing/2014/main" id="{FC07C2C0-A001-4950-A572-D9754AD74F1E}"/>
            </a:ext>
          </a:extLst>
        </xdr:cNvPr>
        <xdr:cNvCxnSpPr/>
      </xdr:nvCxnSpPr>
      <xdr:spPr>
        <a:xfrm flipV="1">
          <a:off x="9639300" y="18115324"/>
          <a:ext cx="8382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95386</xdr:rowOff>
    </xdr:from>
    <xdr:to>
      <xdr:col>46</xdr:col>
      <xdr:colOff>38100</xdr:colOff>
      <xdr:row>106</xdr:row>
      <xdr:rowOff>25536</xdr:rowOff>
    </xdr:to>
    <xdr:sp macro="" textlink="">
      <xdr:nvSpPr>
        <xdr:cNvPr id="485" name="楕円 484">
          <a:extLst>
            <a:ext uri="{FF2B5EF4-FFF2-40B4-BE49-F238E27FC236}">
              <a16:creationId xmlns:a16="http://schemas.microsoft.com/office/drawing/2014/main" id="{FE95389F-D96D-44AB-93B8-A5F8EE921F67}"/>
            </a:ext>
          </a:extLst>
        </xdr:cNvPr>
        <xdr:cNvSpPr/>
      </xdr:nvSpPr>
      <xdr:spPr>
        <a:xfrm>
          <a:off x="8699500" y="18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125093</xdr:rowOff>
    </xdr:from>
    <xdr:to>
      <xdr:col>50</xdr:col>
      <xdr:colOff>114300</xdr:colOff>
      <xdr:row>105</xdr:row>
      <xdr:rowOff>146186</xdr:rowOff>
    </xdr:to>
    <xdr:cxnSp macro="">
      <xdr:nvCxnSpPr>
        <xdr:cNvPr id="486" name="直線コネクタ 485">
          <a:extLst>
            <a:ext uri="{FF2B5EF4-FFF2-40B4-BE49-F238E27FC236}">
              <a16:creationId xmlns:a16="http://schemas.microsoft.com/office/drawing/2014/main" id="{18A3A8BD-2C9F-46FC-BCDF-F6156DC244F9}"/>
            </a:ext>
          </a:extLst>
        </xdr:cNvPr>
        <xdr:cNvCxnSpPr/>
      </xdr:nvCxnSpPr>
      <xdr:spPr>
        <a:xfrm flipV="1">
          <a:off x="8750300" y="18127343"/>
          <a:ext cx="889000" cy="2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90838</xdr:rowOff>
    </xdr:from>
    <xdr:to>
      <xdr:col>41</xdr:col>
      <xdr:colOff>101600</xdr:colOff>
      <xdr:row>106</xdr:row>
      <xdr:rowOff>20988</xdr:rowOff>
    </xdr:to>
    <xdr:sp macro="" textlink="">
      <xdr:nvSpPr>
        <xdr:cNvPr id="487" name="楕円 486">
          <a:extLst>
            <a:ext uri="{FF2B5EF4-FFF2-40B4-BE49-F238E27FC236}">
              <a16:creationId xmlns:a16="http://schemas.microsoft.com/office/drawing/2014/main" id="{B4EE1379-5D85-412E-A69F-545A81997A0A}"/>
            </a:ext>
          </a:extLst>
        </xdr:cNvPr>
        <xdr:cNvSpPr/>
      </xdr:nvSpPr>
      <xdr:spPr>
        <a:xfrm>
          <a:off x="7810500" y="1809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141638</xdr:rowOff>
    </xdr:from>
    <xdr:to>
      <xdr:col>45</xdr:col>
      <xdr:colOff>177800</xdr:colOff>
      <xdr:row>105</xdr:row>
      <xdr:rowOff>146186</xdr:rowOff>
    </xdr:to>
    <xdr:cxnSp macro="">
      <xdr:nvCxnSpPr>
        <xdr:cNvPr id="488" name="直線コネクタ 487">
          <a:extLst>
            <a:ext uri="{FF2B5EF4-FFF2-40B4-BE49-F238E27FC236}">
              <a16:creationId xmlns:a16="http://schemas.microsoft.com/office/drawing/2014/main" id="{5364092E-2739-4957-9AAD-F8757A006399}"/>
            </a:ext>
          </a:extLst>
        </xdr:cNvPr>
        <xdr:cNvCxnSpPr/>
      </xdr:nvCxnSpPr>
      <xdr:spPr>
        <a:xfrm>
          <a:off x="7861300" y="18143888"/>
          <a:ext cx="889000" cy="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126482</xdr:rowOff>
    </xdr:from>
    <xdr:to>
      <xdr:col>36</xdr:col>
      <xdr:colOff>165100</xdr:colOff>
      <xdr:row>106</xdr:row>
      <xdr:rowOff>56632</xdr:rowOff>
    </xdr:to>
    <xdr:sp macro="" textlink="">
      <xdr:nvSpPr>
        <xdr:cNvPr id="489" name="楕円 488">
          <a:extLst>
            <a:ext uri="{FF2B5EF4-FFF2-40B4-BE49-F238E27FC236}">
              <a16:creationId xmlns:a16="http://schemas.microsoft.com/office/drawing/2014/main" id="{6888CC56-D91E-4A96-90A3-C90A1004160B}"/>
            </a:ext>
          </a:extLst>
        </xdr:cNvPr>
        <xdr:cNvSpPr/>
      </xdr:nvSpPr>
      <xdr:spPr>
        <a:xfrm>
          <a:off x="6921500" y="181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141638</xdr:rowOff>
    </xdr:from>
    <xdr:to>
      <xdr:col>41</xdr:col>
      <xdr:colOff>50800</xdr:colOff>
      <xdr:row>106</xdr:row>
      <xdr:rowOff>5832</xdr:rowOff>
    </xdr:to>
    <xdr:cxnSp macro="">
      <xdr:nvCxnSpPr>
        <xdr:cNvPr id="490" name="直線コネクタ 489">
          <a:extLst>
            <a:ext uri="{FF2B5EF4-FFF2-40B4-BE49-F238E27FC236}">
              <a16:creationId xmlns:a16="http://schemas.microsoft.com/office/drawing/2014/main" id="{706166AD-137C-4AEC-B309-2BE8022A3CE4}"/>
            </a:ext>
          </a:extLst>
        </xdr:cNvPr>
        <xdr:cNvCxnSpPr/>
      </xdr:nvCxnSpPr>
      <xdr:spPr>
        <a:xfrm flipV="1">
          <a:off x="6972300" y="18143888"/>
          <a:ext cx="889000" cy="3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19575</xdr:rowOff>
    </xdr:from>
    <xdr:ext cx="599010" cy="259045"/>
    <xdr:sp macro="" textlink="">
      <xdr:nvSpPr>
        <xdr:cNvPr id="491" name="n_1aveValue【港湾・漁港】&#10;一人当たり有形固定資産（償却資産）額">
          <a:extLst>
            <a:ext uri="{FF2B5EF4-FFF2-40B4-BE49-F238E27FC236}">
              <a16:creationId xmlns:a16="http://schemas.microsoft.com/office/drawing/2014/main" id="{084EC88D-B584-458D-BB30-07D1EBE4F961}"/>
            </a:ext>
          </a:extLst>
        </xdr:cNvPr>
        <xdr:cNvSpPr txBox="1"/>
      </xdr:nvSpPr>
      <xdr:spPr>
        <a:xfrm>
          <a:off x="9327095" y="176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4889</xdr:rowOff>
    </xdr:from>
    <xdr:ext cx="599010" cy="259045"/>
    <xdr:sp macro="" textlink="">
      <xdr:nvSpPr>
        <xdr:cNvPr id="492" name="n_2aveValue【港湾・漁港】&#10;一人当たり有形固定資産（償却資産）額">
          <a:extLst>
            <a:ext uri="{FF2B5EF4-FFF2-40B4-BE49-F238E27FC236}">
              <a16:creationId xmlns:a16="http://schemas.microsoft.com/office/drawing/2014/main" id="{70C7E22D-C598-49AB-B004-CE55DAD56221}"/>
            </a:ext>
          </a:extLst>
        </xdr:cNvPr>
        <xdr:cNvSpPr txBox="1"/>
      </xdr:nvSpPr>
      <xdr:spPr>
        <a:xfrm>
          <a:off x="8450795" y="1766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134802</xdr:rowOff>
    </xdr:from>
    <xdr:ext cx="599010" cy="259045"/>
    <xdr:sp macro="" textlink="">
      <xdr:nvSpPr>
        <xdr:cNvPr id="493" name="n_3aveValue【港湾・漁港】&#10;一人当たり有形固定資産（償却資産）額">
          <a:extLst>
            <a:ext uri="{FF2B5EF4-FFF2-40B4-BE49-F238E27FC236}">
              <a16:creationId xmlns:a16="http://schemas.microsoft.com/office/drawing/2014/main" id="{D624B242-C501-4817-BE33-60FFD7D45067}"/>
            </a:ext>
          </a:extLst>
        </xdr:cNvPr>
        <xdr:cNvSpPr txBox="1"/>
      </xdr:nvSpPr>
      <xdr:spPr>
        <a:xfrm>
          <a:off x="7561795" y="1745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115487</xdr:rowOff>
    </xdr:from>
    <xdr:ext cx="690189" cy="259045"/>
    <xdr:sp macro="" textlink="">
      <xdr:nvSpPr>
        <xdr:cNvPr id="494" name="n_4aveValue【港湾・漁港】&#10;一人当たり有形固定資産（償却資産）額">
          <a:extLst>
            <a:ext uri="{FF2B5EF4-FFF2-40B4-BE49-F238E27FC236}">
              <a16:creationId xmlns:a16="http://schemas.microsoft.com/office/drawing/2014/main" id="{39CD9B3F-C22B-4F1B-BBFE-138FE9775496}"/>
            </a:ext>
          </a:extLst>
        </xdr:cNvPr>
        <xdr:cNvSpPr txBox="1"/>
      </xdr:nvSpPr>
      <xdr:spPr>
        <a:xfrm>
          <a:off x="6627205" y="17260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167020</xdr:rowOff>
    </xdr:from>
    <xdr:ext cx="599010" cy="259045"/>
    <xdr:sp macro="" textlink="">
      <xdr:nvSpPr>
        <xdr:cNvPr id="495" name="n_1mainValue【港湾・漁港】&#10;一人当たり有形固定資産（償却資産）額">
          <a:extLst>
            <a:ext uri="{FF2B5EF4-FFF2-40B4-BE49-F238E27FC236}">
              <a16:creationId xmlns:a16="http://schemas.microsoft.com/office/drawing/2014/main" id="{4477DBBE-21E1-4252-A643-F2C3B691CDA3}"/>
            </a:ext>
          </a:extLst>
        </xdr:cNvPr>
        <xdr:cNvSpPr txBox="1"/>
      </xdr:nvSpPr>
      <xdr:spPr>
        <a:xfrm>
          <a:off x="9327095" y="1816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16663</xdr:rowOff>
    </xdr:from>
    <xdr:ext cx="599010" cy="259045"/>
    <xdr:sp macro="" textlink="">
      <xdr:nvSpPr>
        <xdr:cNvPr id="496" name="n_2mainValue【港湾・漁港】&#10;一人当たり有形固定資産（償却資産）額">
          <a:extLst>
            <a:ext uri="{FF2B5EF4-FFF2-40B4-BE49-F238E27FC236}">
              <a16:creationId xmlns:a16="http://schemas.microsoft.com/office/drawing/2014/main" id="{98A26F63-C241-4821-8D77-7E5448B93E11}"/>
            </a:ext>
          </a:extLst>
        </xdr:cNvPr>
        <xdr:cNvSpPr txBox="1"/>
      </xdr:nvSpPr>
      <xdr:spPr>
        <a:xfrm>
          <a:off x="8450795" y="1819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12115</xdr:rowOff>
    </xdr:from>
    <xdr:ext cx="599010" cy="259045"/>
    <xdr:sp macro="" textlink="">
      <xdr:nvSpPr>
        <xdr:cNvPr id="497" name="n_3mainValue【港湾・漁港】&#10;一人当たり有形固定資産（償却資産）額">
          <a:extLst>
            <a:ext uri="{FF2B5EF4-FFF2-40B4-BE49-F238E27FC236}">
              <a16:creationId xmlns:a16="http://schemas.microsoft.com/office/drawing/2014/main" id="{040477DA-895C-47B0-AF93-69C2D81E053C}"/>
            </a:ext>
          </a:extLst>
        </xdr:cNvPr>
        <xdr:cNvSpPr txBox="1"/>
      </xdr:nvSpPr>
      <xdr:spPr>
        <a:xfrm>
          <a:off x="7561795" y="181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47759</xdr:rowOff>
    </xdr:from>
    <xdr:ext cx="599010" cy="259045"/>
    <xdr:sp macro="" textlink="">
      <xdr:nvSpPr>
        <xdr:cNvPr id="498" name="n_4mainValue【港湾・漁港】&#10;一人当たり有形固定資産（償却資産）額">
          <a:extLst>
            <a:ext uri="{FF2B5EF4-FFF2-40B4-BE49-F238E27FC236}">
              <a16:creationId xmlns:a16="http://schemas.microsoft.com/office/drawing/2014/main" id="{E1A6BFFA-F813-4A60-AD69-651C9BF26B73}"/>
            </a:ext>
          </a:extLst>
        </xdr:cNvPr>
        <xdr:cNvSpPr txBox="1"/>
      </xdr:nvSpPr>
      <xdr:spPr>
        <a:xfrm>
          <a:off x="6672795" y="1822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C8296E1D-E5EA-4691-85C2-C1BDF7E305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2D68C326-23DE-451A-AF9B-542EDFBC3E1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E443C894-6153-44A1-BB7D-D4E60F254F9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1C077481-6C46-4866-AC4C-B8A6321626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A0FB367C-27E7-47D2-837F-5C12AE2378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FBF741AB-8623-44CE-B581-F1749615C6C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073CC2D0-8165-4D86-979B-6103E8E1AE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7A4D1C64-F8EA-4A3F-AB74-83E1E79E21A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04F2F357-939E-4163-A254-0DF24F1C8B6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65752020-8579-43B1-8194-3CF67D5EBC8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2378CC9C-C811-4624-A9A6-AD101801CE0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0" name="直線コネクタ 509">
          <a:extLst>
            <a:ext uri="{FF2B5EF4-FFF2-40B4-BE49-F238E27FC236}">
              <a16:creationId xmlns:a16="http://schemas.microsoft.com/office/drawing/2014/main" id="{F988989D-9F1E-4228-9E5A-6831B6CD1AF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1" name="テキスト ボックス 510">
          <a:extLst>
            <a:ext uri="{FF2B5EF4-FFF2-40B4-BE49-F238E27FC236}">
              <a16:creationId xmlns:a16="http://schemas.microsoft.com/office/drawing/2014/main" id="{65A8A87A-EE52-4A12-ADDF-6BF0E525274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2" name="直線コネクタ 511">
          <a:extLst>
            <a:ext uri="{FF2B5EF4-FFF2-40B4-BE49-F238E27FC236}">
              <a16:creationId xmlns:a16="http://schemas.microsoft.com/office/drawing/2014/main" id="{399EA01E-5059-4546-B115-28FD9B6308E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3" name="テキスト ボックス 512">
          <a:extLst>
            <a:ext uri="{FF2B5EF4-FFF2-40B4-BE49-F238E27FC236}">
              <a16:creationId xmlns:a16="http://schemas.microsoft.com/office/drawing/2014/main" id="{A56E5F22-A72F-4776-9D6E-3C08485180F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4" name="直線コネクタ 513">
          <a:extLst>
            <a:ext uri="{FF2B5EF4-FFF2-40B4-BE49-F238E27FC236}">
              <a16:creationId xmlns:a16="http://schemas.microsoft.com/office/drawing/2014/main" id="{A16B40A0-9CD9-4F36-B278-EB2E09B2C03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5" name="テキスト ボックス 514">
          <a:extLst>
            <a:ext uri="{FF2B5EF4-FFF2-40B4-BE49-F238E27FC236}">
              <a16:creationId xmlns:a16="http://schemas.microsoft.com/office/drawing/2014/main" id="{3FD16163-1BC4-4767-98EC-81D8ED1A579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6" name="直線コネクタ 515">
          <a:extLst>
            <a:ext uri="{FF2B5EF4-FFF2-40B4-BE49-F238E27FC236}">
              <a16:creationId xmlns:a16="http://schemas.microsoft.com/office/drawing/2014/main" id="{B575276B-3971-4813-88A5-7647A58D55D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7" name="テキスト ボックス 516">
          <a:extLst>
            <a:ext uri="{FF2B5EF4-FFF2-40B4-BE49-F238E27FC236}">
              <a16:creationId xmlns:a16="http://schemas.microsoft.com/office/drawing/2014/main" id="{8FA0F3E3-ACA6-477D-83D5-325EFDE35E5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8" name="直線コネクタ 517">
          <a:extLst>
            <a:ext uri="{FF2B5EF4-FFF2-40B4-BE49-F238E27FC236}">
              <a16:creationId xmlns:a16="http://schemas.microsoft.com/office/drawing/2014/main" id="{B3988C35-2EE5-4145-B863-F0DD90E53AE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9" name="テキスト ボックス 518">
          <a:extLst>
            <a:ext uri="{FF2B5EF4-FFF2-40B4-BE49-F238E27FC236}">
              <a16:creationId xmlns:a16="http://schemas.microsoft.com/office/drawing/2014/main" id="{79DE0356-C044-4391-9DA9-5809001B3CE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0" name="直線コネクタ 519">
          <a:extLst>
            <a:ext uri="{FF2B5EF4-FFF2-40B4-BE49-F238E27FC236}">
              <a16:creationId xmlns:a16="http://schemas.microsoft.com/office/drawing/2014/main" id="{E70ECF8A-9F82-421A-A103-159EFFB0463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1" name="テキスト ボックス 520">
          <a:extLst>
            <a:ext uri="{FF2B5EF4-FFF2-40B4-BE49-F238E27FC236}">
              <a16:creationId xmlns:a16="http://schemas.microsoft.com/office/drawing/2014/main" id="{DD8E7F06-1F07-4800-A46E-4F29A04EE40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a:extLst>
            <a:ext uri="{FF2B5EF4-FFF2-40B4-BE49-F238E27FC236}">
              <a16:creationId xmlns:a16="http://schemas.microsoft.com/office/drawing/2014/main" id="{5D77578A-A414-482C-B8A6-B2E1FFEA6A1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3" name="【認定こども園・幼稚園・保育所】&#10;有形固定資産減価償却率グラフ枠">
          <a:extLst>
            <a:ext uri="{FF2B5EF4-FFF2-40B4-BE49-F238E27FC236}">
              <a16:creationId xmlns:a16="http://schemas.microsoft.com/office/drawing/2014/main" id="{76C6289C-BE15-49DB-80AD-2CB7FB7E59D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524" name="直線コネクタ 523">
          <a:extLst>
            <a:ext uri="{FF2B5EF4-FFF2-40B4-BE49-F238E27FC236}">
              <a16:creationId xmlns:a16="http://schemas.microsoft.com/office/drawing/2014/main" id="{044F77BD-FC6A-4AEE-8B1F-15D7E4F538C1}"/>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5" name="【認定こども園・幼稚園・保育所】&#10;有形固定資産減価償却率最小値テキスト">
          <a:extLst>
            <a:ext uri="{FF2B5EF4-FFF2-40B4-BE49-F238E27FC236}">
              <a16:creationId xmlns:a16="http://schemas.microsoft.com/office/drawing/2014/main" id="{178BAFB4-BE5E-4D13-9C85-E829CF4B403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6" name="直線コネクタ 525">
          <a:extLst>
            <a:ext uri="{FF2B5EF4-FFF2-40B4-BE49-F238E27FC236}">
              <a16:creationId xmlns:a16="http://schemas.microsoft.com/office/drawing/2014/main" id="{DBBB99EA-A9FC-4C60-84F7-456F27AF432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527" name="【認定こども園・幼稚園・保育所】&#10;有形固定資産減価償却率最大値テキスト">
          <a:extLst>
            <a:ext uri="{FF2B5EF4-FFF2-40B4-BE49-F238E27FC236}">
              <a16:creationId xmlns:a16="http://schemas.microsoft.com/office/drawing/2014/main" id="{AE3D7D8F-0D3F-4C77-87A7-2E3AD9927C77}"/>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528" name="直線コネクタ 527">
          <a:extLst>
            <a:ext uri="{FF2B5EF4-FFF2-40B4-BE49-F238E27FC236}">
              <a16:creationId xmlns:a16="http://schemas.microsoft.com/office/drawing/2014/main" id="{DF78CC2B-5992-43C9-B5CF-0DDC36B356B5}"/>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529" name="【認定こども園・幼稚園・保育所】&#10;有形固定資産減価償却率平均値テキスト">
          <a:extLst>
            <a:ext uri="{FF2B5EF4-FFF2-40B4-BE49-F238E27FC236}">
              <a16:creationId xmlns:a16="http://schemas.microsoft.com/office/drawing/2014/main" id="{D6C81EBF-E045-42F9-94BC-368497CE0427}"/>
            </a:ext>
          </a:extLst>
        </xdr:cNvPr>
        <xdr:cNvSpPr txBox="1"/>
      </xdr:nvSpPr>
      <xdr:spPr>
        <a:xfrm>
          <a:off x="16357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530" name="フローチャート: 判断 529">
          <a:extLst>
            <a:ext uri="{FF2B5EF4-FFF2-40B4-BE49-F238E27FC236}">
              <a16:creationId xmlns:a16="http://schemas.microsoft.com/office/drawing/2014/main" id="{2C9F8969-C827-4C51-9D0C-EC7F27700A5B}"/>
            </a:ext>
          </a:extLst>
        </xdr:cNvPr>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1" name="フローチャート: 判断 530">
          <a:extLst>
            <a:ext uri="{FF2B5EF4-FFF2-40B4-BE49-F238E27FC236}">
              <a16:creationId xmlns:a16="http://schemas.microsoft.com/office/drawing/2014/main" id="{124EE16D-34DF-478D-8F7C-A410A9E71D3F}"/>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532" name="フローチャート: 判断 531">
          <a:extLst>
            <a:ext uri="{FF2B5EF4-FFF2-40B4-BE49-F238E27FC236}">
              <a16:creationId xmlns:a16="http://schemas.microsoft.com/office/drawing/2014/main" id="{9C8268E8-E9DB-4C07-9945-5ACA7F36694C}"/>
            </a:ext>
          </a:extLst>
        </xdr:cNvPr>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533" name="フローチャート: 判断 532">
          <a:extLst>
            <a:ext uri="{FF2B5EF4-FFF2-40B4-BE49-F238E27FC236}">
              <a16:creationId xmlns:a16="http://schemas.microsoft.com/office/drawing/2014/main" id="{A683D710-E0DA-4B51-93B4-7C56BAD9E1C8}"/>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4" name="フローチャート: 判断 533">
          <a:extLst>
            <a:ext uri="{FF2B5EF4-FFF2-40B4-BE49-F238E27FC236}">
              <a16:creationId xmlns:a16="http://schemas.microsoft.com/office/drawing/2014/main" id="{75E84EC0-7508-40D5-9D87-B3105DB0AC67}"/>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E6A8EE0-8B7D-49F3-AB16-5AD6BC78B6E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1536DC95-069E-4EE8-BB31-F7ED4C82E7D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EFA2BF94-FA0D-4F42-AFF8-7FBCFE4AFBC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28FDAD38-D594-42D2-8230-F0A782E9606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58F066CD-8D0D-4E30-9F1C-BF9847E71D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118473</xdr:rowOff>
    </xdr:from>
    <xdr:to>
      <xdr:col>85</xdr:col>
      <xdr:colOff>177800</xdr:colOff>
      <xdr:row>41</xdr:row>
      <xdr:rowOff>48623</xdr:rowOff>
    </xdr:to>
    <xdr:sp macro="" textlink="">
      <xdr:nvSpPr>
        <xdr:cNvPr id="540" name="楕円 539">
          <a:extLst>
            <a:ext uri="{FF2B5EF4-FFF2-40B4-BE49-F238E27FC236}">
              <a16:creationId xmlns:a16="http://schemas.microsoft.com/office/drawing/2014/main" id="{4A16482A-98DC-4E8B-B176-76818B1C10E9}"/>
            </a:ext>
          </a:extLst>
        </xdr:cNvPr>
        <xdr:cNvSpPr/>
      </xdr:nvSpPr>
      <xdr:spPr>
        <a:xfrm>
          <a:off x="162687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96900</xdr:rowOff>
    </xdr:from>
    <xdr:ext cx="405111" cy="259045"/>
    <xdr:sp macro="" textlink="">
      <xdr:nvSpPr>
        <xdr:cNvPr id="541" name="【認定こども園・幼稚園・保育所】&#10;有形固定資産減価償却率該当値テキスト">
          <a:extLst>
            <a:ext uri="{FF2B5EF4-FFF2-40B4-BE49-F238E27FC236}">
              <a16:creationId xmlns:a16="http://schemas.microsoft.com/office/drawing/2014/main" id="{1043D5BE-F3D4-4BFD-8E9E-1F7A2EEE5B73}"/>
            </a:ext>
          </a:extLst>
        </xdr:cNvPr>
        <xdr:cNvSpPr txBox="1"/>
      </xdr:nvSpPr>
      <xdr:spPr>
        <a:xfrm>
          <a:off x="16357600" y="695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58057</xdr:rowOff>
    </xdr:from>
    <xdr:to>
      <xdr:col>81</xdr:col>
      <xdr:colOff>101600</xdr:colOff>
      <xdr:row>40</xdr:row>
      <xdr:rowOff>159657</xdr:rowOff>
    </xdr:to>
    <xdr:sp macro="" textlink="">
      <xdr:nvSpPr>
        <xdr:cNvPr id="542" name="楕円 541">
          <a:extLst>
            <a:ext uri="{FF2B5EF4-FFF2-40B4-BE49-F238E27FC236}">
              <a16:creationId xmlns:a16="http://schemas.microsoft.com/office/drawing/2014/main" id="{00D51037-D960-4BE5-A16E-D21D32204502}"/>
            </a:ext>
          </a:extLst>
        </xdr:cNvPr>
        <xdr:cNvSpPr/>
      </xdr:nvSpPr>
      <xdr:spPr>
        <a:xfrm>
          <a:off x="1543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108857</xdr:rowOff>
    </xdr:from>
    <xdr:to>
      <xdr:col>85</xdr:col>
      <xdr:colOff>127000</xdr:colOff>
      <xdr:row>40</xdr:row>
      <xdr:rowOff>169273</xdr:rowOff>
    </xdr:to>
    <xdr:cxnSp macro="">
      <xdr:nvCxnSpPr>
        <xdr:cNvPr id="543" name="直線コネクタ 542">
          <a:extLst>
            <a:ext uri="{FF2B5EF4-FFF2-40B4-BE49-F238E27FC236}">
              <a16:creationId xmlns:a16="http://schemas.microsoft.com/office/drawing/2014/main" id="{E77EA967-35FF-47F3-821F-77C6E65061FC}"/>
            </a:ext>
          </a:extLst>
        </xdr:cNvPr>
        <xdr:cNvCxnSpPr/>
      </xdr:nvCxnSpPr>
      <xdr:spPr>
        <a:xfrm>
          <a:off x="15481300" y="696685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22134</xdr:rowOff>
    </xdr:from>
    <xdr:to>
      <xdr:col>76</xdr:col>
      <xdr:colOff>165100</xdr:colOff>
      <xdr:row>41</xdr:row>
      <xdr:rowOff>123734</xdr:rowOff>
    </xdr:to>
    <xdr:sp macro="" textlink="">
      <xdr:nvSpPr>
        <xdr:cNvPr id="544" name="楕円 543">
          <a:extLst>
            <a:ext uri="{FF2B5EF4-FFF2-40B4-BE49-F238E27FC236}">
              <a16:creationId xmlns:a16="http://schemas.microsoft.com/office/drawing/2014/main" id="{B235671E-1C3E-4E04-9279-5D034D47BF69}"/>
            </a:ext>
          </a:extLst>
        </xdr:cNvPr>
        <xdr:cNvSpPr/>
      </xdr:nvSpPr>
      <xdr:spPr>
        <a:xfrm>
          <a:off x="14541500" y="70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108857</xdr:rowOff>
    </xdr:from>
    <xdr:to>
      <xdr:col>81</xdr:col>
      <xdr:colOff>50800</xdr:colOff>
      <xdr:row>41</xdr:row>
      <xdr:rowOff>72934</xdr:rowOff>
    </xdr:to>
    <xdr:cxnSp macro="">
      <xdr:nvCxnSpPr>
        <xdr:cNvPr id="545" name="直線コネクタ 544">
          <a:extLst>
            <a:ext uri="{FF2B5EF4-FFF2-40B4-BE49-F238E27FC236}">
              <a16:creationId xmlns:a16="http://schemas.microsoft.com/office/drawing/2014/main" id="{AA915585-2B1C-4600-A5F0-A6720153CDD3}"/>
            </a:ext>
          </a:extLst>
        </xdr:cNvPr>
        <xdr:cNvCxnSpPr/>
      </xdr:nvCxnSpPr>
      <xdr:spPr>
        <a:xfrm flipV="1">
          <a:off x="14592300" y="6966857"/>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79284</xdr:rowOff>
    </xdr:from>
    <xdr:to>
      <xdr:col>72</xdr:col>
      <xdr:colOff>38100</xdr:colOff>
      <xdr:row>40</xdr:row>
      <xdr:rowOff>9434</xdr:rowOff>
    </xdr:to>
    <xdr:sp macro="" textlink="">
      <xdr:nvSpPr>
        <xdr:cNvPr id="546" name="楕円 545">
          <a:extLst>
            <a:ext uri="{FF2B5EF4-FFF2-40B4-BE49-F238E27FC236}">
              <a16:creationId xmlns:a16="http://schemas.microsoft.com/office/drawing/2014/main" id="{DB321137-EB1B-4DB2-9660-A3DDF895049B}"/>
            </a:ext>
          </a:extLst>
        </xdr:cNvPr>
        <xdr:cNvSpPr/>
      </xdr:nvSpPr>
      <xdr:spPr>
        <a:xfrm>
          <a:off x="13652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130084</xdr:rowOff>
    </xdr:from>
    <xdr:to>
      <xdr:col>76</xdr:col>
      <xdr:colOff>114300</xdr:colOff>
      <xdr:row>41</xdr:row>
      <xdr:rowOff>72934</xdr:rowOff>
    </xdr:to>
    <xdr:cxnSp macro="">
      <xdr:nvCxnSpPr>
        <xdr:cNvPr id="547" name="直線コネクタ 546">
          <a:extLst>
            <a:ext uri="{FF2B5EF4-FFF2-40B4-BE49-F238E27FC236}">
              <a16:creationId xmlns:a16="http://schemas.microsoft.com/office/drawing/2014/main" id="{1300F998-7FA7-4519-BAF7-C9C3351F20E3}"/>
            </a:ext>
          </a:extLst>
        </xdr:cNvPr>
        <xdr:cNvCxnSpPr/>
      </xdr:nvCxnSpPr>
      <xdr:spPr>
        <a:xfrm>
          <a:off x="13703300" y="6816634"/>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4173</xdr:rowOff>
    </xdr:from>
    <xdr:to>
      <xdr:col>67</xdr:col>
      <xdr:colOff>101600</xdr:colOff>
      <xdr:row>39</xdr:row>
      <xdr:rowOff>105773</xdr:rowOff>
    </xdr:to>
    <xdr:sp macro="" textlink="">
      <xdr:nvSpPr>
        <xdr:cNvPr id="548" name="楕円 547">
          <a:extLst>
            <a:ext uri="{FF2B5EF4-FFF2-40B4-BE49-F238E27FC236}">
              <a16:creationId xmlns:a16="http://schemas.microsoft.com/office/drawing/2014/main" id="{EF20C01E-B0DB-4F87-9119-195D879EE422}"/>
            </a:ext>
          </a:extLst>
        </xdr:cNvPr>
        <xdr:cNvSpPr/>
      </xdr:nvSpPr>
      <xdr:spPr>
        <a:xfrm>
          <a:off x="12763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54973</xdr:rowOff>
    </xdr:from>
    <xdr:to>
      <xdr:col>71</xdr:col>
      <xdr:colOff>177800</xdr:colOff>
      <xdr:row>39</xdr:row>
      <xdr:rowOff>130084</xdr:rowOff>
    </xdr:to>
    <xdr:cxnSp macro="">
      <xdr:nvCxnSpPr>
        <xdr:cNvPr id="549" name="直線コネクタ 548">
          <a:extLst>
            <a:ext uri="{FF2B5EF4-FFF2-40B4-BE49-F238E27FC236}">
              <a16:creationId xmlns:a16="http://schemas.microsoft.com/office/drawing/2014/main" id="{C7632E7B-2254-439C-98CC-7145A1AB0ED5}"/>
            </a:ext>
          </a:extLst>
        </xdr:cNvPr>
        <xdr:cNvCxnSpPr/>
      </xdr:nvCxnSpPr>
      <xdr:spPr>
        <a:xfrm>
          <a:off x="12814300" y="674152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550" name="n_1aveValue【認定こども園・幼稚園・保育所】&#10;有形固定資産減価償却率">
          <a:extLst>
            <a:ext uri="{FF2B5EF4-FFF2-40B4-BE49-F238E27FC236}">
              <a16:creationId xmlns:a16="http://schemas.microsoft.com/office/drawing/2014/main" id="{FF274A23-837B-4CDC-AF43-A25A461E657F}"/>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551" name="n_2aveValue【認定こども園・幼稚園・保育所】&#10;有形固定資産減価償却率">
          <a:extLst>
            <a:ext uri="{FF2B5EF4-FFF2-40B4-BE49-F238E27FC236}">
              <a16:creationId xmlns:a16="http://schemas.microsoft.com/office/drawing/2014/main" id="{C3520E71-95F2-41C8-BDC3-AB66734112D9}"/>
            </a:ext>
          </a:extLst>
        </xdr:cNvPr>
        <xdr:cNvSpPr txBox="1"/>
      </xdr:nvSpPr>
      <xdr:spPr>
        <a:xfrm>
          <a:off x="14389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552" name="n_3aveValue【認定こども園・幼稚園・保育所】&#10;有形固定資産減価償却率">
          <a:extLst>
            <a:ext uri="{FF2B5EF4-FFF2-40B4-BE49-F238E27FC236}">
              <a16:creationId xmlns:a16="http://schemas.microsoft.com/office/drawing/2014/main" id="{4AB5359D-A7E9-4B24-B2F8-F05525569447}"/>
            </a:ext>
          </a:extLst>
        </xdr:cNvPr>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53" name="n_4aveValue【認定こども園・幼稚園・保育所】&#10;有形固定資産減価償却率">
          <a:extLst>
            <a:ext uri="{FF2B5EF4-FFF2-40B4-BE49-F238E27FC236}">
              <a16:creationId xmlns:a16="http://schemas.microsoft.com/office/drawing/2014/main" id="{4E7E13A7-C66D-4774-9E19-D46A7A9B38CF}"/>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150784</xdr:rowOff>
    </xdr:from>
    <xdr:ext cx="405111" cy="259045"/>
    <xdr:sp macro="" textlink="">
      <xdr:nvSpPr>
        <xdr:cNvPr id="554" name="n_1mainValue【認定こども園・幼稚園・保育所】&#10;有形固定資産減価償却率">
          <a:extLst>
            <a:ext uri="{FF2B5EF4-FFF2-40B4-BE49-F238E27FC236}">
              <a16:creationId xmlns:a16="http://schemas.microsoft.com/office/drawing/2014/main" id="{B7DC295A-F3A4-41D8-A0C9-B307531A1BD8}"/>
            </a:ext>
          </a:extLst>
        </xdr:cNvPr>
        <xdr:cNvSpPr txBox="1"/>
      </xdr:nvSpPr>
      <xdr:spPr>
        <a:xfrm>
          <a:off x="15266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114861</xdr:rowOff>
    </xdr:from>
    <xdr:ext cx="405111" cy="259045"/>
    <xdr:sp macro="" textlink="">
      <xdr:nvSpPr>
        <xdr:cNvPr id="555" name="n_2mainValue【認定こども園・幼稚園・保育所】&#10;有形固定資産減価償却率">
          <a:extLst>
            <a:ext uri="{FF2B5EF4-FFF2-40B4-BE49-F238E27FC236}">
              <a16:creationId xmlns:a16="http://schemas.microsoft.com/office/drawing/2014/main" id="{4ED5FF12-4969-452A-A60F-493F02D6631B}"/>
            </a:ext>
          </a:extLst>
        </xdr:cNvPr>
        <xdr:cNvSpPr txBox="1"/>
      </xdr:nvSpPr>
      <xdr:spPr>
        <a:xfrm>
          <a:off x="14389744" y="714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561</xdr:rowOff>
    </xdr:from>
    <xdr:ext cx="405111" cy="259045"/>
    <xdr:sp macro="" textlink="">
      <xdr:nvSpPr>
        <xdr:cNvPr id="556" name="n_3mainValue【認定こども園・幼稚園・保育所】&#10;有形固定資産減価償却率">
          <a:extLst>
            <a:ext uri="{FF2B5EF4-FFF2-40B4-BE49-F238E27FC236}">
              <a16:creationId xmlns:a16="http://schemas.microsoft.com/office/drawing/2014/main" id="{33ABB1E1-F497-4CF0-8915-874E58D80464}"/>
            </a:ext>
          </a:extLst>
        </xdr:cNvPr>
        <xdr:cNvSpPr txBox="1"/>
      </xdr:nvSpPr>
      <xdr:spPr>
        <a:xfrm>
          <a:off x="13500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96900</xdr:rowOff>
    </xdr:from>
    <xdr:ext cx="405111" cy="259045"/>
    <xdr:sp macro="" textlink="">
      <xdr:nvSpPr>
        <xdr:cNvPr id="557" name="n_4mainValue【認定こども園・幼稚園・保育所】&#10;有形固定資産減価償却率">
          <a:extLst>
            <a:ext uri="{FF2B5EF4-FFF2-40B4-BE49-F238E27FC236}">
              <a16:creationId xmlns:a16="http://schemas.microsoft.com/office/drawing/2014/main" id="{681020CD-DFE8-4FD5-A30A-28D9EB7C01F0}"/>
            </a:ext>
          </a:extLst>
        </xdr:cNvPr>
        <xdr:cNvSpPr txBox="1"/>
      </xdr:nvSpPr>
      <xdr:spPr>
        <a:xfrm>
          <a:off x="12611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FED97196-A6D7-4824-82B8-D8355C01639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66EC7753-7212-4D5C-BFB0-FFF0965EA1B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4F2A1A9A-0E51-46D8-9FDC-BF07C37B89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D179C0BC-4782-4A18-8D4B-E4E8AFFCFB9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3D2B413F-0DF5-40E0-881F-5B0DA9BD79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AC012A16-0241-4DC9-9ABA-A738E7AEE8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4194E055-A7EA-4F02-B635-BA870D2953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C820EFBF-D24A-4D82-A2FB-9119A7E7AAB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73963B90-EF5C-4CA7-B93C-E95F52D231D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115BD040-CB2D-4175-944F-D2C2D1C4CBE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8" name="直線コネクタ 567">
          <a:extLst>
            <a:ext uri="{FF2B5EF4-FFF2-40B4-BE49-F238E27FC236}">
              <a16:creationId xmlns:a16="http://schemas.microsoft.com/office/drawing/2014/main" id="{3F7E16F4-EE24-40E3-8937-C1EB5FFFC6D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9" name="テキスト ボックス 568">
          <a:extLst>
            <a:ext uri="{FF2B5EF4-FFF2-40B4-BE49-F238E27FC236}">
              <a16:creationId xmlns:a16="http://schemas.microsoft.com/office/drawing/2014/main" id="{05CBC006-4659-4A7E-861E-474E44C729C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0" name="直線コネクタ 569">
          <a:extLst>
            <a:ext uri="{FF2B5EF4-FFF2-40B4-BE49-F238E27FC236}">
              <a16:creationId xmlns:a16="http://schemas.microsoft.com/office/drawing/2014/main" id="{715AD969-63DC-4491-83C5-45BB1B31EBB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71" name="テキスト ボックス 570">
          <a:extLst>
            <a:ext uri="{FF2B5EF4-FFF2-40B4-BE49-F238E27FC236}">
              <a16:creationId xmlns:a16="http://schemas.microsoft.com/office/drawing/2014/main" id="{9BA2EFD1-86C5-471E-BC24-9B05BA5AE2E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2" name="直線コネクタ 571">
          <a:extLst>
            <a:ext uri="{FF2B5EF4-FFF2-40B4-BE49-F238E27FC236}">
              <a16:creationId xmlns:a16="http://schemas.microsoft.com/office/drawing/2014/main" id="{BB69758D-7B56-4099-81CA-1A487FD7AEB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3" name="テキスト ボックス 572">
          <a:extLst>
            <a:ext uri="{FF2B5EF4-FFF2-40B4-BE49-F238E27FC236}">
              <a16:creationId xmlns:a16="http://schemas.microsoft.com/office/drawing/2014/main" id="{A3E6E6A5-FF42-4E12-8573-557FC936C53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4" name="直線コネクタ 573">
          <a:extLst>
            <a:ext uri="{FF2B5EF4-FFF2-40B4-BE49-F238E27FC236}">
              <a16:creationId xmlns:a16="http://schemas.microsoft.com/office/drawing/2014/main" id="{4A9A5372-9179-46C5-B6C2-67032EC11B0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5" name="テキスト ボックス 574">
          <a:extLst>
            <a:ext uri="{FF2B5EF4-FFF2-40B4-BE49-F238E27FC236}">
              <a16:creationId xmlns:a16="http://schemas.microsoft.com/office/drawing/2014/main" id="{1D14D34D-2B25-48AA-8AEB-DA1402B67A5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6" name="直線コネクタ 575">
          <a:extLst>
            <a:ext uri="{FF2B5EF4-FFF2-40B4-BE49-F238E27FC236}">
              <a16:creationId xmlns:a16="http://schemas.microsoft.com/office/drawing/2014/main" id="{333BE5E8-089F-4E03-9B6C-CF0A6D6643B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7" name="テキスト ボックス 576">
          <a:extLst>
            <a:ext uri="{FF2B5EF4-FFF2-40B4-BE49-F238E27FC236}">
              <a16:creationId xmlns:a16="http://schemas.microsoft.com/office/drawing/2014/main" id="{3C470015-F004-432C-84F0-A035FCE8F01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8" name="直線コネクタ 577">
          <a:extLst>
            <a:ext uri="{FF2B5EF4-FFF2-40B4-BE49-F238E27FC236}">
              <a16:creationId xmlns:a16="http://schemas.microsoft.com/office/drawing/2014/main" id="{DF298B8B-5CB6-4BA8-8902-093380C349D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9" name="テキスト ボックス 578">
          <a:extLst>
            <a:ext uri="{FF2B5EF4-FFF2-40B4-BE49-F238E27FC236}">
              <a16:creationId xmlns:a16="http://schemas.microsoft.com/office/drawing/2014/main" id="{6DA896C4-CCFE-4FCD-9F02-BDE6EE3A0DF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a:extLst>
            <a:ext uri="{FF2B5EF4-FFF2-40B4-BE49-F238E27FC236}">
              <a16:creationId xmlns:a16="http://schemas.microsoft.com/office/drawing/2014/main" id="{6C120010-FF1D-4491-BCA5-8276E1E434F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1" name="テキスト ボックス 580">
          <a:extLst>
            <a:ext uri="{FF2B5EF4-FFF2-40B4-BE49-F238E27FC236}">
              <a16:creationId xmlns:a16="http://schemas.microsoft.com/office/drawing/2014/main" id="{025E81A3-DB79-43D5-B3AD-1F18C3D547D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認定こども園・幼稚園・保育所】&#10;一人当たり面積グラフ枠">
          <a:extLst>
            <a:ext uri="{FF2B5EF4-FFF2-40B4-BE49-F238E27FC236}">
              <a16:creationId xmlns:a16="http://schemas.microsoft.com/office/drawing/2014/main" id="{DA3FDF01-D55F-4D2C-9D53-CD771FD5B95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583" name="直線コネクタ 582">
          <a:extLst>
            <a:ext uri="{FF2B5EF4-FFF2-40B4-BE49-F238E27FC236}">
              <a16:creationId xmlns:a16="http://schemas.microsoft.com/office/drawing/2014/main" id="{00C6BB73-93AD-4195-B35B-E3A794F23DA7}"/>
            </a:ext>
          </a:extLst>
        </xdr:cNvPr>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84" name="【認定こども園・幼稚園・保育所】&#10;一人当たり面積最小値テキスト">
          <a:extLst>
            <a:ext uri="{FF2B5EF4-FFF2-40B4-BE49-F238E27FC236}">
              <a16:creationId xmlns:a16="http://schemas.microsoft.com/office/drawing/2014/main" id="{7A281BCB-0033-4BD2-9760-BD5170FBA1C7}"/>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85" name="直線コネクタ 584">
          <a:extLst>
            <a:ext uri="{FF2B5EF4-FFF2-40B4-BE49-F238E27FC236}">
              <a16:creationId xmlns:a16="http://schemas.microsoft.com/office/drawing/2014/main" id="{00B56EEA-2BF9-435E-BE00-477EF6B6A5B8}"/>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586" name="【認定こども園・幼稚園・保育所】&#10;一人当たり面積最大値テキスト">
          <a:extLst>
            <a:ext uri="{FF2B5EF4-FFF2-40B4-BE49-F238E27FC236}">
              <a16:creationId xmlns:a16="http://schemas.microsoft.com/office/drawing/2014/main" id="{6C054B8E-EFE8-4952-8E3D-B6CA4DF51DA2}"/>
            </a:ext>
          </a:extLst>
        </xdr:cNvPr>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587" name="直線コネクタ 586">
          <a:extLst>
            <a:ext uri="{FF2B5EF4-FFF2-40B4-BE49-F238E27FC236}">
              <a16:creationId xmlns:a16="http://schemas.microsoft.com/office/drawing/2014/main" id="{67CB9887-C0C8-4CB0-ACCC-2F00BB21579E}"/>
            </a:ext>
          </a:extLst>
        </xdr:cNvPr>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588" name="【認定こども園・幼稚園・保育所】&#10;一人当たり面積平均値テキスト">
          <a:extLst>
            <a:ext uri="{FF2B5EF4-FFF2-40B4-BE49-F238E27FC236}">
              <a16:creationId xmlns:a16="http://schemas.microsoft.com/office/drawing/2014/main" id="{D1947C5F-D26C-4B82-9024-19D33AE2B080}"/>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589" name="フローチャート: 判断 588">
          <a:extLst>
            <a:ext uri="{FF2B5EF4-FFF2-40B4-BE49-F238E27FC236}">
              <a16:creationId xmlns:a16="http://schemas.microsoft.com/office/drawing/2014/main" id="{A25EDD2E-C1E2-41B2-A440-15128A06BB17}"/>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590" name="フローチャート: 判断 589">
          <a:extLst>
            <a:ext uri="{FF2B5EF4-FFF2-40B4-BE49-F238E27FC236}">
              <a16:creationId xmlns:a16="http://schemas.microsoft.com/office/drawing/2014/main" id="{27156E43-55F5-40F7-902A-D6682EB9A4E1}"/>
            </a:ext>
          </a:extLst>
        </xdr:cNvPr>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591" name="フローチャート: 判断 590">
          <a:extLst>
            <a:ext uri="{FF2B5EF4-FFF2-40B4-BE49-F238E27FC236}">
              <a16:creationId xmlns:a16="http://schemas.microsoft.com/office/drawing/2014/main" id="{DAE47D7E-9E20-4980-86AA-7065C24A7835}"/>
            </a:ext>
          </a:extLst>
        </xdr:cNvPr>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592" name="フローチャート: 判断 591">
          <a:extLst>
            <a:ext uri="{FF2B5EF4-FFF2-40B4-BE49-F238E27FC236}">
              <a16:creationId xmlns:a16="http://schemas.microsoft.com/office/drawing/2014/main" id="{17BD00B7-3AB3-4888-BEFF-C94A37955E06}"/>
            </a:ext>
          </a:extLst>
        </xdr:cNvPr>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593" name="フローチャート: 判断 592">
          <a:extLst>
            <a:ext uri="{FF2B5EF4-FFF2-40B4-BE49-F238E27FC236}">
              <a16:creationId xmlns:a16="http://schemas.microsoft.com/office/drawing/2014/main" id="{1D4ABE0A-6431-4957-B6BD-8308ACF7CBC3}"/>
            </a:ext>
          </a:extLst>
        </xdr:cNvPr>
        <xdr:cNvSpPr/>
      </xdr:nvSpPr>
      <xdr:spPr>
        <a:xfrm>
          <a:off x="18605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2D558612-9C29-40A0-A01E-5BEEC540D34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13969B25-84F9-40F5-A42B-9BF3C759BE6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5FEC6F1B-687E-45E5-946C-65948C7ED3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CEB5560A-3513-4FF9-9D9A-53B3E56675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52AADA32-D26D-4731-893A-01B3F0E8EC0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20501</xdr:rowOff>
    </xdr:from>
    <xdr:to>
      <xdr:col>116</xdr:col>
      <xdr:colOff>114300</xdr:colOff>
      <xdr:row>41</xdr:row>
      <xdr:rowOff>122101</xdr:rowOff>
    </xdr:to>
    <xdr:sp macro="" textlink="">
      <xdr:nvSpPr>
        <xdr:cNvPr id="599" name="楕円 598">
          <a:extLst>
            <a:ext uri="{FF2B5EF4-FFF2-40B4-BE49-F238E27FC236}">
              <a16:creationId xmlns:a16="http://schemas.microsoft.com/office/drawing/2014/main" id="{8B2E1D3A-C82A-44E2-9995-79898DE67551}"/>
            </a:ext>
          </a:extLst>
        </xdr:cNvPr>
        <xdr:cNvSpPr/>
      </xdr:nvSpPr>
      <xdr:spPr>
        <a:xfrm>
          <a:off x="221107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106878</xdr:rowOff>
    </xdr:from>
    <xdr:ext cx="469744" cy="259045"/>
    <xdr:sp macro="" textlink="">
      <xdr:nvSpPr>
        <xdr:cNvPr id="600" name="【認定こども園・幼稚園・保育所】&#10;一人当たり面積該当値テキスト">
          <a:extLst>
            <a:ext uri="{FF2B5EF4-FFF2-40B4-BE49-F238E27FC236}">
              <a16:creationId xmlns:a16="http://schemas.microsoft.com/office/drawing/2014/main" id="{B7A33882-74E0-4D9A-87FB-9EC3B8E32E8B}"/>
            </a:ext>
          </a:extLst>
        </xdr:cNvPr>
        <xdr:cNvSpPr txBox="1"/>
      </xdr:nvSpPr>
      <xdr:spPr>
        <a:xfrm>
          <a:off x="22199600" y="696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25944</xdr:rowOff>
    </xdr:from>
    <xdr:to>
      <xdr:col>112</xdr:col>
      <xdr:colOff>38100</xdr:colOff>
      <xdr:row>41</xdr:row>
      <xdr:rowOff>127544</xdr:rowOff>
    </xdr:to>
    <xdr:sp macro="" textlink="">
      <xdr:nvSpPr>
        <xdr:cNvPr id="601" name="楕円 600">
          <a:extLst>
            <a:ext uri="{FF2B5EF4-FFF2-40B4-BE49-F238E27FC236}">
              <a16:creationId xmlns:a16="http://schemas.microsoft.com/office/drawing/2014/main" id="{53906625-B1B1-465E-858F-E705D7466DAC}"/>
            </a:ext>
          </a:extLst>
        </xdr:cNvPr>
        <xdr:cNvSpPr/>
      </xdr:nvSpPr>
      <xdr:spPr>
        <a:xfrm>
          <a:off x="21272500" y="70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71301</xdr:rowOff>
    </xdr:from>
    <xdr:to>
      <xdr:col>116</xdr:col>
      <xdr:colOff>63500</xdr:colOff>
      <xdr:row>41</xdr:row>
      <xdr:rowOff>76744</xdr:rowOff>
    </xdr:to>
    <xdr:cxnSp macro="">
      <xdr:nvCxnSpPr>
        <xdr:cNvPr id="602" name="直線コネクタ 601">
          <a:extLst>
            <a:ext uri="{FF2B5EF4-FFF2-40B4-BE49-F238E27FC236}">
              <a16:creationId xmlns:a16="http://schemas.microsoft.com/office/drawing/2014/main" id="{4D6C947C-7B4E-4BF5-9DE2-BC1665A32968}"/>
            </a:ext>
          </a:extLst>
        </xdr:cNvPr>
        <xdr:cNvCxnSpPr/>
      </xdr:nvCxnSpPr>
      <xdr:spPr>
        <a:xfrm flipV="1">
          <a:off x="21323300" y="7100751"/>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32476</xdr:rowOff>
    </xdr:from>
    <xdr:to>
      <xdr:col>107</xdr:col>
      <xdr:colOff>101600</xdr:colOff>
      <xdr:row>41</xdr:row>
      <xdr:rowOff>134076</xdr:rowOff>
    </xdr:to>
    <xdr:sp macro="" textlink="">
      <xdr:nvSpPr>
        <xdr:cNvPr id="603" name="楕円 602">
          <a:extLst>
            <a:ext uri="{FF2B5EF4-FFF2-40B4-BE49-F238E27FC236}">
              <a16:creationId xmlns:a16="http://schemas.microsoft.com/office/drawing/2014/main" id="{0C2382EB-587F-4ACC-A0FF-0325647CEE0F}"/>
            </a:ext>
          </a:extLst>
        </xdr:cNvPr>
        <xdr:cNvSpPr/>
      </xdr:nvSpPr>
      <xdr:spPr>
        <a:xfrm>
          <a:off x="20383500" y="706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76744</xdr:rowOff>
    </xdr:from>
    <xdr:to>
      <xdr:col>111</xdr:col>
      <xdr:colOff>177800</xdr:colOff>
      <xdr:row>41</xdr:row>
      <xdr:rowOff>83276</xdr:rowOff>
    </xdr:to>
    <xdr:cxnSp macro="">
      <xdr:nvCxnSpPr>
        <xdr:cNvPr id="604" name="直線コネクタ 603">
          <a:extLst>
            <a:ext uri="{FF2B5EF4-FFF2-40B4-BE49-F238E27FC236}">
              <a16:creationId xmlns:a16="http://schemas.microsoft.com/office/drawing/2014/main" id="{AAB95DEA-70BA-4DF9-8D13-A66C7289A12E}"/>
            </a:ext>
          </a:extLst>
        </xdr:cNvPr>
        <xdr:cNvCxnSpPr/>
      </xdr:nvCxnSpPr>
      <xdr:spPr>
        <a:xfrm flipV="1">
          <a:off x="20434300" y="71061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40096</xdr:rowOff>
    </xdr:from>
    <xdr:to>
      <xdr:col>102</xdr:col>
      <xdr:colOff>165100</xdr:colOff>
      <xdr:row>41</xdr:row>
      <xdr:rowOff>141696</xdr:rowOff>
    </xdr:to>
    <xdr:sp macro="" textlink="">
      <xdr:nvSpPr>
        <xdr:cNvPr id="605" name="楕円 604">
          <a:extLst>
            <a:ext uri="{FF2B5EF4-FFF2-40B4-BE49-F238E27FC236}">
              <a16:creationId xmlns:a16="http://schemas.microsoft.com/office/drawing/2014/main" id="{EE25A90A-4FD7-486C-BE95-A7E2D12CD548}"/>
            </a:ext>
          </a:extLst>
        </xdr:cNvPr>
        <xdr:cNvSpPr/>
      </xdr:nvSpPr>
      <xdr:spPr>
        <a:xfrm>
          <a:off x="19494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83276</xdr:rowOff>
    </xdr:from>
    <xdr:to>
      <xdr:col>107</xdr:col>
      <xdr:colOff>50800</xdr:colOff>
      <xdr:row>41</xdr:row>
      <xdr:rowOff>90896</xdr:rowOff>
    </xdr:to>
    <xdr:cxnSp macro="">
      <xdr:nvCxnSpPr>
        <xdr:cNvPr id="606" name="直線コネクタ 605">
          <a:extLst>
            <a:ext uri="{FF2B5EF4-FFF2-40B4-BE49-F238E27FC236}">
              <a16:creationId xmlns:a16="http://schemas.microsoft.com/office/drawing/2014/main" id="{3298A559-4E85-4C7A-ABF3-8FD34CD5A901}"/>
            </a:ext>
          </a:extLst>
        </xdr:cNvPr>
        <xdr:cNvCxnSpPr/>
      </xdr:nvCxnSpPr>
      <xdr:spPr>
        <a:xfrm flipV="1">
          <a:off x="19545300" y="711272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45538</xdr:rowOff>
    </xdr:from>
    <xdr:to>
      <xdr:col>98</xdr:col>
      <xdr:colOff>38100</xdr:colOff>
      <xdr:row>41</xdr:row>
      <xdr:rowOff>147138</xdr:rowOff>
    </xdr:to>
    <xdr:sp macro="" textlink="">
      <xdr:nvSpPr>
        <xdr:cNvPr id="607" name="楕円 606">
          <a:extLst>
            <a:ext uri="{FF2B5EF4-FFF2-40B4-BE49-F238E27FC236}">
              <a16:creationId xmlns:a16="http://schemas.microsoft.com/office/drawing/2014/main" id="{A67647BD-6F67-414F-B4A4-1D6A1193E4D3}"/>
            </a:ext>
          </a:extLst>
        </xdr:cNvPr>
        <xdr:cNvSpPr/>
      </xdr:nvSpPr>
      <xdr:spPr>
        <a:xfrm>
          <a:off x="18605500" y="70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90896</xdr:rowOff>
    </xdr:from>
    <xdr:to>
      <xdr:col>102</xdr:col>
      <xdr:colOff>114300</xdr:colOff>
      <xdr:row>41</xdr:row>
      <xdr:rowOff>96338</xdr:rowOff>
    </xdr:to>
    <xdr:cxnSp macro="">
      <xdr:nvCxnSpPr>
        <xdr:cNvPr id="608" name="直線コネクタ 607">
          <a:extLst>
            <a:ext uri="{FF2B5EF4-FFF2-40B4-BE49-F238E27FC236}">
              <a16:creationId xmlns:a16="http://schemas.microsoft.com/office/drawing/2014/main" id="{9AFBFAF1-9D8D-4D94-95C9-F80084C53009}"/>
            </a:ext>
          </a:extLst>
        </xdr:cNvPr>
        <xdr:cNvCxnSpPr/>
      </xdr:nvCxnSpPr>
      <xdr:spPr>
        <a:xfrm flipV="1">
          <a:off x="18656300" y="7120346"/>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42290</xdr:rowOff>
    </xdr:from>
    <xdr:ext cx="469744" cy="259045"/>
    <xdr:sp macro="" textlink="">
      <xdr:nvSpPr>
        <xdr:cNvPr id="609" name="n_1aveValue【認定こども園・幼稚園・保育所】&#10;一人当たり面積">
          <a:extLst>
            <a:ext uri="{FF2B5EF4-FFF2-40B4-BE49-F238E27FC236}">
              <a16:creationId xmlns:a16="http://schemas.microsoft.com/office/drawing/2014/main" id="{A33FC3F1-ADAA-4FE3-A1AD-781502046D32}"/>
            </a:ext>
          </a:extLst>
        </xdr:cNvPr>
        <xdr:cNvSpPr txBox="1"/>
      </xdr:nvSpPr>
      <xdr:spPr>
        <a:xfrm>
          <a:off x="210757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68415</xdr:rowOff>
    </xdr:from>
    <xdr:ext cx="469744" cy="259045"/>
    <xdr:sp macro="" textlink="">
      <xdr:nvSpPr>
        <xdr:cNvPr id="610" name="n_2aveValue【認定こども園・幼稚園・保育所】&#10;一人当たり面積">
          <a:extLst>
            <a:ext uri="{FF2B5EF4-FFF2-40B4-BE49-F238E27FC236}">
              <a16:creationId xmlns:a16="http://schemas.microsoft.com/office/drawing/2014/main" id="{594DEB83-68DD-4350-BA78-DE12118E056C}"/>
            </a:ext>
          </a:extLst>
        </xdr:cNvPr>
        <xdr:cNvSpPr txBox="1"/>
      </xdr:nvSpPr>
      <xdr:spPr>
        <a:xfrm>
          <a:off x="201994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34670</xdr:rowOff>
    </xdr:from>
    <xdr:ext cx="469744" cy="259045"/>
    <xdr:sp macro="" textlink="">
      <xdr:nvSpPr>
        <xdr:cNvPr id="611" name="n_3aveValue【認定こども園・幼稚園・保育所】&#10;一人当たり面積">
          <a:extLst>
            <a:ext uri="{FF2B5EF4-FFF2-40B4-BE49-F238E27FC236}">
              <a16:creationId xmlns:a16="http://schemas.microsoft.com/office/drawing/2014/main" id="{8EAC8654-C7BB-447A-BB87-FB88A956BB4A}"/>
            </a:ext>
          </a:extLst>
        </xdr:cNvPr>
        <xdr:cNvSpPr txBox="1"/>
      </xdr:nvSpPr>
      <xdr:spPr>
        <a:xfrm>
          <a:off x="19310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22696</xdr:rowOff>
    </xdr:from>
    <xdr:ext cx="469744" cy="259045"/>
    <xdr:sp macro="" textlink="">
      <xdr:nvSpPr>
        <xdr:cNvPr id="612" name="n_4aveValue【認定こども園・幼稚園・保育所】&#10;一人当たり面積">
          <a:extLst>
            <a:ext uri="{FF2B5EF4-FFF2-40B4-BE49-F238E27FC236}">
              <a16:creationId xmlns:a16="http://schemas.microsoft.com/office/drawing/2014/main" id="{3BA34E75-0CA1-4587-A16E-457524CC85E4}"/>
            </a:ext>
          </a:extLst>
        </xdr:cNvPr>
        <xdr:cNvSpPr txBox="1"/>
      </xdr:nvSpPr>
      <xdr:spPr>
        <a:xfrm>
          <a:off x="18421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118671</xdr:rowOff>
    </xdr:from>
    <xdr:ext cx="469744" cy="259045"/>
    <xdr:sp macro="" textlink="">
      <xdr:nvSpPr>
        <xdr:cNvPr id="613" name="n_1mainValue【認定こども園・幼稚園・保育所】&#10;一人当たり面積">
          <a:extLst>
            <a:ext uri="{FF2B5EF4-FFF2-40B4-BE49-F238E27FC236}">
              <a16:creationId xmlns:a16="http://schemas.microsoft.com/office/drawing/2014/main" id="{0179B92B-4689-40F4-9ECD-FE5EF36D555F}"/>
            </a:ext>
          </a:extLst>
        </xdr:cNvPr>
        <xdr:cNvSpPr txBox="1"/>
      </xdr:nvSpPr>
      <xdr:spPr>
        <a:xfrm>
          <a:off x="21075727" y="71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125203</xdr:rowOff>
    </xdr:from>
    <xdr:ext cx="469744" cy="259045"/>
    <xdr:sp macro="" textlink="">
      <xdr:nvSpPr>
        <xdr:cNvPr id="614" name="n_2mainValue【認定こども園・幼稚園・保育所】&#10;一人当たり面積">
          <a:extLst>
            <a:ext uri="{FF2B5EF4-FFF2-40B4-BE49-F238E27FC236}">
              <a16:creationId xmlns:a16="http://schemas.microsoft.com/office/drawing/2014/main" id="{8130FCE5-194A-4E4B-828A-5890B667B8CE}"/>
            </a:ext>
          </a:extLst>
        </xdr:cNvPr>
        <xdr:cNvSpPr txBox="1"/>
      </xdr:nvSpPr>
      <xdr:spPr>
        <a:xfrm>
          <a:off x="20199427" y="71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132823</xdr:rowOff>
    </xdr:from>
    <xdr:ext cx="469744" cy="259045"/>
    <xdr:sp macro="" textlink="">
      <xdr:nvSpPr>
        <xdr:cNvPr id="615" name="n_3mainValue【認定こども園・幼稚園・保育所】&#10;一人当たり面積">
          <a:extLst>
            <a:ext uri="{FF2B5EF4-FFF2-40B4-BE49-F238E27FC236}">
              <a16:creationId xmlns:a16="http://schemas.microsoft.com/office/drawing/2014/main" id="{5F64196B-78AF-4004-B81C-1D0A25BF52AF}"/>
            </a:ext>
          </a:extLst>
        </xdr:cNvPr>
        <xdr:cNvSpPr txBox="1"/>
      </xdr:nvSpPr>
      <xdr:spPr>
        <a:xfrm>
          <a:off x="19310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138265</xdr:rowOff>
    </xdr:from>
    <xdr:ext cx="469744" cy="259045"/>
    <xdr:sp macro="" textlink="">
      <xdr:nvSpPr>
        <xdr:cNvPr id="616" name="n_4mainValue【認定こども園・幼稚園・保育所】&#10;一人当たり面積">
          <a:extLst>
            <a:ext uri="{FF2B5EF4-FFF2-40B4-BE49-F238E27FC236}">
              <a16:creationId xmlns:a16="http://schemas.microsoft.com/office/drawing/2014/main" id="{B60B6B75-4FE7-441D-A88D-C072F243FEBF}"/>
            </a:ext>
          </a:extLst>
        </xdr:cNvPr>
        <xdr:cNvSpPr txBox="1"/>
      </xdr:nvSpPr>
      <xdr:spPr>
        <a:xfrm>
          <a:off x="18421427" y="716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a:extLst>
            <a:ext uri="{FF2B5EF4-FFF2-40B4-BE49-F238E27FC236}">
              <a16:creationId xmlns:a16="http://schemas.microsoft.com/office/drawing/2014/main" id="{2FB66665-3B6F-44EE-86E2-50132B848C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a:extLst>
            <a:ext uri="{FF2B5EF4-FFF2-40B4-BE49-F238E27FC236}">
              <a16:creationId xmlns:a16="http://schemas.microsoft.com/office/drawing/2014/main" id="{F8FB4B90-0F63-44D2-B6E4-643D5AFF4B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a:extLst>
            <a:ext uri="{FF2B5EF4-FFF2-40B4-BE49-F238E27FC236}">
              <a16:creationId xmlns:a16="http://schemas.microsoft.com/office/drawing/2014/main" id="{3411F5A5-110C-4B1F-8CC8-2481C48CB59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a:extLst>
            <a:ext uri="{FF2B5EF4-FFF2-40B4-BE49-F238E27FC236}">
              <a16:creationId xmlns:a16="http://schemas.microsoft.com/office/drawing/2014/main" id="{F6AC1565-CE7B-4F35-95B4-F2584D9DE9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a:extLst>
            <a:ext uri="{FF2B5EF4-FFF2-40B4-BE49-F238E27FC236}">
              <a16:creationId xmlns:a16="http://schemas.microsoft.com/office/drawing/2014/main" id="{99C7573C-E575-4F8D-94E2-80804EB62BB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a:extLst>
            <a:ext uri="{FF2B5EF4-FFF2-40B4-BE49-F238E27FC236}">
              <a16:creationId xmlns:a16="http://schemas.microsoft.com/office/drawing/2014/main" id="{8E42183B-C410-483F-8662-A01EEB8B5A3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a:extLst>
            <a:ext uri="{FF2B5EF4-FFF2-40B4-BE49-F238E27FC236}">
              <a16:creationId xmlns:a16="http://schemas.microsoft.com/office/drawing/2014/main" id="{DBBE9D96-C722-4345-AED1-CC1735B14E5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a:extLst>
            <a:ext uri="{FF2B5EF4-FFF2-40B4-BE49-F238E27FC236}">
              <a16:creationId xmlns:a16="http://schemas.microsoft.com/office/drawing/2014/main" id="{8951C34E-A8EA-4A00-9C78-4EC83B9A348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a:extLst>
            <a:ext uri="{FF2B5EF4-FFF2-40B4-BE49-F238E27FC236}">
              <a16:creationId xmlns:a16="http://schemas.microsoft.com/office/drawing/2014/main" id="{B3C4A26D-5F7A-4F56-91AB-E2477184EF8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a:extLst>
            <a:ext uri="{FF2B5EF4-FFF2-40B4-BE49-F238E27FC236}">
              <a16:creationId xmlns:a16="http://schemas.microsoft.com/office/drawing/2014/main" id="{E7EA9203-D78D-4D69-96F6-6C45AB4368D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7" name="テキスト ボックス 626">
          <a:extLst>
            <a:ext uri="{FF2B5EF4-FFF2-40B4-BE49-F238E27FC236}">
              <a16:creationId xmlns:a16="http://schemas.microsoft.com/office/drawing/2014/main" id="{D0947A91-9B98-45F8-9CE5-7E82133A2B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8" name="直線コネクタ 627">
          <a:extLst>
            <a:ext uri="{FF2B5EF4-FFF2-40B4-BE49-F238E27FC236}">
              <a16:creationId xmlns:a16="http://schemas.microsoft.com/office/drawing/2014/main" id="{0DE9B31B-B74F-4FA0-BC36-0D4A223776B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9" name="テキスト ボックス 628">
          <a:extLst>
            <a:ext uri="{FF2B5EF4-FFF2-40B4-BE49-F238E27FC236}">
              <a16:creationId xmlns:a16="http://schemas.microsoft.com/office/drawing/2014/main" id="{2DDA292B-ADFF-465D-BCF0-6A0DFF5F668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30" name="直線コネクタ 629">
          <a:extLst>
            <a:ext uri="{FF2B5EF4-FFF2-40B4-BE49-F238E27FC236}">
              <a16:creationId xmlns:a16="http://schemas.microsoft.com/office/drawing/2014/main" id="{2F1D2134-49B9-4BB5-BD86-325FE620C18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1" name="テキスト ボックス 630">
          <a:extLst>
            <a:ext uri="{FF2B5EF4-FFF2-40B4-BE49-F238E27FC236}">
              <a16:creationId xmlns:a16="http://schemas.microsoft.com/office/drawing/2014/main" id="{50BE0A1A-2DD7-4790-B553-E6012A3A69D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2" name="直線コネクタ 631">
          <a:extLst>
            <a:ext uri="{FF2B5EF4-FFF2-40B4-BE49-F238E27FC236}">
              <a16:creationId xmlns:a16="http://schemas.microsoft.com/office/drawing/2014/main" id="{01CD5B4E-11C9-43BC-8C04-BE0E728FA09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3" name="テキスト ボックス 632">
          <a:extLst>
            <a:ext uri="{FF2B5EF4-FFF2-40B4-BE49-F238E27FC236}">
              <a16:creationId xmlns:a16="http://schemas.microsoft.com/office/drawing/2014/main" id="{22A98D20-F88C-43C4-ABF8-6BB588A269E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4" name="直線コネクタ 633">
          <a:extLst>
            <a:ext uri="{FF2B5EF4-FFF2-40B4-BE49-F238E27FC236}">
              <a16:creationId xmlns:a16="http://schemas.microsoft.com/office/drawing/2014/main" id="{CE946561-A18B-4677-AFE4-F221420650B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5" name="テキスト ボックス 634">
          <a:extLst>
            <a:ext uri="{FF2B5EF4-FFF2-40B4-BE49-F238E27FC236}">
              <a16:creationId xmlns:a16="http://schemas.microsoft.com/office/drawing/2014/main" id="{3E9393B2-F2E3-4F5E-94D0-02559D11B1B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6" name="直線コネクタ 635">
          <a:extLst>
            <a:ext uri="{FF2B5EF4-FFF2-40B4-BE49-F238E27FC236}">
              <a16:creationId xmlns:a16="http://schemas.microsoft.com/office/drawing/2014/main" id="{D749D5CB-2D28-4BA0-A8E3-9DB52D0F3BB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7" name="テキスト ボックス 636">
          <a:extLst>
            <a:ext uri="{FF2B5EF4-FFF2-40B4-BE49-F238E27FC236}">
              <a16:creationId xmlns:a16="http://schemas.microsoft.com/office/drawing/2014/main" id="{E60DFB46-8241-48A3-AE32-593054A2A49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7F2A15E0-F93E-49B3-9E32-DC9578839A9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9" name="テキスト ボックス 638">
          <a:extLst>
            <a:ext uri="{FF2B5EF4-FFF2-40B4-BE49-F238E27FC236}">
              <a16:creationId xmlns:a16="http://schemas.microsoft.com/office/drawing/2014/main" id="{E9E29F6C-41FE-42B3-BC61-03C7F59604B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学校施設】&#10;有形固定資産減価償却率グラフ枠">
          <a:extLst>
            <a:ext uri="{FF2B5EF4-FFF2-40B4-BE49-F238E27FC236}">
              <a16:creationId xmlns:a16="http://schemas.microsoft.com/office/drawing/2014/main" id="{E1009805-EC15-4B4F-BB43-5EEDB40E92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641" name="直線コネクタ 640">
          <a:extLst>
            <a:ext uri="{FF2B5EF4-FFF2-40B4-BE49-F238E27FC236}">
              <a16:creationId xmlns:a16="http://schemas.microsoft.com/office/drawing/2014/main" id="{FB47BC26-C660-4D3C-8876-EF3FEB07C15B}"/>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42" name="【学校施設】&#10;有形固定資産減価償却率最小値テキスト">
          <a:extLst>
            <a:ext uri="{FF2B5EF4-FFF2-40B4-BE49-F238E27FC236}">
              <a16:creationId xmlns:a16="http://schemas.microsoft.com/office/drawing/2014/main" id="{8D22B111-4192-4F7C-815B-F981435D86E9}"/>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43" name="直線コネクタ 642">
          <a:extLst>
            <a:ext uri="{FF2B5EF4-FFF2-40B4-BE49-F238E27FC236}">
              <a16:creationId xmlns:a16="http://schemas.microsoft.com/office/drawing/2014/main" id="{21C3649C-79D5-4F5F-8DD5-07967A50A7B5}"/>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644" name="【学校施設】&#10;有形固定資産減価償却率最大値テキスト">
          <a:extLst>
            <a:ext uri="{FF2B5EF4-FFF2-40B4-BE49-F238E27FC236}">
              <a16:creationId xmlns:a16="http://schemas.microsoft.com/office/drawing/2014/main" id="{470FEFEC-F1EF-4413-A5C5-FB1B5BEFB276}"/>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645" name="直線コネクタ 644">
          <a:extLst>
            <a:ext uri="{FF2B5EF4-FFF2-40B4-BE49-F238E27FC236}">
              <a16:creationId xmlns:a16="http://schemas.microsoft.com/office/drawing/2014/main" id="{82223DCB-A0DE-4980-8134-6FB1F73EF541}"/>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646" name="【学校施設】&#10;有形固定資産減価償却率平均値テキスト">
          <a:extLst>
            <a:ext uri="{FF2B5EF4-FFF2-40B4-BE49-F238E27FC236}">
              <a16:creationId xmlns:a16="http://schemas.microsoft.com/office/drawing/2014/main" id="{214C7D59-2042-4A5F-A180-232ECBE519E7}"/>
            </a:ext>
          </a:extLst>
        </xdr:cNvPr>
        <xdr:cNvSpPr txBox="1"/>
      </xdr:nvSpPr>
      <xdr:spPr>
        <a:xfrm>
          <a:off x="16357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647" name="フローチャート: 判断 646">
          <a:extLst>
            <a:ext uri="{FF2B5EF4-FFF2-40B4-BE49-F238E27FC236}">
              <a16:creationId xmlns:a16="http://schemas.microsoft.com/office/drawing/2014/main" id="{F032F22D-1250-4ED6-A2FF-1C3978A0E692}"/>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48" name="フローチャート: 判断 647">
          <a:extLst>
            <a:ext uri="{FF2B5EF4-FFF2-40B4-BE49-F238E27FC236}">
              <a16:creationId xmlns:a16="http://schemas.microsoft.com/office/drawing/2014/main" id="{2EC3C4E1-C053-4D23-AF8A-3819BFD28E99}"/>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649" name="フローチャート: 判断 648">
          <a:extLst>
            <a:ext uri="{FF2B5EF4-FFF2-40B4-BE49-F238E27FC236}">
              <a16:creationId xmlns:a16="http://schemas.microsoft.com/office/drawing/2014/main" id="{A4BE2116-59A1-49F4-BD83-3D965FAFDAB2}"/>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650" name="フローチャート: 判断 649">
          <a:extLst>
            <a:ext uri="{FF2B5EF4-FFF2-40B4-BE49-F238E27FC236}">
              <a16:creationId xmlns:a16="http://schemas.microsoft.com/office/drawing/2014/main" id="{D33D5A5B-BC7D-4128-B1A5-C71C1117A790}"/>
            </a:ext>
          </a:extLst>
        </xdr:cNvPr>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651" name="フローチャート: 判断 650">
          <a:extLst>
            <a:ext uri="{FF2B5EF4-FFF2-40B4-BE49-F238E27FC236}">
              <a16:creationId xmlns:a16="http://schemas.microsoft.com/office/drawing/2014/main" id="{113FB059-FCC3-4C29-ACA8-01DBD9735E3F}"/>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4AB40EC-9F57-462B-A391-0811AEFC090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44C096EB-C492-4A20-9CB1-57B7993FC7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85E5F9CC-0067-4C4F-919A-114548D18EA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D1A50A2F-55F8-4A23-8114-E1320AC8124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364A49DC-10C4-4C18-8DAB-197067DEC67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xdr:rowOff>
    </xdr:from>
    <xdr:to>
      <xdr:col>85</xdr:col>
      <xdr:colOff>177800</xdr:colOff>
      <xdr:row>62</xdr:row>
      <xdr:rowOff>102235</xdr:rowOff>
    </xdr:to>
    <xdr:sp macro="" textlink="">
      <xdr:nvSpPr>
        <xdr:cNvPr id="657" name="楕円 656">
          <a:extLst>
            <a:ext uri="{FF2B5EF4-FFF2-40B4-BE49-F238E27FC236}">
              <a16:creationId xmlns:a16="http://schemas.microsoft.com/office/drawing/2014/main" id="{EFC839A7-ECA4-465B-9D75-EEF47A4E6D6C}"/>
            </a:ext>
          </a:extLst>
        </xdr:cNvPr>
        <xdr:cNvSpPr/>
      </xdr:nvSpPr>
      <xdr:spPr>
        <a:xfrm>
          <a:off x="16268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150512</xdr:rowOff>
    </xdr:from>
    <xdr:ext cx="405111" cy="259045"/>
    <xdr:sp macro="" textlink="">
      <xdr:nvSpPr>
        <xdr:cNvPr id="658" name="【学校施設】&#10;有形固定資産減価償却率該当値テキスト">
          <a:extLst>
            <a:ext uri="{FF2B5EF4-FFF2-40B4-BE49-F238E27FC236}">
              <a16:creationId xmlns:a16="http://schemas.microsoft.com/office/drawing/2014/main" id="{3ED6BFCE-7FDF-4256-8872-925D4DB8A7F1}"/>
            </a:ext>
          </a:extLst>
        </xdr:cNvPr>
        <xdr:cNvSpPr txBox="1"/>
      </xdr:nvSpPr>
      <xdr:spPr>
        <a:xfrm>
          <a:off x="16357600"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124460</xdr:rowOff>
    </xdr:from>
    <xdr:to>
      <xdr:col>81</xdr:col>
      <xdr:colOff>101600</xdr:colOff>
      <xdr:row>62</xdr:row>
      <xdr:rowOff>54610</xdr:rowOff>
    </xdr:to>
    <xdr:sp macro="" textlink="">
      <xdr:nvSpPr>
        <xdr:cNvPr id="659" name="楕円 658">
          <a:extLst>
            <a:ext uri="{FF2B5EF4-FFF2-40B4-BE49-F238E27FC236}">
              <a16:creationId xmlns:a16="http://schemas.microsoft.com/office/drawing/2014/main" id="{6F2FFC1F-4BCA-4862-A6E7-1793064F1FC9}"/>
            </a:ext>
          </a:extLst>
        </xdr:cNvPr>
        <xdr:cNvSpPr/>
      </xdr:nvSpPr>
      <xdr:spPr>
        <a:xfrm>
          <a:off x="15430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3810</xdr:rowOff>
    </xdr:from>
    <xdr:to>
      <xdr:col>85</xdr:col>
      <xdr:colOff>127000</xdr:colOff>
      <xdr:row>62</xdr:row>
      <xdr:rowOff>51435</xdr:rowOff>
    </xdr:to>
    <xdr:cxnSp macro="">
      <xdr:nvCxnSpPr>
        <xdr:cNvPr id="660" name="直線コネクタ 659">
          <a:extLst>
            <a:ext uri="{FF2B5EF4-FFF2-40B4-BE49-F238E27FC236}">
              <a16:creationId xmlns:a16="http://schemas.microsoft.com/office/drawing/2014/main" id="{1DD1E8E0-4127-4590-8B83-6ADFBC14C41F}"/>
            </a:ext>
          </a:extLst>
        </xdr:cNvPr>
        <xdr:cNvCxnSpPr/>
      </xdr:nvCxnSpPr>
      <xdr:spPr>
        <a:xfrm>
          <a:off x="15481300" y="1063371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36830</xdr:rowOff>
    </xdr:from>
    <xdr:to>
      <xdr:col>76</xdr:col>
      <xdr:colOff>165100</xdr:colOff>
      <xdr:row>61</xdr:row>
      <xdr:rowOff>138430</xdr:rowOff>
    </xdr:to>
    <xdr:sp macro="" textlink="">
      <xdr:nvSpPr>
        <xdr:cNvPr id="661" name="楕円 660">
          <a:extLst>
            <a:ext uri="{FF2B5EF4-FFF2-40B4-BE49-F238E27FC236}">
              <a16:creationId xmlns:a16="http://schemas.microsoft.com/office/drawing/2014/main" id="{4D9B0885-F371-405B-8065-34CFF123AAAD}"/>
            </a:ext>
          </a:extLst>
        </xdr:cNvPr>
        <xdr:cNvSpPr/>
      </xdr:nvSpPr>
      <xdr:spPr>
        <a:xfrm>
          <a:off x="14541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87630</xdr:rowOff>
    </xdr:from>
    <xdr:to>
      <xdr:col>81</xdr:col>
      <xdr:colOff>50800</xdr:colOff>
      <xdr:row>62</xdr:row>
      <xdr:rowOff>3810</xdr:rowOff>
    </xdr:to>
    <xdr:cxnSp macro="">
      <xdr:nvCxnSpPr>
        <xdr:cNvPr id="662" name="直線コネクタ 661">
          <a:extLst>
            <a:ext uri="{FF2B5EF4-FFF2-40B4-BE49-F238E27FC236}">
              <a16:creationId xmlns:a16="http://schemas.microsoft.com/office/drawing/2014/main" id="{90DEEC4D-1241-4923-AB1F-A866E0E1C5D8}"/>
            </a:ext>
          </a:extLst>
        </xdr:cNvPr>
        <xdr:cNvCxnSpPr/>
      </xdr:nvCxnSpPr>
      <xdr:spPr>
        <a:xfrm>
          <a:off x="14592300" y="105460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663" name="楕円 662">
          <a:extLst>
            <a:ext uri="{FF2B5EF4-FFF2-40B4-BE49-F238E27FC236}">
              <a16:creationId xmlns:a16="http://schemas.microsoft.com/office/drawing/2014/main" id="{479FE859-5E4B-4943-9AC7-77033D689C10}"/>
            </a:ext>
          </a:extLst>
        </xdr:cNvPr>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87630</xdr:rowOff>
    </xdr:to>
    <xdr:cxnSp macro="">
      <xdr:nvCxnSpPr>
        <xdr:cNvPr id="664" name="直線コネクタ 663">
          <a:extLst>
            <a:ext uri="{FF2B5EF4-FFF2-40B4-BE49-F238E27FC236}">
              <a16:creationId xmlns:a16="http://schemas.microsoft.com/office/drawing/2014/main" id="{0F5D7A28-F6AD-49D1-BBDF-BBA0473DE3DB}"/>
            </a:ext>
          </a:extLst>
        </xdr:cNvPr>
        <xdr:cNvCxnSpPr/>
      </xdr:nvCxnSpPr>
      <xdr:spPr>
        <a:xfrm>
          <a:off x="13703300" y="10538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153035</xdr:rowOff>
    </xdr:from>
    <xdr:to>
      <xdr:col>67</xdr:col>
      <xdr:colOff>101600</xdr:colOff>
      <xdr:row>61</xdr:row>
      <xdr:rowOff>83185</xdr:rowOff>
    </xdr:to>
    <xdr:sp macro="" textlink="">
      <xdr:nvSpPr>
        <xdr:cNvPr id="665" name="楕円 664">
          <a:extLst>
            <a:ext uri="{FF2B5EF4-FFF2-40B4-BE49-F238E27FC236}">
              <a16:creationId xmlns:a16="http://schemas.microsoft.com/office/drawing/2014/main" id="{D64A5EB4-5BEC-45C0-8185-08D49F96FDB7}"/>
            </a:ext>
          </a:extLst>
        </xdr:cNvPr>
        <xdr:cNvSpPr/>
      </xdr:nvSpPr>
      <xdr:spPr>
        <a:xfrm>
          <a:off x="12763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32385</xdr:rowOff>
    </xdr:from>
    <xdr:to>
      <xdr:col>71</xdr:col>
      <xdr:colOff>177800</xdr:colOff>
      <xdr:row>61</xdr:row>
      <xdr:rowOff>80010</xdr:rowOff>
    </xdr:to>
    <xdr:cxnSp macro="">
      <xdr:nvCxnSpPr>
        <xdr:cNvPr id="666" name="直線コネクタ 665">
          <a:extLst>
            <a:ext uri="{FF2B5EF4-FFF2-40B4-BE49-F238E27FC236}">
              <a16:creationId xmlns:a16="http://schemas.microsoft.com/office/drawing/2014/main" id="{33AAD710-2D8F-4BDA-8A90-E048805B5BB4}"/>
            </a:ext>
          </a:extLst>
        </xdr:cNvPr>
        <xdr:cNvCxnSpPr/>
      </xdr:nvCxnSpPr>
      <xdr:spPr>
        <a:xfrm>
          <a:off x="12814300" y="10490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667" name="n_1aveValue【学校施設】&#10;有形固定資産減価償却率">
          <a:extLst>
            <a:ext uri="{FF2B5EF4-FFF2-40B4-BE49-F238E27FC236}">
              <a16:creationId xmlns:a16="http://schemas.microsoft.com/office/drawing/2014/main" id="{8AE48F16-90AA-42CF-AA83-BB8387ADBFE0}"/>
            </a:ext>
          </a:extLst>
        </xdr:cNvPr>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668" name="n_2aveValue【学校施設】&#10;有形固定資産減価償却率">
          <a:extLst>
            <a:ext uri="{FF2B5EF4-FFF2-40B4-BE49-F238E27FC236}">
              <a16:creationId xmlns:a16="http://schemas.microsoft.com/office/drawing/2014/main" id="{2385C7F7-5425-42B3-B708-D3FBB67377B0}"/>
            </a:ext>
          </a:extLst>
        </xdr:cNvPr>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669" name="n_3aveValue【学校施設】&#10;有形固定資産減価償却率">
          <a:extLst>
            <a:ext uri="{FF2B5EF4-FFF2-40B4-BE49-F238E27FC236}">
              <a16:creationId xmlns:a16="http://schemas.microsoft.com/office/drawing/2014/main" id="{DD4F9E8B-B69E-4B39-B8A6-3875DE57E3DD}"/>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670" name="n_4aveValue【学校施設】&#10;有形固定資産減価償却率">
          <a:extLst>
            <a:ext uri="{FF2B5EF4-FFF2-40B4-BE49-F238E27FC236}">
              <a16:creationId xmlns:a16="http://schemas.microsoft.com/office/drawing/2014/main" id="{B4842237-BC32-4AAA-8AE7-72ACE0B01549}"/>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45737</xdr:rowOff>
    </xdr:from>
    <xdr:ext cx="405111" cy="259045"/>
    <xdr:sp macro="" textlink="">
      <xdr:nvSpPr>
        <xdr:cNvPr id="671" name="n_1mainValue【学校施設】&#10;有形固定資産減価償却率">
          <a:extLst>
            <a:ext uri="{FF2B5EF4-FFF2-40B4-BE49-F238E27FC236}">
              <a16:creationId xmlns:a16="http://schemas.microsoft.com/office/drawing/2014/main" id="{7D518098-35E4-47D4-88EC-9DDBF00CA157}"/>
            </a:ext>
          </a:extLst>
        </xdr:cNvPr>
        <xdr:cNvSpPr txBox="1"/>
      </xdr:nvSpPr>
      <xdr:spPr>
        <a:xfrm>
          <a:off x="15266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129557</xdr:rowOff>
    </xdr:from>
    <xdr:ext cx="405111" cy="259045"/>
    <xdr:sp macro="" textlink="">
      <xdr:nvSpPr>
        <xdr:cNvPr id="672" name="n_2mainValue【学校施設】&#10;有形固定資産減価償却率">
          <a:extLst>
            <a:ext uri="{FF2B5EF4-FFF2-40B4-BE49-F238E27FC236}">
              <a16:creationId xmlns:a16="http://schemas.microsoft.com/office/drawing/2014/main" id="{EFA86734-59E0-4989-A8A7-7AD829B06BC1}"/>
            </a:ext>
          </a:extLst>
        </xdr:cNvPr>
        <xdr:cNvSpPr txBox="1"/>
      </xdr:nvSpPr>
      <xdr:spPr>
        <a:xfrm>
          <a:off x="14389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673" name="n_3mainValue【学校施設】&#10;有形固定資産減価償却率">
          <a:extLst>
            <a:ext uri="{FF2B5EF4-FFF2-40B4-BE49-F238E27FC236}">
              <a16:creationId xmlns:a16="http://schemas.microsoft.com/office/drawing/2014/main" id="{C6261A57-2E3F-4B50-8B46-313990DA8A7E}"/>
            </a:ext>
          </a:extLst>
        </xdr:cNvPr>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74312</xdr:rowOff>
    </xdr:from>
    <xdr:ext cx="405111" cy="259045"/>
    <xdr:sp macro="" textlink="">
      <xdr:nvSpPr>
        <xdr:cNvPr id="674" name="n_4mainValue【学校施設】&#10;有形固定資産減価償却率">
          <a:extLst>
            <a:ext uri="{FF2B5EF4-FFF2-40B4-BE49-F238E27FC236}">
              <a16:creationId xmlns:a16="http://schemas.microsoft.com/office/drawing/2014/main" id="{735150F4-ED14-4419-B467-4AE4B54CA582}"/>
            </a:ext>
          </a:extLst>
        </xdr:cNvPr>
        <xdr:cNvSpPr txBox="1"/>
      </xdr:nvSpPr>
      <xdr:spPr>
        <a:xfrm>
          <a:off x="12611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3DA2678B-AACD-4979-BF14-FDF51AB0271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AFCBB9E3-707A-4B85-960E-3A517FBED78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2BB29034-FB78-42F3-892F-46FBF70C6C0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B8730662-D0A8-43F9-A9FF-099A513724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BD79574D-30B8-4FF4-9580-86DF858007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AC2CB267-27ED-482B-91C3-FF3511269C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EDF0812F-E8A9-4877-A067-B8885FABAD3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92EFA309-7765-48CE-935A-9B50E9010F9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73A03133-91A8-425E-A3BF-1D9A2624751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69F16E94-9235-43F5-A0A1-656EB2D5BB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A69BAB2D-14D1-4377-9224-93509EDC7EE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94F241EB-0580-46F9-8A4E-68F9CE19045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AD8CE14B-42A5-4984-8322-4AB96F7A217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7F825930-9970-4C38-81F4-5DBD9EAE1FF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F0C94E49-7CC6-464C-AC60-118E7B9039D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959162FC-BEED-4D14-BB39-19904D94F1F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44CB7175-B2EA-4D55-9BC4-A9634474D70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FAB3322E-C5C9-4C9B-B49F-300BE635476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177CDB65-4B77-4C24-93C8-80C74EF4723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94" name="テキスト ボックス 693">
          <a:extLst>
            <a:ext uri="{FF2B5EF4-FFF2-40B4-BE49-F238E27FC236}">
              <a16:creationId xmlns:a16="http://schemas.microsoft.com/office/drawing/2014/main" id="{E7CF92A9-3444-4BB6-8F3C-CD98E3291548}"/>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3EB57F9B-76DE-4306-BD27-D50D1038573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6" name="テキスト ボックス 695">
          <a:extLst>
            <a:ext uri="{FF2B5EF4-FFF2-40B4-BE49-F238E27FC236}">
              <a16:creationId xmlns:a16="http://schemas.microsoft.com/office/drawing/2014/main" id="{E52BBA20-68CC-4A19-9546-0CBC5B4ABEE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学校施設】&#10;一人当たり面積グラフ枠">
          <a:extLst>
            <a:ext uri="{FF2B5EF4-FFF2-40B4-BE49-F238E27FC236}">
              <a16:creationId xmlns:a16="http://schemas.microsoft.com/office/drawing/2014/main" id="{7967327C-42E6-4367-BE91-883C824DEED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698" name="直線コネクタ 697">
          <a:extLst>
            <a:ext uri="{FF2B5EF4-FFF2-40B4-BE49-F238E27FC236}">
              <a16:creationId xmlns:a16="http://schemas.microsoft.com/office/drawing/2014/main" id="{456C5FF8-D19C-401A-8DDD-B1982782C522}"/>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699" name="【学校施設】&#10;一人当たり面積最小値テキスト">
          <a:extLst>
            <a:ext uri="{FF2B5EF4-FFF2-40B4-BE49-F238E27FC236}">
              <a16:creationId xmlns:a16="http://schemas.microsoft.com/office/drawing/2014/main" id="{61542511-9A52-4777-8E78-45B9890C4465}"/>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700" name="直線コネクタ 699">
          <a:extLst>
            <a:ext uri="{FF2B5EF4-FFF2-40B4-BE49-F238E27FC236}">
              <a16:creationId xmlns:a16="http://schemas.microsoft.com/office/drawing/2014/main" id="{26326E60-3BC5-4694-8CCA-423246C1D56C}"/>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701" name="【学校施設】&#10;一人当たり面積最大値テキスト">
          <a:extLst>
            <a:ext uri="{FF2B5EF4-FFF2-40B4-BE49-F238E27FC236}">
              <a16:creationId xmlns:a16="http://schemas.microsoft.com/office/drawing/2014/main" id="{40669A5A-0F61-4BA2-9FCF-DB1D1F301620}"/>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702" name="直線コネクタ 701">
          <a:extLst>
            <a:ext uri="{FF2B5EF4-FFF2-40B4-BE49-F238E27FC236}">
              <a16:creationId xmlns:a16="http://schemas.microsoft.com/office/drawing/2014/main" id="{2189E7B1-0D69-42AF-955B-8C2AF62E3727}"/>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703" name="【学校施設】&#10;一人当たり面積平均値テキスト">
          <a:extLst>
            <a:ext uri="{FF2B5EF4-FFF2-40B4-BE49-F238E27FC236}">
              <a16:creationId xmlns:a16="http://schemas.microsoft.com/office/drawing/2014/main" id="{3F9ED7C3-B4F6-4E88-BD57-0830D7526E0F}"/>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704" name="フローチャート: 判断 703">
          <a:extLst>
            <a:ext uri="{FF2B5EF4-FFF2-40B4-BE49-F238E27FC236}">
              <a16:creationId xmlns:a16="http://schemas.microsoft.com/office/drawing/2014/main" id="{DE63CDC8-909C-4FB9-B5E1-BBA8D83F06E1}"/>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705" name="フローチャート: 判断 704">
          <a:extLst>
            <a:ext uri="{FF2B5EF4-FFF2-40B4-BE49-F238E27FC236}">
              <a16:creationId xmlns:a16="http://schemas.microsoft.com/office/drawing/2014/main" id="{7C4557F1-4AFF-4728-81F5-68B00861ADF4}"/>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706" name="フローチャート: 判断 705">
          <a:extLst>
            <a:ext uri="{FF2B5EF4-FFF2-40B4-BE49-F238E27FC236}">
              <a16:creationId xmlns:a16="http://schemas.microsoft.com/office/drawing/2014/main" id="{5121E655-28E0-4304-892E-5FA3A7B309B7}"/>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707" name="フローチャート: 判断 706">
          <a:extLst>
            <a:ext uri="{FF2B5EF4-FFF2-40B4-BE49-F238E27FC236}">
              <a16:creationId xmlns:a16="http://schemas.microsoft.com/office/drawing/2014/main" id="{E2F3C2FE-6D3F-4055-99F1-01AAFF95351E}"/>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708" name="フローチャート: 判断 707">
          <a:extLst>
            <a:ext uri="{FF2B5EF4-FFF2-40B4-BE49-F238E27FC236}">
              <a16:creationId xmlns:a16="http://schemas.microsoft.com/office/drawing/2014/main" id="{DF4E55EC-D47F-46E7-B473-89013470F66C}"/>
            </a:ext>
          </a:extLst>
        </xdr:cNvPr>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92C21D13-C5DE-430C-96ED-5D49812EC57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591F5513-CE5A-4ECE-A70C-E99EE77C03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2AD6F963-6F8B-49AC-B8C3-4A4BC49930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892758B4-6E4E-4672-96C5-AB605F7BE33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3B9A6B74-55AF-419B-8233-808AB642ED9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121793</xdr:rowOff>
    </xdr:from>
    <xdr:to>
      <xdr:col>116</xdr:col>
      <xdr:colOff>114300</xdr:colOff>
      <xdr:row>62</xdr:row>
      <xdr:rowOff>51943</xdr:rowOff>
    </xdr:to>
    <xdr:sp macro="" textlink="">
      <xdr:nvSpPr>
        <xdr:cNvPr id="714" name="楕円 713">
          <a:extLst>
            <a:ext uri="{FF2B5EF4-FFF2-40B4-BE49-F238E27FC236}">
              <a16:creationId xmlns:a16="http://schemas.microsoft.com/office/drawing/2014/main" id="{12B64CB4-1643-46DA-883D-0BC50AEE98F4}"/>
            </a:ext>
          </a:extLst>
        </xdr:cNvPr>
        <xdr:cNvSpPr/>
      </xdr:nvSpPr>
      <xdr:spPr>
        <a:xfrm>
          <a:off x="22110700" y="1058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100220</xdr:rowOff>
    </xdr:from>
    <xdr:ext cx="469744" cy="259045"/>
    <xdr:sp macro="" textlink="">
      <xdr:nvSpPr>
        <xdr:cNvPr id="715" name="【学校施設】&#10;一人当たり面積該当値テキスト">
          <a:extLst>
            <a:ext uri="{FF2B5EF4-FFF2-40B4-BE49-F238E27FC236}">
              <a16:creationId xmlns:a16="http://schemas.microsoft.com/office/drawing/2014/main" id="{9B47B839-7516-47F5-969A-5C88DBB0AC12}"/>
            </a:ext>
          </a:extLst>
        </xdr:cNvPr>
        <xdr:cNvSpPr txBox="1"/>
      </xdr:nvSpPr>
      <xdr:spPr>
        <a:xfrm>
          <a:off x="22199600" y="1055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133985</xdr:rowOff>
    </xdr:from>
    <xdr:to>
      <xdr:col>112</xdr:col>
      <xdr:colOff>38100</xdr:colOff>
      <xdr:row>62</xdr:row>
      <xdr:rowOff>64135</xdr:rowOff>
    </xdr:to>
    <xdr:sp macro="" textlink="">
      <xdr:nvSpPr>
        <xdr:cNvPr id="716" name="楕円 715">
          <a:extLst>
            <a:ext uri="{FF2B5EF4-FFF2-40B4-BE49-F238E27FC236}">
              <a16:creationId xmlns:a16="http://schemas.microsoft.com/office/drawing/2014/main" id="{84F55F67-D6B7-4BCA-A478-096FCBAD3DB2}"/>
            </a:ext>
          </a:extLst>
        </xdr:cNvPr>
        <xdr:cNvSpPr/>
      </xdr:nvSpPr>
      <xdr:spPr>
        <a:xfrm>
          <a:off x="21272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xdr:rowOff>
    </xdr:from>
    <xdr:to>
      <xdr:col>116</xdr:col>
      <xdr:colOff>63500</xdr:colOff>
      <xdr:row>62</xdr:row>
      <xdr:rowOff>13335</xdr:rowOff>
    </xdr:to>
    <xdr:cxnSp macro="">
      <xdr:nvCxnSpPr>
        <xdr:cNvPr id="717" name="直線コネクタ 716">
          <a:extLst>
            <a:ext uri="{FF2B5EF4-FFF2-40B4-BE49-F238E27FC236}">
              <a16:creationId xmlns:a16="http://schemas.microsoft.com/office/drawing/2014/main" id="{80808D91-D89C-4E81-95CA-7913A082140E}"/>
            </a:ext>
          </a:extLst>
        </xdr:cNvPr>
        <xdr:cNvCxnSpPr/>
      </xdr:nvCxnSpPr>
      <xdr:spPr>
        <a:xfrm flipV="1">
          <a:off x="21323300" y="10631043"/>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51435</xdr:rowOff>
    </xdr:from>
    <xdr:to>
      <xdr:col>107</xdr:col>
      <xdr:colOff>101600</xdr:colOff>
      <xdr:row>62</xdr:row>
      <xdr:rowOff>153035</xdr:rowOff>
    </xdr:to>
    <xdr:sp macro="" textlink="">
      <xdr:nvSpPr>
        <xdr:cNvPr id="718" name="楕円 717">
          <a:extLst>
            <a:ext uri="{FF2B5EF4-FFF2-40B4-BE49-F238E27FC236}">
              <a16:creationId xmlns:a16="http://schemas.microsoft.com/office/drawing/2014/main" id="{62740EDC-4580-41AE-A4F7-F545E9F3DA3B}"/>
            </a:ext>
          </a:extLst>
        </xdr:cNvPr>
        <xdr:cNvSpPr/>
      </xdr:nvSpPr>
      <xdr:spPr>
        <a:xfrm>
          <a:off x="20383500" y="1068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xdr:rowOff>
    </xdr:from>
    <xdr:to>
      <xdr:col>111</xdr:col>
      <xdr:colOff>177800</xdr:colOff>
      <xdr:row>62</xdr:row>
      <xdr:rowOff>102235</xdr:rowOff>
    </xdr:to>
    <xdr:cxnSp macro="">
      <xdr:nvCxnSpPr>
        <xdr:cNvPr id="719" name="直線コネクタ 718">
          <a:extLst>
            <a:ext uri="{FF2B5EF4-FFF2-40B4-BE49-F238E27FC236}">
              <a16:creationId xmlns:a16="http://schemas.microsoft.com/office/drawing/2014/main" id="{53B89216-39DD-4124-BA53-03E0774C3D2E}"/>
            </a:ext>
          </a:extLst>
        </xdr:cNvPr>
        <xdr:cNvCxnSpPr/>
      </xdr:nvCxnSpPr>
      <xdr:spPr>
        <a:xfrm flipV="1">
          <a:off x="20434300" y="10643235"/>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164211</xdr:rowOff>
    </xdr:from>
    <xdr:to>
      <xdr:col>102</xdr:col>
      <xdr:colOff>165100</xdr:colOff>
      <xdr:row>62</xdr:row>
      <xdr:rowOff>94361</xdr:rowOff>
    </xdr:to>
    <xdr:sp macro="" textlink="">
      <xdr:nvSpPr>
        <xdr:cNvPr id="720" name="楕円 719">
          <a:extLst>
            <a:ext uri="{FF2B5EF4-FFF2-40B4-BE49-F238E27FC236}">
              <a16:creationId xmlns:a16="http://schemas.microsoft.com/office/drawing/2014/main" id="{65937227-E255-49E5-97A1-151DE1AD35AF}"/>
            </a:ext>
          </a:extLst>
        </xdr:cNvPr>
        <xdr:cNvSpPr/>
      </xdr:nvSpPr>
      <xdr:spPr>
        <a:xfrm>
          <a:off x="19494500" y="106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43561</xdr:rowOff>
    </xdr:from>
    <xdr:to>
      <xdr:col>107</xdr:col>
      <xdr:colOff>50800</xdr:colOff>
      <xdr:row>62</xdr:row>
      <xdr:rowOff>102235</xdr:rowOff>
    </xdr:to>
    <xdr:cxnSp macro="">
      <xdr:nvCxnSpPr>
        <xdr:cNvPr id="721" name="直線コネクタ 720">
          <a:extLst>
            <a:ext uri="{FF2B5EF4-FFF2-40B4-BE49-F238E27FC236}">
              <a16:creationId xmlns:a16="http://schemas.microsoft.com/office/drawing/2014/main" id="{CD628558-2950-47EC-8A6A-9674ED39D1AE}"/>
            </a:ext>
          </a:extLst>
        </xdr:cNvPr>
        <xdr:cNvCxnSpPr/>
      </xdr:nvCxnSpPr>
      <xdr:spPr>
        <a:xfrm>
          <a:off x="19545300" y="10673461"/>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3048</xdr:rowOff>
    </xdr:from>
    <xdr:to>
      <xdr:col>98</xdr:col>
      <xdr:colOff>38100</xdr:colOff>
      <xdr:row>62</xdr:row>
      <xdr:rowOff>104648</xdr:rowOff>
    </xdr:to>
    <xdr:sp macro="" textlink="">
      <xdr:nvSpPr>
        <xdr:cNvPr id="722" name="楕円 721">
          <a:extLst>
            <a:ext uri="{FF2B5EF4-FFF2-40B4-BE49-F238E27FC236}">
              <a16:creationId xmlns:a16="http://schemas.microsoft.com/office/drawing/2014/main" id="{C3E91BFA-A206-45E0-8EEB-505D5348B25C}"/>
            </a:ext>
          </a:extLst>
        </xdr:cNvPr>
        <xdr:cNvSpPr/>
      </xdr:nvSpPr>
      <xdr:spPr>
        <a:xfrm>
          <a:off x="18605500" y="1063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43561</xdr:rowOff>
    </xdr:from>
    <xdr:to>
      <xdr:col>102</xdr:col>
      <xdr:colOff>114300</xdr:colOff>
      <xdr:row>62</xdr:row>
      <xdr:rowOff>53848</xdr:rowOff>
    </xdr:to>
    <xdr:cxnSp macro="">
      <xdr:nvCxnSpPr>
        <xdr:cNvPr id="723" name="直線コネクタ 722">
          <a:extLst>
            <a:ext uri="{FF2B5EF4-FFF2-40B4-BE49-F238E27FC236}">
              <a16:creationId xmlns:a16="http://schemas.microsoft.com/office/drawing/2014/main" id="{494FC9FC-374F-4E2E-B79A-989BC97528D1}"/>
            </a:ext>
          </a:extLst>
        </xdr:cNvPr>
        <xdr:cNvCxnSpPr/>
      </xdr:nvCxnSpPr>
      <xdr:spPr>
        <a:xfrm flipV="1">
          <a:off x="18656300" y="1067346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51325</xdr:rowOff>
    </xdr:from>
    <xdr:ext cx="469744" cy="259045"/>
    <xdr:sp macro="" textlink="">
      <xdr:nvSpPr>
        <xdr:cNvPr id="724" name="n_1aveValue【学校施設】&#10;一人当たり面積">
          <a:extLst>
            <a:ext uri="{FF2B5EF4-FFF2-40B4-BE49-F238E27FC236}">
              <a16:creationId xmlns:a16="http://schemas.microsoft.com/office/drawing/2014/main" id="{0138ED3F-9F31-4DD8-BBE8-94C0058CA13D}"/>
            </a:ext>
          </a:extLst>
        </xdr:cNvPr>
        <xdr:cNvSpPr txBox="1"/>
      </xdr:nvSpPr>
      <xdr:spPr>
        <a:xfrm>
          <a:off x="21075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725" name="n_2aveValue【学校施設】&#10;一人当たり面積">
          <a:extLst>
            <a:ext uri="{FF2B5EF4-FFF2-40B4-BE49-F238E27FC236}">
              <a16:creationId xmlns:a16="http://schemas.microsoft.com/office/drawing/2014/main" id="{0EC30429-197A-4039-A5F3-398794F4FBBB}"/>
            </a:ext>
          </a:extLst>
        </xdr:cNvPr>
        <xdr:cNvSpPr txBox="1"/>
      </xdr:nvSpPr>
      <xdr:spPr>
        <a:xfrm>
          <a:off x="20199427" y="103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726" name="n_3aveValue【学校施設】&#10;一人当たり面積">
          <a:extLst>
            <a:ext uri="{FF2B5EF4-FFF2-40B4-BE49-F238E27FC236}">
              <a16:creationId xmlns:a16="http://schemas.microsoft.com/office/drawing/2014/main" id="{252FD1F3-4A17-4998-9D4F-205450749D6D}"/>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17924</xdr:rowOff>
    </xdr:from>
    <xdr:ext cx="469744" cy="259045"/>
    <xdr:sp macro="" textlink="">
      <xdr:nvSpPr>
        <xdr:cNvPr id="727" name="n_4aveValue【学校施設】&#10;一人当たり面積">
          <a:extLst>
            <a:ext uri="{FF2B5EF4-FFF2-40B4-BE49-F238E27FC236}">
              <a16:creationId xmlns:a16="http://schemas.microsoft.com/office/drawing/2014/main" id="{1E2C423A-59B0-44CD-9525-4EE3F8B6CA58}"/>
            </a:ext>
          </a:extLst>
        </xdr:cNvPr>
        <xdr:cNvSpPr txBox="1"/>
      </xdr:nvSpPr>
      <xdr:spPr>
        <a:xfrm>
          <a:off x="18421427" y="103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55262</xdr:rowOff>
    </xdr:from>
    <xdr:ext cx="469744" cy="259045"/>
    <xdr:sp macro="" textlink="">
      <xdr:nvSpPr>
        <xdr:cNvPr id="728" name="n_1mainValue【学校施設】&#10;一人当たり面積">
          <a:extLst>
            <a:ext uri="{FF2B5EF4-FFF2-40B4-BE49-F238E27FC236}">
              <a16:creationId xmlns:a16="http://schemas.microsoft.com/office/drawing/2014/main" id="{F632DC88-44E1-402E-8A2E-8C6F434FB4C1}"/>
            </a:ext>
          </a:extLst>
        </xdr:cNvPr>
        <xdr:cNvSpPr txBox="1"/>
      </xdr:nvSpPr>
      <xdr:spPr>
        <a:xfrm>
          <a:off x="21075727" y="1068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144162</xdr:rowOff>
    </xdr:from>
    <xdr:ext cx="469744" cy="259045"/>
    <xdr:sp macro="" textlink="">
      <xdr:nvSpPr>
        <xdr:cNvPr id="729" name="n_2mainValue【学校施設】&#10;一人当たり面積">
          <a:extLst>
            <a:ext uri="{FF2B5EF4-FFF2-40B4-BE49-F238E27FC236}">
              <a16:creationId xmlns:a16="http://schemas.microsoft.com/office/drawing/2014/main" id="{371E267E-2B00-4828-A578-B78FFAACD2CA}"/>
            </a:ext>
          </a:extLst>
        </xdr:cNvPr>
        <xdr:cNvSpPr txBox="1"/>
      </xdr:nvSpPr>
      <xdr:spPr>
        <a:xfrm>
          <a:off x="20199427" y="1077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85488</xdr:rowOff>
    </xdr:from>
    <xdr:ext cx="469744" cy="259045"/>
    <xdr:sp macro="" textlink="">
      <xdr:nvSpPr>
        <xdr:cNvPr id="730" name="n_3mainValue【学校施設】&#10;一人当たり面積">
          <a:extLst>
            <a:ext uri="{FF2B5EF4-FFF2-40B4-BE49-F238E27FC236}">
              <a16:creationId xmlns:a16="http://schemas.microsoft.com/office/drawing/2014/main" id="{3B71121F-4A5F-411E-A350-D1998F94C66E}"/>
            </a:ext>
          </a:extLst>
        </xdr:cNvPr>
        <xdr:cNvSpPr txBox="1"/>
      </xdr:nvSpPr>
      <xdr:spPr>
        <a:xfrm>
          <a:off x="19310427" y="1071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95775</xdr:rowOff>
    </xdr:from>
    <xdr:ext cx="469744" cy="259045"/>
    <xdr:sp macro="" textlink="">
      <xdr:nvSpPr>
        <xdr:cNvPr id="731" name="n_4mainValue【学校施設】&#10;一人当たり面積">
          <a:extLst>
            <a:ext uri="{FF2B5EF4-FFF2-40B4-BE49-F238E27FC236}">
              <a16:creationId xmlns:a16="http://schemas.microsoft.com/office/drawing/2014/main" id="{97E3B764-9CE1-47F7-BCF7-AFB00F04AA7D}"/>
            </a:ext>
          </a:extLst>
        </xdr:cNvPr>
        <xdr:cNvSpPr txBox="1"/>
      </xdr:nvSpPr>
      <xdr:spPr>
        <a:xfrm>
          <a:off x="18421427" y="1072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6DE1476A-623F-47D9-9D1E-DB16BFD342B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C24A9FEF-554B-44AD-A950-27BBD77C75B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7AAF914A-C263-4733-8428-AD0A016E734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0AF937A4-93DD-45D3-92DE-2A07B94759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D7184352-587A-4B40-AE78-90F711B378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8A4A49CC-A3BD-4A86-99DF-A8FFAA7EF5C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8AECAE2F-9AA6-4573-AD18-C0F069DFC62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79F3F3BA-366E-4A94-A7E5-0330AE18534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a:extLst>
            <a:ext uri="{FF2B5EF4-FFF2-40B4-BE49-F238E27FC236}">
              <a16:creationId xmlns:a16="http://schemas.microsoft.com/office/drawing/2014/main" id="{5EFBDE17-64E6-40CD-87FD-B8FBC82A2F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a:extLst>
            <a:ext uri="{FF2B5EF4-FFF2-40B4-BE49-F238E27FC236}">
              <a16:creationId xmlns:a16="http://schemas.microsoft.com/office/drawing/2014/main" id="{061C1D52-10BD-49C5-8628-11DE2FE4FA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a:extLst>
            <a:ext uri="{FF2B5EF4-FFF2-40B4-BE49-F238E27FC236}">
              <a16:creationId xmlns:a16="http://schemas.microsoft.com/office/drawing/2014/main" id="{7BAE034E-0A8C-48E4-9664-957AA8155E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a:extLst>
            <a:ext uri="{FF2B5EF4-FFF2-40B4-BE49-F238E27FC236}">
              <a16:creationId xmlns:a16="http://schemas.microsoft.com/office/drawing/2014/main" id="{2CA46002-779F-478E-97C8-C36A1861E23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a:extLst>
            <a:ext uri="{FF2B5EF4-FFF2-40B4-BE49-F238E27FC236}">
              <a16:creationId xmlns:a16="http://schemas.microsoft.com/office/drawing/2014/main" id="{E1F3E522-29AD-482A-952C-3301C1224A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a:extLst>
            <a:ext uri="{FF2B5EF4-FFF2-40B4-BE49-F238E27FC236}">
              <a16:creationId xmlns:a16="http://schemas.microsoft.com/office/drawing/2014/main" id="{73242B14-8F70-4448-9261-7230818B486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a:extLst>
            <a:ext uri="{FF2B5EF4-FFF2-40B4-BE49-F238E27FC236}">
              <a16:creationId xmlns:a16="http://schemas.microsoft.com/office/drawing/2014/main" id="{9764F134-F467-4BE3-AF6D-CE88A9B4633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a:extLst>
            <a:ext uri="{FF2B5EF4-FFF2-40B4-BE49-F238E27FC236}">
              <a16:creationId xmlns:a16="http://schemas.microsoft.com/office/drawing/2014/main" id="{1A016893-A149-4AB0-923A-5A1FF365F57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a:extLst>
            <a:ext uri="{FF2B5EF4-FFF2-40B4-BE49-F238E27FC236}">
              <a16:creationId xmlns:a16="http://schemas.microsoft.com/office/drawing/2014/main" id="{88096643-45A3-4210-A85B-19C849AA2C4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a:extLst>
            <a:ext uri="{FF2B5EF4-FFF2-40B4-BE49-F238E27FC236}">
              <a16:creationId xmlns:a16="http://schemas.microsoft.com/office/drawing/2014/main" id="{D9353939-6F1C-4741-9116-0C0DEECBEF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a:extLst>
            <a:ext uri="{FF2B5EF4-FFF2-40B4-BE49-F238E27FC236}">
              <a16:creationId xmlns:a16="http://schemas.microsoft.com/office/drawing/2014/main" id="{4E5182FF-E9BC-4748-9EA3-ED7AE6B1D3C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a:extLst>
            <a:ext uri="{FF2B5EF4-FFF2-40B4-BE49-F238E27FC236}">
              <a16:creationId xmlns:a16="http://schemas.microsoft.com/office/drawing/2014/main" id="{F26AF968-0D70-413C-BCC9-DCA5ED522E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a:extLst>
            <a:ext uri="{FF2B5EF4-FFF2-40B4-BE49-F238E27FC236}">
              <a16:creationId xmlns:a16="http://schemas.microsoft.com/office/drawing/2014/main" id="{EBBB2271-53EB-4B38-9DEB-AEF0DFA1FF6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a:extLst>
            <a:ext uri="{FF2B5EF4-FFF2-40B4-BE49-F238E27FC236}">
              <a16:creationId xmlns:a16="http://schemas.microsoft.com/office/drawing/2014/main" id="{AD2E3139-3AC6-4351-9D21-397DECCB7B7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a:extLst>
            <a:ext uri="{FF2B5EF4-FFF2-40B4-BE49-F238E27FC236}">
              <a16:creationId xmlns:a16="http://schemas.microsoft.com/office/drawing/2014/main" id="{17685DB6-2D2F-48D8-A2CE-AB378827B7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a:extLst>
            <a:ext uri="{FF2B5EF4-FFF2-40B4-BE49-F238E27FC236}">
              <a16:creationId xmlns:a16="http://schemas.microsoft.com/office/drawing/2014/main" id="{05399108-B5FE-492E-B989-97E9A94ECE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a:extLst>
            <a:ext uri="{FF2B5EF4-FFF2-40B4-BE49-F238E27FC236}">
              <a16:creationId xmlns:a16="http://schemas.microsoft.com/office/drawing/2014/main" id="{B2D6FD56-B521-42B6-A0B0-843FA2BD36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a:extLst>
            <a:ext uri="{FF2B5EF4-FFF2-40B4-BE49-F238E27FC236}">
              <a16:creationId xmlns:a16="http://schemas.microsoft.com/office/drawing/2014/main" id="{ADAFF2C8-7E00-4FE3-B144-260ADF2539D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a:extLst>
            <a:ext uri="{FF2B5EF4-FFF2-40B4-BE49-F238E27FC236}">
              <a16:creationId xmlns:a16="http://schemas.microsoft.com/office/drawing/2014/main" id="{384C60D4-EB50-425E-BEF6-9285AFAEC8A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9" name="直線コネクタ 758">
          <a:extLst>
            <a:ext uri="{FF2B5EF4-FFF2-40B4-BE49-F238E27FC236}">
              <a16:creationId xmlns:a16="http://schemas.microsoft.com/office/drawing/2014/main" id="{769DAE09-C5CD-4C0A-9704-931839296FA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0" name="テキスト ボックス 759">
          <a:extLst>
            <a:ext uri="{FF2B5EF4-FFF2-40B4-BE49-F238E27FC236}">
              <a16:creationId xmlns:a16="http://schemas.microsoft.com/office/drawing/2014/main" id="{A2A457BD-E127-412E-8763-C33F9708738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1" name="直線コネクタ 760">
          <a:extLst>
            <a:ext uri="{FF2B5EF4-FFF2-40B4-BE49-F238E27FC236}">
              <a16:creationId xmlns:a16="http://schemas.microsoft.com/office/drawing/2014/main" id="{B6F415D0-49B4-480F-B197-F4EE910A43C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2" name="テキスト ボックス 761">
          <a:extLst>
            <a:ext uri="{FF2B5EF4-FFF2-40B4-BE49-F238E27FC236}">
              <a16:creationId xmlns:a16="http://schemas.microsoft.com/office/drawing/2014/main" id="{192FB485-D58F-4AFF-95B7-3EEBD7064C1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3" name="直線コネクタ 762">
          <a:extLst>
            <a:ext uri="{FF2B5EF4-FFF2-40B4-BE49-F238E27FC236}">
              <a16:creationId xmlns:a16="http://schemas.microsoft.com/office/drawing/2014/main" id="{579D857A-FA85-4E02-858E-EAF638B9744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4" name="テキスト ボックス 763">
          <a:extLst>
            <a:ext uri="{FF2B5EF4-FFF2-40B4-BE49-F238E27FC236}">
              <a16:creationId xmlns:a16="http://schemas.microsoft.com/office/drawing/2014/main" id="{2D178B51-B55D-48DC-892C-4DB08401B20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5" name="直線コネクタ 764">
          <a:extLst>
            <a:ext uri="{FF2B5EF4-FFF2-40B4-BE49-F238E27FC236}">
              <a16:creationId xmlns:a16="http://schemas.microsoft.com/office/drawing/2014/main" id="{BE4E736E-E1C8-4DC9-AEFD-46AC1E99973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6" name="テキスト ボックス 765">
          <a:extLst>
            <a:ext uri="{FF2B5EF4-FFF2-40B4-BE49-F238E27FC236}">
              <a16:creationId xmlns:a16="http://schemas.microsoft.com/office/drawing/2014/main" id="{0E1611BB-44BD-4189-9B23-885D0E4C0A6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7" name="直線コネクタ 766">
          <a:extLst>
            <a:ext uri="{FF2B5EF4-FFF2-40B4-BE49-F238E27FC236}">
              <a16:creationId xmlns:a16="http://schemas.microsoft.com/office/drawing/2014/main" id="{2B551CB6-02F6-43E8-9B1E-469BC54D112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8" name="テキスト ボックス 767">
          <a:extLst>
            <a:ext uri="{FF2B5EF4-FFF2-40B4-BE49-F238E27FC236}">
              <a16:creationId xmlns:a16="http://schemas.microsoft.com/office/drawing/2014/main" id="{6BFFA035-B213-4DEA-B63D-CE93561F215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9" name="直線コネクタ 768">
          <a:extLst>
            <a:ext uri="{FF2B5EF4-FFF2-40B4-BE49-F238E27FC236}">
              <a16:creationId xmlns:a16="http://schemas.microsoft.com/office/drawing/2014/main" id="{82A897A6-3A9C-47CB-80D3-2E44F5A7FF7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0" name="テキスト ボックス 769">
          <a:extLst>
            <a:ext uri="{FF2B5EF4-FFF2-40B4-BE49-F238E27FC236}">
              <a16:creationId xmlns:a16="http://schemas.microsoft.com/office/drawing/2014/main" id="{FE5F4396-5D6D-4AF7-B077-B560B9FD02B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92BC8FAB-21C9-408C-A6A2-2C65FEAA5E1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公民館】&#10;有形固定資産減価償却率グラフ枠">
          <a:extLst>
            <a:ext uri="{FF2B5EF4-FFF2-40B4-BE49-F238E27FC236}">
              <a16:creationId xmlns:a16="http://schemas.microsoft.com/office/drawing/2014/main" id="{A5DB6DDD-EA0C-4B06-9BAD-D6C0A291C3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773" name="直線コネクタ 772">
          <a:extLst>
            <a:ext uri="{FF2B5EF4-FFF2-40B4-BE49-F238E27FC236}">
              <a16:creationId xmlns:a16="http://schemas.microsoft.com/office/drawing/2014/main" id="{16F208B5-BAFE-4537-A360-DDD2DE047DCC}"/>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4" name="【公民館】&#10;有形固定資産減価償却率最小値テキスト">
          <a:extLst>
            <a:ext uri="{FF2B5EF4-FFF2-40B4-BE49-F238E27FC236}">
              <a16:creationId xmlns:a16="http://schemas.microsoft.com/office/drawing/2014/main" id="{771A9FA1-F1D0-4198-BBED-4D49775AE87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5" name="直線コネクタ 774">
          <a:extLst>
            <a:ext uri="{FF2B5EF4-FFF2-40B4-BE49-F238E27FC236}">
              <a16:creationId xmlns:a16="http://schemas.microsoft.com/office/drawing/2014/main" id="{A605EA9E-C4F9-444C-AAD9-4279B83F615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776" name="【公民館】&#10;有形固定資産減価償却率最大値テキスト">
          <a:extLst>
            <a:ext uri="{FF2B5EF4-FFF2-40B4-BE49-F238E27FC236}">
              <a16:creationId xmlns:a16="http://schemas.microsoft.com/office/drawing/2014/main" id="{3CEFAB41-307D-48FA-97B1-FF5D8A19DDB1}"/>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777" name="直線コネクタ 776">
          <a:extLst>
            <a:ext uri="{FF2B5EF4-FFF2-40B4-BE49-F238E27FC236}">
              <a16:creationId xmlns:a16="http://schemas.microsoft.com/office/drawing/2014/main" id="{6F9F061C-5773-4B82-AF35-04FDE04782B1}"/>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778" name="【公民館】&#10;有形固定資産減価償却率平均値テキスト">
          <a:extLst>
            <a:ext uri="{FF2B5EF4-FFF2-40B4-BE49-F238E27FC236}">
              <a16:creationId xmlns:a16="http://schemas.microsoft.com/office/drawing/2014/main" id="{2E00DB17-6474-4004-8840-89660B412729}"/>
            </a:ext>
          </a:extLst>
        </xdr:cNvPr>
        <xdr:cNvSpPr txBox="1"/>
      </xdr:nvSpPr>
      <xdr:spPr>
        <a:xfrm>
          <a:off x="16357600" y="18066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779" name="フローチャート: 判断 778">
          <a:extLst>
            <a:ext uri="{FF2B5EF4-FFF2-40B4-BE49-F238E27FC236}">
              <a16:creationId xmlns:a16="http://schemas.microsoft.com/office/drawing/2014/main" id="{F5F0564A-2BFE-472B-9314-6C495EE49B64}"/>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780" name="フローチャート: 判断 779">
          <a:extLst>
            <a:ext uri="{FF2B5EF4-FFF2-40B4-BE49-F238E27FC236}">
              <a16:creationId xmlns:a16="http://schemas.microsoft.com/office/drawing/2014/main" id="{38E2CB89-BEFE-4F61-9AFC-1392224CBC7B}"/>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781" name="フローチャート: 判断 780">
          <a:extLst>
            <a:ext uri="{FF2B5EF4-FFF2-40B4-BE49-F238E27FC236}">
              <a16:creationId xmlns:a16="http://schemas.microsoft.com/office/drawing/2014/main" id="{691DA92A-4280-4FE9-ABB8-8E05B89493E8}"/>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82" name="フローチャート: 判断 781">
          <a:extLst>
            <a:ext uri="{FF2B5EF4-FFF2-40B4-BE49-F238E27FC236}">
              <a16:creationId xmlns:a16="http://schemas.microsoft.com/office/drawing/2014/main" id="{4B742A6E-2BDC-4A31-9C36-4EC1EECCAD59}"/>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783" name="フローチャート: 判断 782">
          <a:extLst>
            <a:ext uri="{FF2B5EF4-FFF2-40B4-BE49-F238E27FC236}">
              <a16:creationId xmlns:a16="http://schemas.microsoft.com/office/drawing/2014/main" id="{6901F843-DC47-43BC-85C6-EE0979483537}"/>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A454FBE9-D938-4DCC-8806-1B043646E7F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A5FA6E43-4EDA-4F73-85EF-C21ABF04F49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DAD490B4-2955-485D-9C41-BC16E482687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4620FA8A-20BB-4D03-81B0-251A0E83623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D9C9114C-5014-4B8F-A984-3544AF3E607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58057</xdr:rowOff>
    </xdr:from>
    <xdr:to>
      <xdr:col>85</xdr:col>
      <xdr:colOff>177800</xdr:colOff>
      <xdr:row>108</xdr:row>
      <xdr:rowOff>159657</xdr:rowOff>
    </xdr:to>
    <xdr:sp macro="" textlink="">
      <xdr:nvSpPr>
        <xdr:cNvPr id="789" name="楕円 788">
          <a:extLst>
            <a:ext uri="{FF2B5EF4-FFF2-40B4-BE49-F238E27FC236}">
              <a16:creationId xmlns:a16="http://schemas.microsoft.com/office/drawing/2014/main" id="{155DCD44-0974-458E-884C-AE7E2CEA5F13}"/>
            </a:ext>
          </a:extLst>
        </xdr:cNvPr>
        <xdr:cNvSpPr/>
      </xdr:nvSpPr>
      <xdr:spPr>
        <a:xfrm>
          <a:off x="16268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144434</xdr:rowOff>
    </xdr:from>
    <xdr:ext cx="405111" cy="259045"/>
    <xdr:sp macro="" textlink="">
      <xdr:nvSpPr>
        <xdr:cNvPr id="790" name="【公民館】&#10;有形固定資産減価償却率該当値テキスト">
          <a:extLst>
            <a:ext uri="{FF2B5EF4-FFF2-40B4-BE49-F238E27FC236}">
              <a16:creationId xmlns:a16="http://schemas.microsoft.com/office/drawing/2014/main" id="{73915BE8-857C-43C9-8972-F108A1E6EFB6}"/>
            </a:ext>
          </a:extLst>
        </xdr:cNvPr>
        <xdr:cNvSpPr txBox="1"/>
      </xdr:nvSpPr>
      <xdr:spPr>
        <a:xfrm>
          <a:off x="16357600" y="1848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25400</xdr:rowOff>
    </xdr:from>
    <xdr:to>
      <xdr:col>81</xdr:col>
      <xdr:colOff>101600</xdr:colOff>
      <xdr:row>108</xdr:row>
      <xdr:rowOff>127000</xdr:rowOff>
    </xdr:to>
    <xdr:sp macro="" textlink="">
      <xdr:nvSpPr>
        <xdr:cNvPr id="791" name="楕円 790">
          <a:extLst>
            <a:ext uri="{FF2B5EF4-FFF2-40B4-BE49-F238E27FC236}">
              <a16:creationId xmlns:a16="http://schemas.microsoft.com/office/drawing/2014/main" id="{3186A6EF-B560-4CBF-A136-130F0452327E}"/>
            </a:ext>
          </a:extLst>
        </xdr:cNvPr>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76200</xdr:rowOff>
    </xdr:from>
    <xdr:to>
      <xdr:col>85</xdr:col>
      <xdr:colOff>127000</xdr:colOff>
      <xdr:row>108</xdr:row>
      <xdr:rowOff>108857</xdr:rowOff>
    </xdr:to>
    <xdr:cxnSp macro="">
      <xdr:nvCxnSpPr>
        <xdr:cNvPr id="792" name="直線コネクタ 791">
          <a:extLst>
            <a:ext uri="{FF2B5EF4-FFF2-40B4-BE49-F238E27FC236}">
              <a16:creationId xmlns:a16="http://schemas.microsoft.com/office/drawing/2014/main" id="{2FC338A8-3DB0-47A7-948D-F3685592DA66}"/>
            </a:ext>
          </a:extLst>
        </xdr:cNvPr>
        <xdr:cNvCxnSpPr/>
      </xdr:nvCxnSpPr>
      <xdr:spPr>
        <a:xfrm>
          <a:off x="15481300" y="18592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136434</xdr:rowOff>
    </xdr:from>
    <xdr:to>
      <xdr:col>76</xdr:col>
      <xdr:colOff>165100</xdr:colOff>
      <xdr:row>108</xdr:row>
      <xdr:rowOff>66584</xdr:rowOff>
    </xdr:to>
    <xdr:sp macro="" textlink="">
      <xdr:nvSpPr>
        <xdr:cNvPr id="793" name="楕円 792">
          <a:extLst>
            <a:ext uri="{FF2B5EF4-FFF2-40B4-BE49-F238E27FC236}">
              <a16:creationId xmlns:a16="http://schemas.microsoft.com/office/drawing/2014/main" id="{DE470C7A-50DD-453B-9233-23A5D35A3A88}"/>
            </a:ext>
          </a:extLst>
        </xdr:cNvPr>
        <xdr:cNvSpPr/>
      </xdr:nvSpPr>
      <xdr:spPr>
        <a:xfrm>
          <a:off x="14541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15784</xdr:rowOff>
    </xdr:from>
    <xdr:to>
      <xdr:col>81</xdr:col>
      <xdr:colOff>50800</xdr:colOff>
      <xdr:row>108</xdr:row>
      <xdr:rowOff>76200</xdr:rowOff>
    </xdr:to>
    <xdr:cxnSp macro="">
      <xdr:nvCxnSpPr>
        <xdr:cNvPr id="794" name="直線コネクタ 793">
          <a:extLst>
            <a:ext uri="{FF2B5EF4-FFF2-40B4-BE49-F238E27FC236}">
              <a16:creationId xmlns:a16="http://schemas.microsoft.com/office/drawing/2014/main" id="{3DE0652F-E76E-49EA-B4A3-43C2C1A81D67}"/>
            </a:ext>
          </a:extLst>
        </xdr:cNvPr>
        <xdr:cNvCxnSpPr/>
      </xdr:nvCxnSpPr>
      <xdr:spPr>
        <a:xfrm>
          <a:off x="14592300" y="1853238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131536</xdr:rowOff>
    </xdr:from>
    <xdr:to>
      <xdr:col>72</xdr:col>
      <xdr:colOff>38100</xdr:colOff>
      <xdr:row>108</xdr:row>
      <xdr:rowOff>61686</xdr:rowOff>
    </xdr:to>
    <xdr:sp macro="" textlink="">
      <xdr:nvSpPr>
        <xdr:cNvPr id="795" name="楕円 794">
          <a:extLst>
            <a:ext uri="{FF2B5EF4-FFF2-40B4-BE49-F238E27FC236}">
              <a16:creationId xmlns:a16="http://schemas.microsoft.com/office/drawing/2014/main" id="{06B7D771-5D44-45B0-A27E-9AFFC2DA3F52}"/>
            </a:ext>
          </a:extLst>
        </xdr:cNvPr>
        <xdr:cNvSpPr/>
      </xdr:nvSpPr>
      <xdr:spPr>
        <a:xfrm>
          <a:off x="13652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10886</xdr:rowOff>
    </xdr:from>
    <xdr:to>
      <xdr:col>76</xdr:col>
      <xdr:colOff>114300</xdr:colOff>
      <xdr:row>108</xdr:row>
      <xdr:rowOff>15784</xdr:rowOff>
    </xdr:to>
    <xdr:cxnSp macro="">
      <xdr:nvCxnSpPr>
        <xdr:cNvPr id="796" name="直線コネクタ 795">
          <a:extLst>
            <a:ext uri="{FF2B5EF4-FFF2-40B4-BE49-F238E27FC236}">
              <a16:creationId xmlns:a16="http://schemas.microsoft.com/office/drawing/2014/main" id="{298DAE7E-4D23-470F-9905-4E151AAF49CF}"/>
            </a:ext>
          </a:extLst>
        </xdr:cNvPr>
        <xdr:cNvCxnSpPr/>
      </xdr:nvCxnSpPr>
      <xdr:spPr>
        <a:xfrm>
          <a:off x="13703300" y="185274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98879</xdr:rowOff>
    </xdr:from>
    <xdr:to>
      <xdr:col>67</xdr:col>
      <xdr:colOff>101600</xdr:colOff>
      <xdr:row>108</xdr:row>
      <xdr:rowOff>29029</xdr:rowOff>
    </xdr:to>
    <xdr:sp macro="" textlink="">
      <xdr:nvSpPr>
        <xdr:cNvPr id="797" name="楕円 796">
          <a:extLst>
            <a:ext uri="{FF2B5EF4-FFF2-40B4-BE49-F238E27FC236}">
              <a16:creationId xmlns:a16="http://schemas.microsoft.com/office/drawing/2014/main" id="{7BFD7C28-2E73-48BB-B034-5C97B757F4EE}"/>
            </a:ext>
          </a:extLst>
        </xdr:cNvPr>
        <xdr:cNvSpPr/>
      </xdr:nvSpPr>
      <xdr:spPr>
        <a:xfrm>
          <a:off x="1276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149679</xdr:rowOff>
    </xdr:from>
    <xdr:to>
      <xdr:col>71</xdr:col>
      <xdr:colOff>177800</xdr:colOff>
      <xdr:row>108</xdr:row>
      <xdr:rowOff>10886</xdr:rowOff>
    </xdr:to>
    <xdr:cxnSp macro="">
      <xdr:nvCxnSpPr>
        <xdr:cNvPr id="798" name="直線コネクタ 797">
          <a:extLst>
            <a:ext uri="{FF2B5EF4-FFF2-40B4-BE49-F238E27FC236}">
              <a16:creationId xmlns:a16="http://schemas.microsoft.com/office/drawing/2014/main" id="{3F841C77-A469-495F-B8A1-3890826FD24F}"/>
            </a:ext>
          </a:extLst>
        </xdr:cNvPr>
        <xdr:cNvCxnSpPr/>
      </xdr:nvCxnSpPr>
      <xdr:spPr>
        <a:xfrm>
          <a:off x="12814300" y="1849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799" name="n_1aveValue【公民館】&#10;有形固定資産減価償却率">
          <a:extLst>
            <a:ext uri="{FF2B5EF4-FFF2-40B4-BE49-F238E27FC236}">
              <a16:creationId xmlns:a16="http://schemas.microsoft.com/office/drawing/2014/main" id="{B424E1B6-73EB-47A5-AA35-43310C78B56F}"/>
            </a:ext>
          </a:extLst>
        </xdr:cNvPr>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800" name="n_2aveValue【公民館】&#10;有形固定資産減価償却率">
          <a:extLst>
            <a:ext uri="{FF2B5EF4-FFF2-40B4-BE49-F238E27FC236}">
              <a16:creationId xmlns:a16="http://schemas.microsoft.com/office/drawing/2014/main" id="{B9B611EE-A27A-4C0F-AC3A-C274E99FC4B5}"/>
            </a:ext>
          </a:extLst>
        </xdr:cNvPr>
        <xdr:cNvSpPr txBox="1"/>
      </xdr:nvSpPr>
      <xdr:spPr>
        <a:xfrm>
          <a:off x="14389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801" name="n_3aveValue【公民館】&#10;有形固定資産減価償却率">
          <a:extLst>
            <a:ext uri="{FF2B5EF4-FFF2-40B4-BE49-F238E27FC236}">
              <a16:creationId xmlns:a16="http://schemas.microsoft.com/office/drawing/2014/main" id="{E0454688-4D77-44BD-AC2A-76C807440D78}"/>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802" name="n_4aveValue【公民館】&#10;有形固定資産減価償却率">
          <a:extLst>
            <a:ext uri="{FF2B5EF4-FFF2-40B4-BE49-F238E27FC236}">
              <a16:creationId xmlns:a16="http://schemas.microsoft.com/office/drawing/2014/main" id="{32B5C750-E7A6-46FD-9814-A05BFF32D02E}"/>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118127</xdr:rowOff>
    </xdr:from>
    <xdr:ext cx="405111" cy="259045"/>
    <xdr:sp macro="" textlink="">
      <xdr:nvSpPr>
        <xdr:cNvPr id="803" name="n_1mainValue【公民館】&#10;有形固定資産減価償却率">
          <a:extLst>
            <a:ext uri="{FF2B5EF4-FFF2-40B4-BE49-F238E27FC236}">
              <a16:creationId xmlns:a16="http://schemas.microsoft.com/office/drawing/2014/main" id="{533E0624-48AF-4938-A3A0-0DC80A19C837}"/>
            </a:ext>
          </a:extLst>
        </xdr:cNvPr>
        <xdr:cNvSpPr txBox="1"/>
      </xdr:nvSpPr>
      <xdr:spPr>
        <a:xfrm>
          <a:off x="152660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57711</xdr:rowOff>
    </xdr:from>
    <xdr:ext cx="405111" cy="259045"/>
    <xdr:sp macro="" textlink="">
      <xdr:nvSpPr>
        <xdr:cNvPr id="804" name="n_2mainValue【公民館】&#10;有形固定資産減価償却率">
          <a:extLst>
            <a:ext uri="{FF2B5EF4-FFF2-40B4-BE49-F238E27FC236}">
              <a16:creationId xmlns:a16="http://schemas.microsoft.com/office/drawing/2014/main" id="{4C14CEE5-6B89-4035-8045-3B22358E3550}"/>
            </a:ext>
          </a:extLst>
        </xdr:cNvPr>
        <xdr:cNvSpPr txBox="1"/>
      </xdr:nvSpPr>
      <xdr:spPr>
        <a:xfrm>
          <a:off x="14389744" y="185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52813</xdr:rowOff>
    </xdr:from>
    <xdr:ext cx="405111" cy="259045"/>
    <xdr:sp macro="" textlink="">
      <xdr:nvSpPr>
        <xdr:cNvPr id="805" name="n_3mainValue【公民館】&#10;有形固定資産減価償却率">
          <a:extLst>
            <a:ext uri="{FF2B5EF4-FFF2-40B4-BE49-F238E27FC236}">
              <a16:creationId xmlns:a16="http://schemas.microsoft.com/office/drawing/2014/main" id="{4AE10CE4-8055-49DF-A484-DDBB10D67345}"/>
            </a:ext>
          </a:extLst>
        </xdr:cNvPr>
        <xdr:cNvSpPr txBox="1"/>
      </xdr:nvSpPr>
      <xdr:spPr>
        <a:xfrm>
          <a:off x="13500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20156</xdr:rowOff>
    </xdr:from>
    <xdr:ext cx="405111" cy="259045"/>
    <xdr:sp macro="" textlink="">
      <xdr:nvSpPr>
        <xdr:cNvPr id="806" name="n_4mainValue【公民館】&#10;有形固定資産減価償却率">
          <a:extLst>
            <a:ext uri="{FF2B5EF4-FFF2-40B4-BE49-F238E27FC236}">
              <a16:creationId xmlns:a16="http://schemas.microsoft.com/office/drawing/2014/main" id="{A475D4C5-4D93-412A-9112-38E2EA5C5ED2}"/>
            </a:ext>
          </a:extLst>
        </xdr:cNvPr>
        <xdr:cNvSpPr txBox="1"/>
      </xdr:nvSpPr>
      <xdr:spPr>
        <a:xfrm>
          <a:off x="12611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a:extLst>
            <a:ext uri="{FF2B5EF4-FFF2-40B4-BE49-F238E27FC236}">
              <a16:creationId xmlns:a16="http://schemas.microsoft.com/office/drawing/2014/main" id="{A3DE7B3A-3F25-4F18-8DC5-5986F6CF345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a:extLst>
            <a:ext uri="{FF2B5EF4-FFF2-40B4-BE49-F238E27FC236}">
              <a16:creationId xmlns:a16="http://schemas.microsoft.com/office/drawing/2014/main" id="{F1CE83E5-D841-4BBE-83EB-2FFCC02974A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a:extLst>
            <a:ext uri="{FF2B5EF4-FFF2-40B4-BE49-F238E27FC236}">
              <a16:creationId xmlns:a16="http://schemas.microsoft.com/office/drawing/2014/main" id="{7FD2BD08-7D32-4770-86D7-D800BA9D36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a:extLst>
            <a:ext uri="{FF2B5EF4-FFF2-40B4-BE49-F238E27FC236}">
              <a16:creationId xmlns:a16="http://schemas.microsoft.com/office/drawing/2014/main" id="{3FFBC2DF-DD3C-4000-8B4E-A201E057D4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a:extLst>
            <a:ext uri="{FF2B5EF4-FFF2-40B4-BE49-F238E27FC236}">
              <a16:creationId xmlns:a16="http://schemas.microsoft.com/office/drawing/2014/main" id="{BA01F508-7349-4418-97B6-26037300DB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a:extLst>
            <a:ext uri="{FF2B5EF4-FFF2-40B4-BE49-F238E27FC236}">
              <a16:creationId xmlns:a16="http://schemas.microsoft.com/office/drawing/2014/main" id="{FDF6C5AA-E61E-4598-883E-01059021D04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a:extLst>
            <a:ext uri="{FF2B5EF4-FFF2-40B4-BE49-F238E27FC236}">
              <a16:creationId xmlns:a16="http://schemas.microsoft.com/office/drawing/2014/main" id="{8C1D97C1-646A-4E48-9913-E5596FE398A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a:extLst>
            <a:ext uri="{FF2B5EF4-FFF2-40B4-BE49-F238E27FC236}">
              <a16:creationId xmlns:a16="http://schemas.microsoft.com/office/drawing/2014/main" id="{30F91FCD-4767-462A-B9D7-BFE3869F128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a:extLst>
            <a:ext uri="{FF2B5EF4-FFF2-40B4-BE49-F238E27FC236}">
              <a16:creationId xmlns:a16="http://schemas.microsoft.com/office/drawing/2014/main" id="{0A4FF580-27CD-4460-8A69-5EF27D62422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a:extLst>
            <a:ext uri="{FF2B5EF4-FFF2-40B4-BE49-F238E27FC236}">
              <a16:creationId xmlns:a16="http://schemas.microsoft.com/office/drawing/2014/main" id="{4D4E68EE-959F-420C-BFB5-FE217B3F38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7" name="直線コネクタ 816">
          <a:extLst>
            <a:ext uri="{FF2B5EF4-FFF2-40B4-BE49-F238E27FC236}">
              <a16:creationId xmlns:a16="http://schemas.microsoft.com/office/drawing/2014/main" id="{C6365047-4713-4879-99F7-58F98EA7263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8" name="テキスト ボックス 817">
          <a:extLst>
            <a:ext uri="{FF2B5EF4-FFF2-40B4-BE49-F238E27FC236}">
              <a16:creationId xmlns:a16="http://schemas.microsoft.com/office/drawing/2014/main" id="{39E5E09D-A957-4CDF-AF17-7E194A21703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9" name="直線コネクタ 818">
          <a:extLst>
            <a:ext uri="{FF2B5EF4-FFF2-40B4-BE49-F238E27FC236}">
              <a16:creationId xmlns:a16="http://schemas.microsoft.com/office/drawing/2014/main" id="{20A720A7-09E7-4828-862C-CD64F6A176F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0" name="テキスト ボックス 819">
          <a:extLst>
            <a:ext uri="{FF2B5EF4-FFF2-40B4-BE49-F238E27FC236}">
              <a16:creationId xmlns:a16="http://schemas.microsoft.com/office/drawing/2014/main" id="{17077BC1-E9E7-4798-9528-1CEFE25F684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1" name="直線コネクタ 820">
          <a:extLst>
            <a:ext uri="{FF2B5EF4-FFF2-40B4-BE49-F238E27FC236}">
              <a16:creationId xmlns:a16="http://schemas.microsoft.com/office/drawing/2014/main" id="{7AE2C28F-FA66-49B0-B907-3458885F0F2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2" name="テキスト ボックス 821">
          <a:extLst>
            <a:ext uri="{FF2B5EF4-FFF2-40B4-BE49-F238E27FC236}">
              <a16:creationId xmlns:a16="http://schemas.microsoft.com/office/drawing/2014/main" id="{BC93EC31-91A3-43B0-B657-6978F088974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3" name="直線コネクタ 822">
          <a:extLst>
            <a:ext uri="{FF2B5EF4-FFF2-40B4-BE49-F238E27FC236}">
              <a16:creationId xmlns:a16="http://schemas.microsoft.com/office/drawing/2014/main" id="{6086B004-C0C3-42AE-85AC-36CAF82F179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4" name="テキスト ボックス 823">
          <a:extLst>
            <a:ext uri="{FF2B5EF4-FFF2-40B4-BE49-F238E27FC236}">
              <a16:creationId xmlns:a16="http://schemas.microsoft.com/office/drawing/2014/main" id="{DAAE29B5-32E9-4647-90DD-87B6AF1C5B4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5" name="直線コネクタ 824">
          <a:extLst>
            <a:ext uri="{FF2B5EF4-FFF2-40B4-BE49-F238E27FC236}">
              <a16:creationId xmlns:a16="http://schemas.microsoft.com/office/drawing/2014/main" id="{F97DC7C1-1EFE-445B-A3FF-AB75B5ED9B1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6" name="テキスト ボックス 825">
          <a:extLst>
            <a:ext uri="{FF2B5EF4-FFF2-40B4-BE49-F238E27FC236}">
              <a16:creationId xmlns:a16="http://schemas.microsoft.com/office/drawing/2014/main" id="{2452A3DB-8219-4F60-AB5B-D0488ADADC8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73F92060-F8CF-4BA0-ABB4-57B5E40AD7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8" name="テキスト ボックス 827">
          <a:extLst>
            <a:ext uri="{FF2B5EF4-FFF2-40B4-BE49-F238E27FC236}">
              <a16:creationId xmlns:a16="http://schemas.microsoft.com/office/drawing/2014/main" id="{ED178640-1319-4AD6-A8A3-6A9E1D4747A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D317EF4F-9B34-406E-84C0-39AC2D28BAE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830" name="直線コネクタ 829">
          <a:extLst>
            <a:ext uri="{FF2B5EF4-FFF2-40B4-BE49-F238E27FC236}">
              <a16:creationId xmlns:a16="http://schemas.microsoft.com/office/drawing/2014/main" id="{98211B3A-23A9-4642-AD3C-69B2D43AA8A9}"/>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831" name="【公民館】&#10;一人当たり面積最小値テキスト">
          <a:extLst>
            <a:ext uri="{FF2B5EF4-FFF2-40B4-BE49-F238E27FC236}">
              <a16:creationId xmlns:a16="http://schemas.microsoft.com/office/drawing/2014/main" id="{0AFA7B42-56F1-4CF4-A573-FBA52E104CA5}"/>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832" name="直線コネクタ 831">
          <a:extLst>
            <a:ext uri="{FF2B5EF4-FFF2-40B4-BE49-F238E27FC236}">
              <a16:creationId xmlns:a16="http://schemas.microsoft.com/office/drawing/2014/main" id="{DB33EB5C-2E8D-41E4-8B25-6AD16B9DB877}"/>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833" name="【公民館】&#10;一人当たり面積最大値テキスト">
          <a:extLst>
            <a:ext uri="{FF2B5EF4-FFF2-40B4-BE49-F238E27FC236}">
              <a16:creationId xmlns:a16="http://schemas.microsoft.com/office/drawing/2014/main" id="{744856D4-7E30-4FB3-9053-84FAB0A41D80}"/>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834" name="直線コネクタ 833">
          <a:extLst>
            <a:ext uri="{FF2B5EF4-FFF2-40B4-BE49-F238E27FC236}">
              <a16:creationId xmlns:a16="http://schemas.microsoft.com/office/drawing/2014/main" id="{49F28742-9ED2-4B09-B50E-BE65F1C5C58E}"/>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835" name="【公民館】&#10;一人当たり面積平均値テキスト">
          <a:extLst>
            <a:ext uri="{FF2B5EF4-FFF2-40B4-BE49-F238E27FC236}">
              <a16:creationId xmlns:a16="http://schemas.microsoft.com/office/drawing/2014/main" id="{CEE4A276-8D90-4741-AFB6-15097D19CFAA}"/>
            </a:ext>
          </a:extLst>
        </xdr:cNvPr>
        <xdr:cNvSpPr txBox="1"/>
      </xdr:nvSpPr>
      <xdr:spPr>
        <a:xfrm>
          <a:off x="22199600" y="1827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836" name="フローチャート: 判断 835">
          <a:extLst>
            <a:ext uri="{FF2B5EF4-FFF2-40B4-BE49-F238E27FC236}">
              <a16:creationId xmlns:a16="http://schemas.microsoft.com/office/drawing/2014/main" id="{F5C0E0F4-970E-4AB2-8035-953A9ABEC572}"/>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837" name="フローチャート: 判断 836">
          <a:extLst>
            <a:ext uri="{FF2B5EF4-FFF2-40B4-BE49-F238E27FC236}">
              <a16:creationId xmlns:a16="http://schemas.microsoft.com/office/drawing/2014/main" id="{6B2A27E8-7451-4C19-A5C8-028477BBA5A3}"/>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838" name="フローチャート: 判断 837">
          <a:extLst>
            <a:ext uri="{FF2B5EF4-FFF2-40B4-BE49-F238E27FC236}">
              <a16:creationId xmlns:a16="http://schemas.microsoft.com/office/drawing/2014/main" id="{FE159E09-63D3-4DC2-9D94-CC3755BE4964}"/>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839" name="フローチャート: 判断 838">
          <a:extLst>
            <a:ext uri="{FF2B5EF4-FFF2-40B4-BE49-F238E27FC236}">
              <a16:creationId xmlns:a16="http://schemas.microsoft.com/office/drawing/2014/main" id="{75BB2510-3061-4091-B8FC-BE86013CCEE2}"/>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840" name="フローチャート: 判断 839">
          <a:extLst>
            <a:ext uri="{FF2B5EF4-FFF2-40B4-BE49-F238E27FC236}">
              <a16:creationId xmlns:a16="http://schemas.microsoft.com/office/drawing/2014/main" id="{F4104C97-40F4-4609-B7D8-6F325DE7D9A5}"/>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E3C6B5DF-38C1-4321-A5C5-EE7BD898782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B67841C6-9195-4553-AC5A-7DBE853196B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8ED67CA7-14D9-406A-B331-2BCA0F562EA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7F8A14E9-9C85-480D-A61F-6945AE81ACC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BD824F1-1267-4625-B0B8-C7178FAF828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100457</xdr:rowOff>
    </xdr:from>
    <xdr:to>
      <xdr:col>116</xdr:col>
      <xdr:colOff>114300</xdr:colOff>
      <xdr:row>108</xdr:row>
      <xdr:rowOff>30607</xdr:rowOff>
    </xdr:to>
    <xdr:sp macro="" textlink="">
      <xdr:nvSpPr>
        <xdr:cNvPr id="846" name="楕円 845">
          <a:extLst>
            <a:ext uri="{FF2B5EF4-FFF2-40B4-BE49-F238E27FC236}">
              <a16:creationId xmlns:a16="http://schemas.microsoft.com/office/drawing/2014/main" id="{7658726C-2F1A-4F84-B016-37C4CE5812B2}"/>
            </a:ext>
          </a:extLst>
        </xdr:cNvPr>
        <xdr:cNvSpPr/>
      </xdr:nvSpPr>
      <xdr:spPr>
        <a:xfrm>
          <a:off x="22110700" y="184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78884</xdr:rowOff>
    </xdr:from>
    <xdr:ext cx="469744" cy="259045"/>
    <xdr:sp macro="" textlink="">
      <xdr:nvSpPr>
        <xdr:cNvPr id="847" name="【公民館】&#10;一人当たり面積該当値テキスト">
          <a:extLst>
            <a:ext uri="{FF2B5EF4-FFF2-40B4-BE49-F238E27FC236}">
              <a16:creationId xmlns:a16="http://schemas.microsoft.com/office/drawing/2014/main" id="{E066A798-966F-4A03-BFE2-38642C19A4E3}"/>
            </a:ext>
          </a:extLst>
        </xdr:cNvPr>
        <xdr:cNvSpPr txBox="1"/>
      </xdr:nvSpPr>
      <xdr:spPr>
        <a:xfrm>
          <a:off x="22199600" y="1842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848" name="楕円 847">
          <a:extLst>
            <a:ext uri="{FF2B5EF4-FFF2-40B4-BE49-F238E27FC236}">
              <a16:creationId xmlns:a16="http://schemas.microsoft.com/office/drawing/2014/main" id="{24E278E0-2A88-455A-9058-35EB92E7C851}"/>
            </a:ext>
          </a:extLst>
        </xdr:cNvPr>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151257</xdr:rowOff>
    </xdr:from>
    <xdr:to>
      <xdr:col>116</xdr:col>
      <xdr:colOff>63500</xdr:colOff>
      <xdr:row>107</xdr:row>
      <xdr:rowOff>156211</xdr:rowOff>
    </xdr:to>
    <xdr:cxnSp macro="">
      <xdr:nvCxnSpPr>
        <xdr:cNvPr id="849" name="直線コネクタ 848">
          <a:extLst>
            <a:ext uri="{FF2B5EF4-FFF2-40B4-BE49-F238E27FC236}">
              <a16:creationId xmlns:a16="http://schemas.microsoft.com/office/drawing/2014/main" id="{70FA28C9-24C8-4A64-B237-8E0C37B4AF62}"/>
            </a:ext>
          </a:extLst>
        </xdr:cNvPr>
        <xdr:cNvCxnSpPr/>
      </xdr:nvCxnSpPr>
      <xdr:spPr>
        <a:xfrm flipV="1">
          <a:off x="21323300" y="18496407"/>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111506</xdr:rowOff>
    </xdr:from>
    <xdr:to>
      <xdr:col>107</xdr:col>
      <xdr:colOff>101600</xdr:colOff>
      <xdr:row>108</xdr:row>
      <xdr:rowOff>41656</xdr:rowOff>
    </xdr:to>
    <xdr:sp macro="" textlink="">
      <xdr:nvSpPr>
        <xdr:cNvPr id="850" name="楕円 849">
          <a:extLst>
            <a:ext uri="{FF2B5EF4-FFF2-40B4-BE49-F238E27FC236}">
              <a16:creationId xmlns:a16="http://schemas.microsoft.com/office/drawing/2014/main" id="{FE02C4A4-BDED-4862-9BFD-A7651C329803}"/>
            </a:ext>
          </a:extLst>
        </xdr:cNvPr>
        <xdr:cNvSpPr/>
      </xdr:nvSpPr>
      <xdr:spPr>
        <a:xfrm>
          <a:off x="20383500" y="184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162306</xdr:rowOff>
    </xdr:to>
    <xdr:cxnSp macro="">
      <xdr:nvCxnSpPr>
        <xdr:cNvPr id="851" name="直線コネクタ 850">
          <a:extLst>
            <a:ext uri="{FF2B5EF4-FFF2-40B4-BE49-F238E27FC236}">
              <a16:creationId xmlns:a16="http://schemas.microsoft.com/office/drawing/2014/main" id="{D656CAA7-DEE2-415D-88AB-FA86E42516BC}"/>
            </a:ext>
          </a:extLst>
        </xdr:cNvPr>
        <xdr:cNvCxnSpPr/>
      </xdr:nvCxnSpPr>
      <xdr:spPr>
        <a:xfrm flipV="1">
          <a:off x="20434300" y="18501361"/>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117983</xdr:rowOff>
    </xdr:from>
    <xdr:to>
      <xdr:col>102</xdr:col>
      <xdr:colOff>165100</xdr:colOff>
      <xdr:row>108</xdr:row>
      <xdr:rowOff>48133</xdr:rowOff>
    </xdr:to>
    <xdr:sp macro="" textlink="">
      <xdr:nvSpPr>
        <xdr:cNvPr id="852" name="楕円 851">
          <a:extLst>
            <a:ext uri="{FF2B5EF4-FFF2-40B4-BE49-F238E27FC236}">
              <a16:creationId xmlns:a16="http://schemas.microsoft.com/office/drawing/2014/main" id="{D4D792DC-CBA0-4999-8654-072E73EA73FE}"/>
            </a:ext>
          </a:extLst>
        </xdr:cNvPr>
        <xdr:cNvSpPr/>
      </xdr:nvSpPr>
      <xdr:spPr>
        <a:xfrm>
          <a:off x="19494500" y="1846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162306</xdr:rowOff>
    </xdr:from>
    <xdr:to>
      <xdr:col>107</xdr:col>
      <xdr:colOff>50800</xdr:colOff>
      <xdr:row>107</xdr:row>
      <xdr:rowOff>168783</xdr:rowOff>
    </xdr:to>
    <xdr:cxnSp macro="">
      <xdr:nvCxnSpPr>
        <xdr:cNvPr id="853" name="直線コネクタ 852">
          <a:extLst>
            <a:ext uri="{FF2B5EF4-FFF2-40B4-BE49-F238E27FC236}">
              <a16:creationId xmlns:a16="http://schemas.microsoft.com/office/drawing/2014/main" id="{6FA82DA5-0E66-4D14-83ED-2188C24FB699}"/>
            </a:ext>
          </a:extLst>
        </xdr:cNvPr>
        <xdr:cNvCxnSpPr/>
      </xdr:nvCxnSpPr>
      <xdr:spPr>
        <a:xfrm flipV="1">
          <a:off x="19545300" y="1850745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122174</xdr:rowOff>
    </xdr:from>
    <xdr:to>
      <xdr:col>98</xdr:col>
      <xdr:colOff>38100</xdr:colOff>
      <xdr:row>108</xdr:row>
      <xdr:rowOff>52324</xdr:rowOff>
    </xdr:to>
    <xdr:sp macro="" textlink="">
      <xdr:nvSpPr>
        <xdr:cNvPr id="854" name="楕円 853">
          <a:extLst>
            <a:ext uri="{FF2B5EF4-FFF2-40B4-BE49-F238E27FC236}">
              <a16:creationId xmlns:a16="http://schemas.microsoft.com/office/drawing/2014/main" id="{CDF9E57B-7761-4B9D-8D25-11A888DA66B5}"/>
            </a:ext>
          </a:extLst>
        </xdr:cNvPr>
        <xdr:cNvSpPr/>
      </xdr:nvSpPr>
      <xdr:spPr>
        <a:xfrm>
          <a:off x="18605500" y="184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168783</xdr:rowOff>
    </xdr:from>
    <xdr:to>
      <xdr:col>102</xdr:col>
      <xdr:colOff>114300</xdr:colOff>
      <xdr:row>108</xdr:row>
      <xdr:rowOff>1524</xdr:rowOff>
    </xdr:to>
    <xdr:cxnSp macro="">
      <xdr:nvCxnSpPr>
        <xdr:cNvPr id="855" name="直線コネクタ 854">
          <a:extLst>
            <a:ext uri="{FF2B5EF4-FFF2-40B4-BE49-F238E27FC236}">
              <a16:creationId xmlns:a16="http://schemas.microsoft.com/office/drawing/2014/main" id="{61725789-6476-4359-A556-28ACB2305F2A}"/>
            </a:ext>
          </a:extLst>
        </xdr:cNvPr>
        <xdr:cNvCxnSpPr/>
      </xdr:nvCxnSpPr>
      <xdr:spPr>
        <a:xfrm flipV="1">
          <a:off x="18656300" y="1851393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29545</xdr:rowOff>
    </xdr:from>
    <xdr:ext cx="469744" cy="259045"/>
    <xdr:sp macro="" textlink="">
      <xdr:nvSpPr>
        <xdr:cNvPr id="856" name="n_1aveValue【公民館】&#10;一人当たり面積">
          <a:extLst>
            <a:ext uri="{FF2B5EF4-FFF2-40B4-BE49-F238E27FC236}">
              <a16:creationId xmlns:a16="http://schemas.microsoft.com/office/drawing/2014/main" id="{2ADC0A4B-324F-40A5-956C-88337962AC48}"/>
            </a:ext>
          </a:extLst>
        </xdr:cNvPr>
        <xdr:cNvSpPr txBox="1"/>
      </xdr:nvSpPr>
      <xdr:spPr>
        <a:xfrm>
          <a:off x="21075727" y="1854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57" name="n_2aveValue【公民館】&#10;一人当たり面積">
          <a:extLst>
            <a:ext uri="{FF2B5EF4-FFF2-40B4-BE49-F238E27FC236}">
              <a16:creationId xmlns:a16="http://schemas.microsoft.com/office/drawing/2014/main" id="{A662D6C8-FADC-4B01-8FDB-30EA615D0B8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858" name="n_3aveValue【公民館】&#10;一人当たり面積">
          <a:extLst>
            <a:ext uri="{FF2B5EF4-FFF2-40B4-BE49-F238E27FC236}">
              <a16:creationId xmlns:a16="http://schemas.microsoft.com/office/drawing/2014/main" id="{1D7C6312-DEC2-40AE-8772-855F64627268}"/>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859" name="n_4aveValue【公民館】&#10;一人当たり面積">
          <a:extLst>
            <a:ext uri="{FF2B5EF4-FFF2-40B4-BE49-F238E27FC236}">
              <a16:creationId xmlns:a16="http://schemas.microsoft.com/office/drawing/2014/main" id="{644615C1-1B96-4FE5-BEEA-BA88A8E0476A}"/>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52088</xdr:rowOff>
    </xdr:from>
    <xdr:ext cx="469744" cy="259045"/>
    <xdr:sp macro="" textlink="">
      <xdr:nvSpPr>
        <xdr:cNvPr id="860" name="n_1mainValue【公民館】&#10;一人当たり面積">
          <a:extLst>
            <a:ext uri="{FF2B5EF4-FFF2-40B4-BE49-F238E27FC236}">
              <a16:creationId xmlns:a16="http://schemas.microsoft.com/office/drawing/2014/main" id="{5E3E361A-EDA4-420D-A232-10046CE97757}"/>
            </a:ext>
          </a:extLst>
        </xdr:cNvPr>
        <xdr:cNvSpPr txBox="1"/>
      </xdr:nvSpPr>
      <xdr:spPr>
        <a:xfrm>
          <a:off x="210757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32783</xdr:rowOff>
    </xdr:from>
    <xdr:ext cx="469744" cy="259045"/>
    <xdr:sp macro="" textlink="">
      <xdr:nvSpPr>
        <xdr:cNvPr id="861" name="n_2mainValue【公民館】&#10;一人当たり面積">
          <a:extLst>
            <a:ext uri="{FF2B5EF4-FFF2-40B4-BE49-F238E27FC236}">
              <a16:creationId xmlns:a16="http://schemas.microsoft.com/office/drawing/2014/main" id="{7B059460-46CB-4B5B-B401-286B81EBF10C}"/>
            </a:ext>
          </a:extLst>
        </xdr:cNvPr>
        <xdr:cNvSpPr txBox="1"/>
      </xdr:nvSpPr>
      <xdr:spPr>
        <a:xfrm>
          <a:off x="20199427" y="185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39260</xdr:rowOff>
    </xdr:from>
    <xdr:ext cx="469744" cy="259045"/>
    <xdr:sp macro="" textlink="">
      <xdr:nvSpPr>
        <xdr:cNvPr id="862" name="n_3mainValue【公民館】&#10;一人当たり面積">
          <a:extLst>
            <a:ext uri="{FF2B5EF4-FFF2-40B4-BE49-F238E27FC236}">
              <a16:creationId xmlns:a16="http://schemas.microsoft.com/office/drawing/2014/main" id="{30E2EB52-1660-4BE4-9CDB-2C9053B612DC}"/>
            </a:ext>
          </a:extLst>
        </xdr:cNvPr>
        <xdr:cNvSpPr txBox="1"/>
      </xdr:nvSpPr>
      <xdr:spPr>
        <a:xfrm>
          <a:off x="19310427" y="1855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43451</xdr:rowOff>
    </xdr:from>
    <xdr:ext cx="469744" cy="259045"/>
    <xdr:sp macro="" textlink="">
      <xdr:nvSpPr>
        <xdr:cNvPr id="863" name="n_4mainValue【公民館】&#10;一人当たり面積">
          <a:extLst>
            <a:ext uri="{FF2B5EF4-FFF2-40B4-BE49-F238E27FC236}">
              <a16:creationId xmlns:a16="http://schemas.microsoft.com/office/drawing/2014/main" id="{350489DF-CC8E-49C2-B812-724E25EE18A3}"/>
            </a:ext>
          </a:extLst>
        </xdr:cNvPr>
        <xdr:cNvSpPr txBox="1"/>
      </xdr:nvSpPr>
      <xdr:spPr>
        <a:xfrm>
          <a:off x="18421427"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A43B609E-10D7-444C-9A3F-6FD38F5810C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72078B4B-B0EF-4275-B7A7-9397E928B3F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CEAF711E-7326-401F-9971-CF83646F4D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から平成初期の期間を中心に、様々な町民ニーズに応じて「教育施設」「町営住宅」「コミュニティ施設」などの建築施設や「道路」「上水道」などのインフラ施設を整備していることから、有形固定資産の減価償却率はやや高い傾向にある。</a:t>
          </a:r>
        </a:p>
        <a:p>
          <a:r>
            <a:rPr kumimoji="1" lang="ja-JP" altLang="en-US" sz="1300">
              <a:latin typeface="ＭＳ Ｐゴシック" panose="020B0600070205080204" pitchFamily="50" charset="-128"/>
              <a:ea typeface="ＭＳ Ｐゴシック" panose="020B0600070205080204" pitchFamily="50" charset="-128"/>
            </a:rPr>
            <a:t>また、これまで整備してきた公共施設の老朽化が顕在化してきており、近い将来、多くの公共施設が一斉に改修・更新時期を迎え、多額の維持更新費が必要になると見込まれている。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橋あり、昭和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年から整備してきたことから、橋梁長寿命化計画に計画的な維持管理を進めている。</a:t>
          </a:r>
        </a:p>
        <a:p>
          <a:r>
            <a:rPr kumimoji="1" lang="ja-JP" altLang="en-US" sz="1300">
              <a:latin typeface="ＭＳ Ｐゴシック" panose="020B0600070205080204" pitchFamily="50" charset="-128"/>
              <a:ea typeface="ＭＳ Ｐゴシック" panose="020B0600070205080204" pitchFamily="50" charset="-128"/>
            </a:rPr>
            <a:t>公共施設の延床面積の多くを占める「公営住宅」は、昭和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年代に建設された住宅があることから、公営住宅等長寿命化計画による計画的な修繕や更新等を図っている。</a:t>
          </a:r>
        </a:p>
        <a:p>
          <a:r>
            <a:rPr kumimoji="1" lang="ja-JP" altLang="en-US" sz="1300">
              <a:latin typeface="ＭＳ Ｐゴシック" panose="020B0600070205080204" pitchFamily="50" charset="-128"/>
              <a:ea typeface="ＭＳ Ｐゴシック" panose="020B0600070205080204" pitchFamily="50" charset="-128"/>
            </a:rPr>
            <a:t>次いで、延床面積の多い「学校施設」は、施設当たりの規模も大きく、老朽化した施設の維持修繕・更新などに多額の費用が見込まれるため、令和２年度に教育施設長寿命化計画を策定し、計画に沿った維持補修を進める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B76877-AE6C-4279-A0B7-B27E487B0CE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8843B8-F969-472F-939B-A035F575E4E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75E89B-C9E3-4464-BCEE-752E8F01290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26B0E4-DD5D-4AD4-9A0D-42FE0285936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7844FB-55CD-4162-98A9-B298DB37624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E6F0CC-ADD2-4059-A000-027D528F89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ED9260-3E43-4B02-A729-8448D0A4699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D2F0B8-81E0-4D39-B558-39136EDA8E3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02F5C0D-6A7B-4C50-B714-05AF1A13E8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DBBE26-63F8-4A94-8484-63E78FD91F1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3,467
3,436
187.25
6,403,294
6,272,786
59,686
2,664,527
6,230,616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B72408-8355-4286-BF5B-023483021A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9A0870-691F-4C50-BFBE-1F08B1A021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BB2E35-7232-4D0F-9715-36E9E739879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5EC857-0996-4B56-9892-E2F577E330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33485C-88EF-4F43-A665-11F149E295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E2E5E25-46BC-4D8E-AF40-8EFB041CC36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BC4259-DD53-41B3-B2F1-4D6569BFE3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112FDA-2C72-495C-AB02-40BB9F58BD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B9BAFDA-89A6-4C13-A507-76DB4FD6D4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DFFCC8-CFBA-4AD8-A778-A527039CF5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D15541-78FA-48D3-8A10-8C08C41AEF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805CEB-9585-4565-B71E-E27F43DF0F5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9866C0-662C-4A0B-996F-E9A0EF9715F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D4A67A5-A870-44BF-B54B-29B2B3B0A3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9183DE-F17B-42DC-81B1-2ECE1089E3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A98EDD-2C95-461D-8B07-286F8E44B56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E213A6-E262-4B7A-A2CC-841E022CCD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4B1FA5-6D81-49DB-A8C2-B82416990D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9456A3-B575-4EF4-9CE9-26B16CC0631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4143F58-AA2F-451E-8E3C-C49C7DD3DEC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E03F34F-3F5D-491F-A636-3FD79286C8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5C6D53-0872-4153-8FD1-6D986233EB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46775F-4707-48B2-A412-5547BBA1901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34E249-1EAA-4C9D-92BF-82FC72D315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B9A3E0-45E1-4490-AD60-D994A4A672C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F90C60-0443-47C0-99F4-D2C62E49D2E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535454-B427-49EE-9F41-869B2719264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7F918A-604E-4AA4-8F81-EA24992CC67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61FAA0B-94F2-44DE-8356-ED9A70D72EF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3B47B37-11F8-4D8E-BA4E-428A4A0C3DF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811FB3C-07BD-46EB-9600-A91FC86181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68CB55C-0BEF-4A17-9370-77262995053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9DB77D0-744D-47C7-8E0E-B4693C86D1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8D6C1E2-46D9-4A2F-A1D3-ECAD2D3665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820E4D1-FEA5-4AF4-BEB3-8DCD5D1F94E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B8EB63A-5BA2-4837-AE30-F6AEDEF75FB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FFDD322-B5E6-4268-9407-CB1AA9A71BE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283B273-C991-4B17-AF0B-27FF6E59A9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EE59AC8-342C-4F7C-8021-8C6E2CD8C5B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EC40AB5-7B3B-41EE-93C0-12F73F4D02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210A776-09FE-4C74-9DB3-A264B7CB997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7CDA3BB-63D5-4704-A227-9FE8A1543EF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B16B1EA-C262-4D22-90F8-7C07815E3D8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81908C2-1852-4744-AE7F-93E0087528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ADA9939-4F85-49FC-BD87-78AA127C593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2E41F4C-4767-4AEA-940C-EAF9194BDA1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1FC177C-CE82-4088-B6E9-F2927D04266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D72DCA7-546A-4744-96B9-E7912175DCF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60C17219-B4A0-460B-B4FA-4CE53BFDE4D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5BAD097-DD1A-4DC4-B318-634BA0A4794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B13896E9-EF9A-4877-84A4-EBAACF46F66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25B97060-5C61-4E44-BCCF-8778DB5B266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B5AC952D-39B4-47A0-97E1-186F47C61BF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ED6856F-4A10-44F5-B2EA-508B18C7BAA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2D1DBFC2-3B59-49F7-A290-8E07423B6A3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E44F8551-838E-4E89-8905-8D5D105EC5E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294FB504-6764-4EBC-87C6-66865C0F7B5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E6B9C5CC-0C17-4956-8FA7-C23E3D8CAC3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C00ACAA-D87B-472E-B080-464E4E7986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19440F81-F238-43BD-96E0-2857B329DA8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255FFD92-B8D2-4AD5-94BD-EDFF99F9CAD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2EACB6F-301A-46FC-8AC4-877BBECFA6E7}"/>
            </a:ext>
          </a:extLst>
        </xdr:cNvPr>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B5722D9F-C212-4D29-8DD2-B51C019EF77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BBF7F1C2-138B-4D11-B6A8-C72C9F43679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4D81E6A-0E8D-46DB-B316-A015E78433D4}"/>
            </a:ext>
          </a:extLst>
        </xdr:cNvPr>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a:extLst>
            <a:ext uri="{FF2B5EF4-FFF2-40B4-BE49-F238E27FC236}">
              <a16:creationId xmlns:a16="http://schemas.microsoft.com/office/drawing/2014/main" id="{F6C83C42-65A1-41C6-BD48-0C6542523AB2}"/>
            </a:ext>
          </a:extLst>
        </xdr:cNvPr>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B4E869A-8F7B-4E0F-94C2-D3679B3AB354}"/>
            </a:ext>
          </a:extLst>
        </xdr:cNvPr>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a:extLst>
            <a:ext uri="{FF2B5EF4-FFF2-40B4-BE49-F238E27FC236}">
              <a16:creationId xmlns:a16="http://schemas.microsoft.com/office/drawing/2014/main" id="{E6D436C5-810A-48D4-93CE-1437CA08345A}"/>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id="{81EF0EC9-C9FB-4AFE-8C9A-A3BEC0111160}"/>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64CCC3C3-C1F0-422A-903F-E54F35707528}"/>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a:extLst>
            <a:ext uri="{FF2B5EF4-FFF2-40B4-BE49-F238E27FC236}">
              <a16:creationId xmlns:a16="http://schemas.microsoft.com/office/drawing/2014/main" id="{C75B7B5C-6CEF-4865-B642-E427C489050E}"/>
            </a:ext>
          </a:extLst>
        </xdr:cNvPr>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xdr:rowOff>
    </xdr:from>
    <xdr:to>
      <xdr:col>6</xdr:col>
      <xdr:colOff>38100</xdr:colOff>
      <xdr:row>61</xdr:row>
      <xdr:rowOff>106045</xdr:rowOff>
    </xdr:to>
    <xdr:sp macro="" textlink="">
      <xdr:nvSpPr>
        <xdr:cNvPr id="83" name="フローチャート: 判断 82">
          <a:extLst>
            <a:ext uri="{FF2B5EF4-FFF2-40B4-BE49-F238E27FC236}">
              <a16:creationId xmlns:a16="http://schemas.microsoft.com/office/drawing/2014/main" id="{89EEE53E-D7D0-4C02-AA1F-76652EEE6A91}"/>
            </a:ext>
          </a:extLst>
        </xdr:cNvPr>
        <xdr:cNvSpPr/>
      </xdr:nvSpPr>
      <xdr:spPr>
        <a:xfrm>
          <a:off x="107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4B38ED6E-7905-4BAD-9DAE-B8E4853F8E8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C541310-20EF-46A4-8CEF-2F10B7E75BD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B39679E-73DC-4A56-A8C6-CFA228E5A2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617C1E6-47B9-4F14-ADEE-C7F70CC57D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0ADB9BA-5B08-4CD2-BCA5-466EF93C2AE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89" name="楕円 88">
          <a:extLst>
            <a:ext uri="{FF2B5EF4-FFF2-40B4-BE49-F238E27FC236}">
              <a16:creationId xmlns:a16="http://schemas.microsoft.com/office/drawing/2014/main" id="{BACE1929-27FD-4C13-A718-15D2246F2679}"/>
            </a:ext>
          </a:extLst>
        </xdr:cNvPr>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66BFB6AF-46C9-4CEB-82B3-5FDF67549488}"/>
            </a:ext>
          </a:extLst>
        </xdr:cNvPr>
        <xdr:cNvSpPr txBox="1"/>
      </xdr:nvSpPr>
      <xdr:spPr>
        <a:xfrm>
          <a:off x="4673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34925</xdr:rowOff>
    </xdr:from>
    <xdr:to>
      <xdr:col>20</xdr:col>
      <xdr:colOff>38100</xdr:colOff>
      <xdr:row>61</xdr:row>
      <xdr:rowOff>136525</xdr:rowOff>
    </xdr:to>
    <xdr:sp macro="" textlink="">
      <xdr:nvSpPr>
        <xdr:cNvPr id="91" name="楕円 90">
          <a:extLst>
            <a:ext uri="{FF2B5EF4-FFF2-40B4-BE49-F238E27FC236}">
              <a16:creationId xmlns:a16="http://schemas.microsoft.com/office/drawing/2014/main" id="{6516A96B-34C5-4199-96AD-610274B87369}"/>
            </a:ext>
          </a:extLst>
        </xdr:cNvPr>
        <xdr:cNvSpPr/>
      </xdr:nvSpPr>
      <xdr:spPr>
        <a:xfrm>
          <a:off x="3746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85725</xdr:rowOff>
    </xdr:from>
    <xdr:to>
      <xdr:col>24</xdr:col>
      <xdr:colOff>63500</xdr:colOff>
      <xdr:row>61</xdr:row>
      <xdr:rowOff>108585</xdr:rowOff>
    </xdr:to>
    <xdr:cxnSp macro="">
      <xdr:nvCxnSpPr>
        <xdr:cNvPr id="92" name="直線コネクタ 91">
          <a:extLst>
            <a:ext uri="{FF2B5EF4-FFF2-40B4-BE49-F238E27FC236}">
              <a16:creationId xmlns:a16="http://schemas.microsoft.com/office/drawing/2014/main" id="{982E3B8E-85BF-4DED-BCE9-ED5515ABAEAB}"/>
            </a:ext>
          </a:extLst>
        </xdr:cNvPr>
        <xdr:cNvCxnSpPr/>
      </xdr:nvCxnSpPr>
      <xdr:spPr>
        <a:xfrm>
          <a:off x="3797300" y="105441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84455</xdr:rowOff>
    </xdr:from>
    <xdr:to>
      <xdr:col>15</xdr:col>
      <xdr:colOff>101600</xdr:colOff>
      <xdr:row>62</xdr:row>
      <xdr:rowOff>14605</xdr:rowOff>
    </xdr:to>
    <xdr:sp macro="" textlink="">
      <xdr:nvSpPr>
        <xdr:cNvPr id="93" name="楕円 92">
          <a:extLst>
            <a:ext uri="{FF2B5EF4-FFF2-40B4-BE49-F238E27FC236}">
              <a16:creationId xmlns:a16="http://schemas.microsoft.com/office/drawing/2014/main" id="{EB8FAAF0-A6B8-43A7-8071-A97B4F0DCB0D}"/>
            </a:ext>
          </a:extLst>
        </xdr:cNvPr>
        <xdr:cNvSpPr/>
      </xdr:nvSpPr>
      <xdr:spPr>
        <a:xfrm>
          <a:off x="2857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85725</xdr:rowOff>
    </xdr:from>
    <xdr:to>
      <xdr:col>19</xdr:col>
      <xdr:colOff>177800</xdr:colOff>
      <xdr:row>61</xdr:row>
      <xdr:rowOff>135255</xdr:rowOff>
    </xdr:to>
    <xdr:cxnSp macro="">
      <xdr:nvCxnSpPr>
        <xdr:cNvPr id="94" name="直線コネクタ 93">
          <a:extLst>
            <a:ext uri="{FF2B5EF4-FFF2-40B4-BE49-F238E27FC236}">
              <a16:creationId xmlns:a16="http://schemas.microsoft.com/office/drawing/2014/main" id="{86D39214-DDDD-4839-A183-CA7B82E46DA7}"/>
            </a:ext>
          </a:extLst>
        </xdr:cNvPr>
        <xdr:cNvCxnSpPr/>
      </xdr:nvCxnSpPr>
      <xdr:spPr>
        <a:xfrm flipV="1">
          <a:off x="2908300" y="105441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128270</xdr:rowOff>
    </xdr:from>
    <xdr:to>
      <xdr:col>10</xdr:col>
      <xdr:colOff>165100</xdr:colOff>
      <xdr:row>61</xdr:row>
      <xdr:rowOff>58420</xdr:rowOff>
    </xdr:to>
    <xdr:sp macro="" textlink="">
      <xdr:nvSpPr>
        <xdr:cNvPr id="95" name="楕円 94">
          <a:extLst>
            <a:ext uri="{FF2B5EF4-FFF2-40B4-BE49-F238E27FC236}">
              <a16:creationId xmlns:a16="http://schemas.microsoft.com/office/drawing/2014/main" id="{7FC385B8-8091-4665-8E3C-978BC9B79C40}"/>
            </a:ext>
          </a:extLst>
        </xdr:cNvPr>
        <xdr:cNvSpPr/>
      </xdr:nvSpPr>
      <xdr:spPr>
        <a:xfrm>
          <a:off x="1968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xdr:rowOff>
    </xdr:from>
    <xdr:to>
      <xdr:col>15</xdr:col>
      <xdr:colOff>50800</xdr:colOff>
      <xdr:row>61</xdr:row>
      <xdr:rowOff>135255</xdr:rowOff>
    </xdr:to>
    <xdr:cxnSp macro="">
      <xdr:nvCxnSpPr>
        <xdr:cNvPr id="96" name="直線コネクタ 95">
          <a:extLst>
            <a:ext uri="{FF2B5EF4-FFF2-40B4-BE49-F238E27FC236}">
              <a16:creationId xmlns:a16="http://schemas.microsoft.com/office/drawing/2014/main" id="{04B868E2-54E3-4155-BB59-0CF3243FC6B4}"/>
            </a:ext>
          </a:extLst>
        </xdr:cNvPr>
        <xdr:cNvCxnSpPr/>
      </xdr:nvCxnSpPr>
      <xdr:spPr>
        <a:xfrm>
          <a:off x="2019300" y="10466070"/>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82550</xdr:rowOff>
    </xdr:from>
    <xdr:to>
      <xdr:col>6</xdr:col>
      <xdr:colOff>38100</xdr:colOff>
      <xdr:row>61</xdr:row>
      <xdr:rowOff>12700</xdr:rowOff>
    </xdr:to>
    <xdr:sp macro="" textlink="">
      <xdr:nvSpPr>
        <xdr:cNvPr id="97" name="楕円 96">
          <a:extLst>
            <a:ext uri="{FF2B5EF4-FFF2-40B4-BE49-F238E27FC236}">
              <a16:creationId xmlns:a16="http://schemas.microsoft.com/office/drawing/2014/main" id="{D1F75CD2-CA62-481B-9210-42FAE7CB7E92}"/>
            </a:ext>
          </a:extLst>
        </xdr:cNvPr>
        <xdr:cNvSpPr/>
      </xdr:nvSpPr>
      <xdr:spPr>
        <a:xfrm>
          <a:off x="1079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133350</xdr:rowOff>
    </xdr:from>
    <xdr:to>
      <xdr:col>10</xdr:col>
      <xdr:colOff>114300</xdr:colOff>
      <xdr:row>61</xdr:row>
      <xdr:rowOff>7620</xdr:rowOff>
    </xdr:to>
    <xdr:cxnSp macro="">
      <xdr:nvCxnSpPr>
        <xdr:cNvPr id="98" name="直線コネクタ 97">
          <a:extLst>
            <a:ext uri="{FF2B5EF4-FFF2-40B4-BE49-F238E27FC236}">
              <a16:creationId xmlns:a16="http://schemas.microsoft.com/office/drawing/2014/main" id="{D596FE3B-7E5E-4CE4-9DDC-7FF3796D524A}"/>
            </a:ext>
          </a:extLst>
        </xdr:cNvPr>
        <xdr:cNvCxnSpPr/>
      </xdr:nvCxnSpPr>
      <xdr:spPr>
        <a:xfrm>
          <a:off x="1130300" y="10420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9" name="n_1aveValue【体育館・プール】&#10;有形固定資産減価償却率">
          <a:extLst>
            <a:ext uri="{FF2B5EF4-FFF2-40B4-BE49-F238E27FC236}">
              <a16:creationId xmlns:a16="http://schemas.microsoft.com/office/drawing/2014/main" id="{DFAB92DB-642F-45ED-9401-F88478D1D075}"/>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51A1F04E-3C7E-4A1F-BA3F-8C915DCCA2B4}"/>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101" name="n_3aveValue【体育館・プール】&#10;有形固定資産減価償却率">
          <a:extLst>
            <a:ext uri="{FF2B5EF4-FFF2-40B4-BE49-F238E27FC236}">
              <a16:creationId xmlns:a16="http://schemas.microsoft.com/office/drawing/2014/main" id="{970E6740-023B-4A83-81CA-4A6FE7303B89}"/>
            </a:ext>
          </a:extLst>
        </xdr:cNvPr>
        <xdr:cNvSpPr txBox="1"/>
      </xdr:nvSpPr>
      <xdr:spPr>
        <a:xfrm>
          <a:off x="1816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102" name="n_4aveValue【体育館・プール】&#10;有形固定資産減価償却率">
          <a:extLst>
            <a:ext uri="{FF2B5EF4-FFF2-40B4-BE49-F238E27FC236}">
              <a16:creationId xmlns:a16="http://schemas.microsoft.com/office/drawing/2014/main" id="{53C6F11A-2AD4-46DB-8283-AEF4059CC0D6}"/>
            </a:ext>
          </a:extLst>
        </xdr:cNvPr>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127652</xdr:rowOff>
    </xdr:from>
    <xdr:ext cx="405111" cy="259045"/>
    <xdr:sp macro="" textlink="">
      <xdr:nvSpPr>
        <xdr:cNvPr id="103" name="n_1mainValue【体育館・プール】&#10;有形固定資産減価償却率">
          <a:extLst>
            <a:ext uri="{FF2B5EF4-FFF2-40B4-BE49-F238E27FC236}">
              <a16:creationId xmlns:a16="http://schemas.microsoft.com/office/drawing/2014/main" id="{85489A89-D5C4-415A-A2F4-7122ED5D21F2}"/>
            </a:ext>
          </a:extLst>
        </xdr:cNvPr>
        <xdr:cNvSpPr txBox="1"/>
      </xdr:nvSpPr>
      <xdr:spPr>
        <a:xfrm>
          <a:off x="35820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5732</xdr:rowOff>
    </xdr:from>
    <xdr:ext cx="405111" cy="259045"/>
    <xdr:sp macro="" textlink="">
      <xdr:nvSpPr>
        <xdr:cNvPr id="104" name="n_2mainValue【体育館・プール】&#10;有形固定資産減価償却率">
          <a:extLst>
            <a:ext uri="{FF2B5EF4-FFF2-40B4-BE49-F238E27FC236}">
              <a16:creationId xmlns:a16="http://schemas.microsoft.com/office/drawing/2014/main" id="{6D66955D-6626-4835-896E-9FC14F324352}"/>
            </a:ext>
          </a:extLst>
        </xdr:cNvPr>
        <xdr:cNvSpPr txBox="1"/>
      </xdr:nvSpPr>
      <xdr:spPr>
        <a:xfrm>
          <a:off x="2705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49547</xdr:rowOff>
    </xdr:from>
    <xdr:ext cx="405111" cy="259045"/>
    <xdr:sp macro="" textlink="">
      <xdr:nvSpPr>
        <xdr:cNvPr id="105" name="n_3mainValue【体育館・プール】&#10;有形固定資産減価償却率">
          <a:extLst>
            <a:ext uri="{FF2B5EF4-FFF2-40B4-BE49-F238E27FC236}">
              <a16:creationId xmlns:a16="http://schemas.microsoft.com/office/drawing/2014/main" id="{81957255-685D-4F7E-8A90-8E4C05A23AA2}"/>
            </a:ext>
          </a:extLst>
        </xdr:cNvPr>
        <xdr:cNvSpPr txBox="1"/>
      </xdr:nvSpPr>
      <xdr:spPr>
        <a:xfrm>
          <a:off x="1816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29227</xdr:rowOff>
    </xdr:from>
    <xdr:ext cx="405111" cy="259045"/>
    <xdr:sp macro="" textlink="">
      <xdr:nvSpPr>
        <xdr:cNvPr id="106" name="n_4mainValue【体育館・プール】&#10;有形固定資産減価償却率">
          <a:extLst>
            <a:ext uri="{FF2B5EF4-FFF2-40B4-BE49-F238E27FC236}">
              <a16:creationId xmlns:a16="http://schemas.microsoft.com/office/drawing/2014/main" id="{BF9BD738-B2F0-47EF-B40E-A8DB41D6BFED}"/>
            </a:ext>
          </a:extLst>
        </xdr:cNvPr>
        <xdr:cNvSpPr txBox="1"/>
      </xdr:nvSpPr>
      <xdr:spPr>
        <a:xfrm>
          <a:off x="927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D0038C1-8DB5-45B6-A88D-5E1F44F4E51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7236F9F-9561-43FF-AF3C-A04CF57F82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D05875A6-5412-40CB-8463-307BC12389C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EE1C0D48-D571-4B78-BB9E-FF7980469EA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031FE70-47D3-484F-9E80-4857D2651C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55B3ACD-D2AC-41D4-9F2B-4AA230C2CF3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E67F270A-D95C-45B0-B1D4-D65A6A4BE1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C87D61C5-1A06-4BCE-8D59-6D07C48E28B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38D2A328-3864-4A1E-89FA-B3C07EE816B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41EC8DBE-68BA-4ED4-BCF1-E77AFE7B589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14FA8EEF-3914-48D9-BD48-A9EB9DC0D9D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D44527D3-4D92-4DF8-9C0E-4BADA7BFB32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699F220E-8D5E-489E-AB38-0E9FE8B0CDF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9B21E2A9-192E-4623-A926-B91758635A4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EAFEDED9-01A1-4271-8CAB-AEC5A93438F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40870D37-1DC2-4D4E-B2D7-8CD3F53EC98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26BC5A16-588B-4B99-A41D-6A39EC54444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D841C776-318D-4027-8602-984EFB0D0AF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65FBB81C-93F1-4D1D-B4CA-E627EAFF64B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3F5F3C06-CC3C-4BA6-85A2-18784705BA2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A65FE935-2E2A-43CE-B17D-4F06C8677A4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E1F4B82C-4898-469A-98C4-EAA46E6127F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74295F4A-E66D-476F-AE63-E2DE55CA4F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a:extLst>
            <a:ext uri="{FF2B5EF4-FFF2-40B4-BE49-F238E27FC236}">
              <a16:creationId xmlns:a16="http://schemas.microsoft.com/office/drawing/2014/main" id="{3D243C8C-729C-4A1F-B7C2-B99F696C087B}"/>
            </a:ext>
          </a:extLst>
        </xdr:cNvPr>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31" name="【体育館・プール】&#10;一人当たり面積最小値テキスト">
          <a:extLst>
            <a:ext uri="{FF2B5EF4-FFF2-40B4-BE49-F238E27FC236}">
              <a16:creationId xmlns:a16="http://schemas.microsoft.com/office/drawing/2014/main" id="{EDDEC4C2-D109-4561-8A85-351999BE67AF}"/>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a:extLst>
            <a:ext uri="{FF2B5EF4-FFF2-40B4-BE49-F238E27FC236}">
              <a16:creationId xmlns:a16="http://schemas.microsoft.com/office/drawing/2014/main" id="{35BA9A30-9F03-48B1-BC99-1B804624A1AE}"/>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3" name="【体育館・プール】&#10;一人当たり面積最大値テキスト">
          <a:extLst>
            <a:ext uri="{FF2B5EF4-FFF2-40B4-BE49-F238E27FC236}">
              <a16:creationId xmlns:a16="http://schemas.microsoft.com/office/drawing/2014/main" id="{E0CF193D-2C25-49B9-9E7C-BF1A1A7833B1}"/>
            </a:ext>
          </a:extLst>
        </xdr:cNvPr>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a:extLst>
            <a:ext uri="{FF2B5EF4-FFF2-40B4-BE49-F238E27FC236}">
              <a16:creationId xmlns:a16="http://schemas.microsoft.com/office/drawing/2014/main" id="{D80A39DF-4E62-4F3D-979B-CEF7BFDB8F26}"/>
            </a:ext>
          </a:extLst>
        </xdr:cNvPr>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86885</xdr:rowOff>
    </xdr:from>
    <xdr:ext cx="469744" cy="259045"/>
    <xdr:sp macro="" textlink="">
      <xdr:nvSpPr>
        <xdr:cNvPr id="135" name="【体育館・プール】&#10;一人当たり面積平均値テキスト">
          <a:extLst>
            <a:ext uri="{FF2B5EF4-FFF2-40B4-BE49-F238E27FC236}">
              <a16:creationId xmlns:a16="http://schemas.microsoft.com/office/drawing/2014/main" id="{BBF33536-8C1C-4E99-A7FC-BA2C762A1892}"/>
            </a:ext>
          </a:extLst>
        </xdr:cNvPr>
        <xdr:cNvSpPr txBox="1"/>
      </xdr:nvSpPr>
      <xdr:spPr>
        <a:xfrm>
          <a:off x="10515600" y="10545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6" name="フローチャート: 判断 135">
          <a:extLst>
            <a:ext uri="{FF2B5EF4-FFF2-40B4-BE49-F238E27FC236}">
              <a16:creationId xmlns:a16="http://schemas.microsoft.com/office/drawing/2014/main" id="{2EC3023A-9F60-40C6-B8B0-88A1F695D189}"/>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7" name="フローチャート: 判断 136">
          <a:extLst>
            <a:ext uri="{FF2B5EF4-FFF2-40B4-BE49-F238E27FC236}">
              <a16:creationId xmlns:a16="http://schemas.microsoft.com/office/drawing/2014/main" id="{C3F726ED-90B8-46D8-B9ED-63140435EB48}"/>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8" name="フローチャート: 判断 137">
          <a:extLst>
            <a:ext uri="{FF2B5EF4-FFF2-40B4-BE49-F238E27FC236}">
              <a16:creationId xmlns:a16="http://schemas.microsoft.com/office/drawing/2014/main" id="{52A38E3E-BC6B-450D-839B-03E82F4A897F}"/>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139" name="フローチャート: 判断 138">
          <a:extLst>
            <a:ext uri="{FF2B5EF4-FFF2-40B4-BE49-F238E27FC236}">
              <a16:creationId xmlns:a16="http://schemas.microsoft.com/office/drawing/2014/main" id="{3DFD6096-FE28-48CD-B39E-E9005C077B15}"/>
            </a:ext>
          </a:extLst>
        </xdr:cNvPr>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xdr:rowOff>
    </xdr:from>
    <xdr:to>
      <xdr:col>36</xdr:col>
      <xdr:colOff>165100</xdr:colOff>
      <xdr:row>62</xdr:row>
      <xdr:rowOff>109093</xdr:rowOff>
    </xdr:to>
    <xdr:sp macro="" textlink="">
      <xdr:nvSpPr>
        <xdr:cNvPr id="140" name="フローチャート: 判断 139">
          <a:extLst>
            <a:ext uri="{FF2B5EF4-FFF2-40B4-BE49-F238E27FC236}">
              <a16:creationId xmlns:a16="http://schemas.microsoft.com/office/drawing/2014/main" id="{17838EC4-6FA2-4FD0-B508-27A9EDFC7DF2}"/>
            </a:ext>
          </a:extLst>
        </xdr:cNvPr>
        <xdr:cNvSpPr/>
      </xdr:nvSpPr>
      <xdr:spPr>
        <a:xfrm>
          <a:off x="6921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28D0A579-BA83-498A-B56B-3679A0ACF8D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77D36E56-57A6-4E17-92EA-4F4FA8440BD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3A69CF5-DC5D-4CB7-B5F8-F3F61E03ED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F0FA3D6-27D1-4238-ACEF-24A66B0647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FEBBCAD-0930-4A8F-9DFC-859BF1DEC5C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78359</xdr:rowOff>
    </xdr:from>
    <xdr:to>
      <xdr:col>55</xdr:col>
      <xdr:colOff>50800</xdr:colOff>
      <xdr:row>62</xdr:row>
      <xdr:rowOff>8509</xdr:rowOff>
    </xdr:to>
    <xdr:sp macro="" textlink="">
      <xdr:nvSpPr>
        <xdr:cNvPr id="146" name="楕円 145">
          <a:extLst>
            <a:ext uri="{FF2B5EF4-FFF2-40B4-BE49-F238E27FC236}">
              <a16:creationId xmlns:a16="http://schemas.microsoft.com/office/drawing/2014/main" id="{FA525B50-DD3B-4A40-98D7-A8F88C21F50B}"/>
            </a:ext>
          </a:extLst>
        </xdr:cNvPr>
        <xdr:cNvSpPr/>
      </xdr:nvSpPr>
      <xdr:spPr>
        <a:xfrm>
          <a:off x="10426700" y="105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101236</xdr:rowOff>
    </xdr:from>
    <xdr:ext cx="469744" cy="259045"/>
    <xdr:sp macro="" textlink="">
      <xdr:nvSpPr>
        <xdr:cNvPr id="147" name="【体育館・プール】&#10;一人当たり面積該当値テキスト">
          <a:extLst>
            <a:ext uri="{FF2B5EF4-FFF2-40B4-BE49-F238E27FC236}">
              <a16:creationId xmlns:a16="http://schemas.microsoft.com/office/drawing/2014/main" id="{8BD178C5-9A8A-463E-B60F-326E00AAFEFD}"/>
            </a:ext>
          </a:extLst>
        </xdr:cNvPr>
        <xdr:cNvSpPr txBox="1"/>
      </xdr:nvSpPr>
      <xdr:spPr>
        <a:xfrm>
          <a:off x="10515600" y="103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91694</xdr:rowOff>
    </xdr:from>
    <xdr:to>
      <xdr:col>50</xdr:col>
      <xdr:colOff>165100</xdr:colOff>
      <xdr:row>62</xdr:row>
      <xdr:rowOff>21844</xdr:rowOff>
    </xdr:to>
    <xdr:sp macro="" textlink="">
      <xdr:nvSpPr>
        <xdr:cNvPr id="148" name="楕円 147">
          <a:extLst>
            <a:ext uri="{FF2B5EF4-FFF2-40B4-BE49-F238E27FC236}">
              <a16:creationId xmlns:a16="http://schemas.microsoft.com/office/drawing/2014/main" id="{18B10D35-C5C8-4813-A441-B5E2E2B09389}"/>
            </a:ext>
          </a:extLst>
        </xdr:cNvPr>
        <xdr:cNvSpPr/>
      </xdr:nvSpPr>
      <xdr:spPr>
        <a:xfrm>
          <a:off x="9588500" y="105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129159</xdr:rowOff>
    </xdr:from>
    <xdr:to>
      <xdr:col>55</xdr:col>
      <xdr:colOff>0</xdr:colOff>
      <xdr:row>61</xdr:row>
      <xdr:rowOff>142494</xdr:rowOff>
    </xdr:to>
    <xdr:cxnSp macro="">
      <xdr:nvCxnSpPr>
        <xdr:cNvPr id="149" name="直線コネクタ 148">
          <a:extLst>
            <a:ext uri="{FF2B5EF4-FFF2-40B4-BE49-F238E27FC236}">
              <a16:creationId xmlns:a16="http://schemas.microsoft.com/office/drawing/2014/main" id="{A46AE905-6BBA-4B69-8364-24357CA2806F}"/>
            </a:ext>
          </a:extLst>
        </xdr:cNvPr>
        <xdr:cNvCxnSpPr/>
      </xdr:nvCxnSpPr>
      <xdr:spPr>
        <a:xfrm flipV="1">
          <a:off x="9639300" y="10587609"/>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107696</xdr:rowOff>
    </xdr:from>
    <xdr:to>
      <xdr:col>46</xdr:col>
      <xdr:colOff>38100</xdr:colOff>
      <xdr:row>62</xdr:row>
      <xdr:rowOff>37846</xdr:rowOff>
    </xdr:to>
    <xdr:sp macro="" textlink="">
      <xdr:nvSpPr>
        <xdr:cNvPr id="150" name="楕円 149">
          <a:extLst>
            <a:ext uri="{FF2B5EF4-FFF2-40B4-BE49-F238E27FC236}">
              <a16:creationId xmlns:a16="http://schemas.microsoft.com/office/drawing/2014/main" id="{999D8FCA-CAF2-4FFD-BCE4-923525FE92A4}"/>
            </a:ext>
          </a:extLst>
        </xdr:cNvPr>
        <xdr:cNvSpPr/>
      </xdr:nvSpPr>
      <xdr:spPr>
        <a:xfrm>
          <a:off x="8699500" y="1056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142494</xdr:rowOff>
    </xdr:from>
    <xdr:to>
      <xdr:col>50</xdr:col>
      <xdr:colOff>114300</xdr:colOff>
      <xdr:row>61</xdr:row>
      <xdr:rowOff>158496</xdr:rowOff>
    </xdr:to>
    <xdr:cxnSp macro="">
      <xdr:nvCxnSpPr>
        <xdr:cNvPr id="151" name="直線コネクタ 150">
          <a:extLst>
            <a:ext uri="{FF2B5EF4-FFF2-40B4-BE49-F238E27FC236}">
              <a16:creationId xmlns:a16="http://schemas.microsoft.com/office/drawing/2014/main" id="{1D0C56FB-CD7C-4F05-AF9E-E13F1069D930}"/>
            </a:ext>
          </a:extLst>
        </xdr:cNvPr>
        <xdr:cNvCxnSpPr/>
      </xdr:nvCxnSpPr>
      <xdr:spPr>
        <a:xfrm flipV="1">
          <a:off x="8750300" y="106009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125222</xdr:rowOff>
    </xdr:from>
    <xdr:to>
      <xdr:col>41</xdr:col>
      <xdr:colOff>101600</xdr:colOff>
      <xdr:row>62</xdr:row>
      <xdr:rowOff>55372</xdr:rowOff>
    </xdr:to>
    <xdr:sp macro="" textlink="">
      <xdr:nvSpPr>
        <xdr:cNvPr id="152" name="楕円 151">
          <a:extLst>
            <a:ext uri="{FF2B5EF4-FFF2-40B4-BE49-F238E27FC236}">
              <a16:creationId xmlns:a16="http://schemas.microsoft.com/office/drawing/2014/main" id="{339E7CB0-C30F-4329-85E8-14591FE0B352}"/>
            </a:ext>
          </a:extLst>
        </xdr:cNvPr>
        <xdr:cNvSpPr/>
      </xdr:nvSpPr>
      <xdr:spPr>
        <a:xfrm>
          <a:off x="7810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158496</xdr:rowOff>
    </xdr:from>
    <xdr:to>
      <xdr:col>45</xdr:col>
      <xdr:colOff>177800</xdr:colOff>
      <xdr:row>62</xdr:row>
      <xdr:rowOff>4572</xdr:rowOff>
    </xdr:to>
    <xdr:cxnSp macro="">
      <xdr:nvCxnSpPr>
        <xdr:cNvPr id="153" name="直線コネクタ 152">
          <a:extLst>
            <a:ext uri="{FF2B5EF4-FFF2-40B4-BE49-F238E27FC236}">
              <a16:creationId xmlns:a16="http://schemas.microsoft.com/office/drawing/2014/main" id="{91C9DC1B-7D12-4551-8F81-BD13BC394021}"/>
            </a:ext>
          </a:extLst>
        </xdr:cNvPr>
        <xdr:cNvCxnSpPr/>
      </xdr:nvCxnSpPr>
      <xdr:spPr>
        <a:xfrm flipV="1">
          <a:off x="7861300" y="1061694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136652</xdr:rowOff>
    </xdr:from>
    <xdr:to>
      <xdr:col>36</xdr:col>
      <xdr:colOff>165100</xdr:colOff>
      <xdr:row>62</xdr:row>
      <xdr:rowOff>66802</xdr:rowOff>
    </xdr:to>
    <xdr:sp macro="" textlink="">
      <xdr:nvSpPr>
        <xdr:cNvPr id="154" name="楕円 153">
          <a:extLst>
            <a:ext uri="{FF2B5EF4-FFF2-40B4-BE49-F238E27FC236}">
              <a16:creationId xmlns:a16="http://schemas.microsoft.com/office/drawing/2014/main" id="{6BDFFE92-9D4D-4BDF-AB48-B552482C81C2}"/>
            </a:ext>
          </a:extLst>
        </xdr:cNvPr>
        <xdr:cNvSpPr/>
      </xdr:nvSpPr>
      <xdr:spPr>
        <a:xfrm>
          <a:off x="69215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4572</xdr:rowOff>
    </xdr:from>
    <xdr:to>
      <xdr:col>41</xdr:col>
      <xdr:colOff>50800</xdr:colOff>
      <xdr:row>62</xdr:row>
      <xdr:rowOff>16002</xdr:rowOff>
    </xdr:to>
    <xdr:cxnSp macro="">
      <xdr:nvCxnSpPr>
        <xdr:cNvPr id="155" name="直線コネクタ 154">
          <a:extLst>
            <a:ext uri="{FF2B5EF4-FFF2-40B4-BE49-F238E27FC236}">
              <a16:creationId xmlns:a16="http://schemas.microsoft.com/office/drawing/2014/main" id="{0AC011D9-3CF5-41F2-8CF6-D2B03468B316}"/>
            </a:ext>
          </a:extLst>
        </xdr:cNvPr>
        <xdr:cNvCxnSpPr/>
      </xdr:nvCxnSpPr>
      <xdr:spPr>
        <a:xfrm flipV="1">
          <a:off x="6972300" y="1063447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83075</xdr:rowOff>
    </xdr:from>
    <xdr:ext cx="469744" cy="259045"/>
    <xdr:sp macro="" textlink="">
      <xdr:nvSpPr>
        <xdr:cNvPr id="156" name="n_1aveValue【体育館・プール】&#10;一人当たり面積">
          <a:extLst>
            <a:ext uri="{FF2B5EF4-FFF2-40B4-BE49-F238E27FC236}">
              <a16:creationId xmlns:a16="http://schemas.microsoft.com/office/drawing/2014/main" id="{D95D4153-7F5F-4380-A928-7E716EC7317E}"/>
            </a:ext>
          </a:extLst>
        </xdr:cNvPr>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157" name="n_2aveValue【体育館・プール】&#10;一人当たり面積">
          <a:extLst>
            <a:ext uri="{FF2B5EF4-FFF2-40B4-BE49-F238E27FC236}">
              <a16:creationId xmlns:a16="http://schemas.microsoft.com/office/drawing/2014/main" id="{23E4FFFA-4C29-44F4-BBD8-737B86F9F10C}"/>
            </a:ext>
          </a:extLst>
        </xdr:cNvPr>
        <xdr:cNvSpPr txBox="1"/>
      </xdr:nvSpPr>
      <xdr:spPr>
        <a:xfrm>
          <a:off x="8515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79265</xdr:rowOff>
    </xdr:from>
    <xdr:ext cx="469744" cy="259045"/>
    <xdr:sp macro="" textlink="">
      <xdr:nvSpPr>
        <xdr:cNvPr id="158" name="n_3aveValue【体育館・プール】&#10;一人当たり面積">
          <a:extLst>
            <a:ext uri="{FF2B5EF4-FFF2-40B4-BE49-F238E27FC236}">
              <a16:creationId xmlns:a16="http://schemas.microsoft.com/office/drawing/2014/main" id="{241C2BE9-357C-41F6-ABCE-BEE54B742A41}"/>
            </a:ext>
          </a:extLst>
        </xdr:cNvPr>
        <xdr:cNvSpPr txBox="1"/>
      </xdr:nvSpPr>
      <xdr:spPr>
        <a:xfrm>
          <a:off x="7626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100220</xdr:rowOff>
    </xdr:from>
    <xdr:ext cx="469744" cy="259045"/>
    <xdr:sp macro="" textlink="">
      <xdr:nvSpPr>
        <xdr:cNvPr id="159" name="n_4aveValue【体育館・プール】&#10;一人当たり面積">
          <a:extLst>
            <a:ext uri="{FF2B5EF4-FFF2-40B4-BE49-F238E27FC236}">
              <a16:creationId xmlns:a16="http://schemas.microsoft.com/office/drawing/2014/main" id="{914965CD-D8EE-4519-B8A1-E43AD0ADC813}"/>
            </a:ext>
          </a:extLst>
        </xdr:cNvPr>
        <xdr:cNvSpPr txBox="1"/>
      </xdr:nvSpPr>
      <xdr:spPr>
        <a:xfrm>
          <a:off x="67374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38371</xdr:rowOff>
    </xdr:from>
    <xdr:ext cx="469744" cy="259045"/>
    <xdr:sp macro="" textlink="">
      <xdr:nvSpPr>
        <xdr:cNvPr id="160" name="n_1mainValue【体育館・プール】&#10;一人当たり面積">
          <a:extLst>
            <a:ext uri="{FF2B5EF4-FFF2-40B4-BE49-F238E27FC236}">
              <a16:creationId xmlns:a16="http://schemas.microsoft.com/office/drawing/2014/main" id="{64EE2040-16EC-4114-AB80-16C9D8856931}"/>
            </a:ext>
          </a:extLst>
        </xdr:cNvPr>
        <xdr:cNvSpPr txBox="1"/>
      </xdr:nvSpPr>
      <xdr:spPr>
        <a:xfrm>
          <a:off x="93917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54373</xdr:rowOff>
    </xdr:from>
    <xdr:ext cx="469744" cy="259045"/>
    <xdr:sp macro="" textlink="">
      <xdr:nvSpPr>
        <xdr:cNvPr id="161" name="n_2mainValue【体育館・プール】&#10;一人当たり面積">
          <a:extLst>
            <a:ext uri="{FF2B5EF4-FFF2-40B4-BE49-F238E27FC236}">
              <a16:creationId xmlns:a16="http://schemas.microsoft.com/office/drawing/2014/main" id="{CC25B4E0-CB62-4B6C-9D4E-524A04EF38C4}"/>
            </a:ext>
          </a:extLst>
        </xdr:cNvPr>
        <xdr:cNvSpPr txBox="1"/>
      </xdr:nvSpPr>
      <xdr:spPr>
        <a:xfrm>
          <a:off x="8515427" y="103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71899</xdr:rowOff>
    </xdr:from>
    <xdr:ext cx="469744" cy="259045"/>
    <xdr:sp macro="" textlink="">
      <xdr:nvSpPr>
        <xdr:cNvPr id="162" name="n_3mainValue【体育館・プール】&#10;一人当たり面積">
          <a:extLst>
            <a:ext uri="{FF2B5EF4-FFF2-40B4-BE49-F238E27FC236}">
              <a16:creationId xmlns:a16="http://schemas.microsoft.com/office/drawing/2014/main" id="{77AE6001-0793-4E59-A5EE-E71B11806025}"/>
            </a:ext>
          </a:extLst>
        </xdr:cNvPr>
        <xdr:cNvSpPr txBox="1"/>
      </xdr:nvSpPr>
      <xdr:spPr>
        <a:xfrm>
          <a:off x="7626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83329</xdr:rowOff>
    </xdr:from>
    <xdr:ext cx="469744" cy="259045"/>
    <xdr:sp macro="" textlink="">
      <xdr:nvSpPr>
        <xdr:cNvPr id="163" name="n_4mainValue【体育館・プール】&#10;一人当たり面積">
          <a:extLst>
            <a:ext uri="{FF2B5EF4-FFF2-40B4-BE49-F238E27FC236}">
              <a16:creationId xmlns:a16="http://schemas.microsoft.com/office/drawing/2014/main" id="{1B143162-1245-44A4-B61A-DEF3293B34C4}"/>
            </a:ext>
          </a:extLst>
        </xdr:cNvPr>
        <xdr:cNvSpPr txBox="1"/>
      </xdr:nvSpPr>
      <xdr:spPr>
        <a:xfrm>
          <a:off x="6737427" y="103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7957724-ACB3-48EE-8181-DAA1683402C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956B2743-4816-4E41-B94C-BC8A91B1EB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F3EBDA06-AB13-4711-B0C1-BB6850DAC2D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6C9DB607-FD38-426D-9738-001D9451CDE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806BEE96-6B3A-42A6-A46F-FB51EFC8DC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76A97657-46B7-4D98-856C-A5074D4B18B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F2FD5E5A-A978-44A9-942E-1D6EC8F922A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645F2A05-0EB1-4FD2-85B4-E1394BC1165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4B78A319-B539-4104-B490-7A3D0E209D7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C1F6541F-566E-40B8-94BE-DF467E0A8A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CDE7EC91-2B9B-41DE-B2A6-D6DDCD40CB1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FDA93645-E2ED-47C9-81AA-428D61B99E6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ABB0F3AA-BA24-4CB4-AA87-1CD84E814CC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48FFE3F6-CD8D-4DBA-AA74-DF8B94176C8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44286DA9-51D1-4B73-8112-45BF1C52A2E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7EA317D1-D7D2-45F1-BC1D-A02FD5E9CEA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903F71E1-6871-4F3F-B0CC-035C2C32CC5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12F0476-3590-4C95-994C-3CC4652F3C8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B22D1B0B-8B73-4336-8DD3-46C8ECAE31A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253F89D6-EF5B-4DA8-BD26-C512F7370D9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732AEEC2-6A85-4EAD-A949-F744ACF02D0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B0B304D0-08D5-4F92-82FD-C338B12E7CB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EA65992A-E990-4C54-8631-6088EE904E9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1CD277B3-FD6D-4BF0-9AC4-73E8F670DC1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188" name="直線コネクタ 187">
          <a:extLst>
            <a:ext uri="{FF2B5EF4-FFF2-40B4-BE49-F238E27FC236}">
              <a16:creationId xmlns:a16="http://schemas.microsoft.com/office/drawing/2014/main" id="{5F47AC2A-B649-4190-8DF0-412EA220D048}"/>
            </a:ext>
          </a:extLst>
        </xdr:cNvPr>
        <xdr:cNvCxnSpPr/>
      </xdr:nvCxnSpPr>
      <xdr:spPr>
        <a:xfrm flipV="1">
          <a:off x="4634865" y="13312139"/>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EA9A763E-3630-4D44-8140-D9BEFCB04889}"/>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190" name="直線コネクタ 189">
          <a:extLst>
            <a:ext uri="{FF2B5EF4-FFF2-40B4-BE49-F238E27FC236}">
              <a16:creationId xmlns:a16="http://schemas.microsoft.com/office/drawing/2014/main" id="{10754643-16CB-4EB4-A371-2802094BF564}"/>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5C39CBD2-1A51-4DFE-8684-60073475C87D}"/>
            </a:ext>
          </a:extLst>
        </xdr:cNvPr>
        <xdr:cNvSpPr txBox="1"/>
      </xdr:nvSpPr>
      <xdr:spPr>
        <a:xfrm>
          <a:off x="4673600" y="1308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192" name="直線コネクタ 191">
          <a:extLst>
            <a:ext uri="{FF2B5EF4-FFF2-40B4-BE49-F238E27FC236}">
              <a16:creationId xmlns:a16="http://schemas.microsoft.com/office/drawing/2014/main" id="{DA2DC25C-A03D-47D3-A4B6-E9A3E8F46531}"/>
            </a:ext>
          </a:extLst>
        </xdr:cNvPr>
        <xdr:cNvCxnSpPr/>
      </xdr:nvCxnSpPr>
      <xdr:spPr>
        <a:xfrm>
          <a:off x="4546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25416</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497F437B-72F7-4DAD-8F5C-29BAF1E0F72E}"/>
            </a:ext>
          </a:extLst>
        </xdr:cNvPr>
        <xdr:cNvSpPr txBox="1"/>
      </xdr:nvSpPr>
      <xdr:spPr>
        <a:xfrm>
          <a:off x="4673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194" name="フローチャート: 判断 193">
          <a:extLst>
            <a:ext uri="{FF2B5EF4-FFF2-40B4-BE49-F238E27FC236}">
              <a16:creationId xmlns:a16="http://schemas.microsoft.com/office/drawing/2014/main" id="{482296D5-D775-4C01-B2EE-259618E85025}"/>
            </a:ext>
          </a:extLst>
        </xdr:cNvPr>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195" name="フローチャート: 判断 194">
          <a:extLst>
            <a:ext uri="{FF2B5EF4-FFF2-40B4-BE49-F238E27FC236}">
              <a16:creationId xmlns:a16="http://schemas.microsoft.com/office/drawing/2014/main" id="{9B5CF73F-2D0F-4546-B56E-9AD1723D8000}"/>
            </a:ext>
          </a:extLst>
        </xdr:cNvPr>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196" name="フローチャート: 判断 195">
          <a:extLst>
            <a:ext uri="{FF2B5EF4-FFF2-40B4-BE49-F238E27FC236}">
              <a16:creationId xmlns:a16="http://schemas.microsoft.com/office/drawing/2014/main" id="{05EC12F4-43DC-4B28-8A17-D526F310881F}"/>
            </a:ext>
          </a:extLst>
        </xdr:cNvPr>
        <xdr:cNvSpPr/>
      </xdr:nvSpPr>
      <xdr:spPr>
        <a:xfrm>
          <a:off x="2857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164464</xdr:rowOff>
    </xdr:from>
    <xdr:to>
      <xdr:col>10</xdr:col>
      <xdr:colOff>165100</xdr:colOff>
      <xdr:row>81</xdr:row>
      <xdr:rowOff>94614</xdr:rowOff>
    </xdr:to>
    <xdr:sp macro="" textlink="">
      <xdr:nvSpPr>
        <xdr:cNvPr id="197" name="フローチャート: 判断 196">
          <a:extLst>
            <a:ext uri="{FF2B5EF4-FFF2-40B4-BE49-F238E27FC236}">
              <a16:creationId xmlns:a16="http://schemas.microsoft.com/office/drawing/2014/main" id="{2350F123-787A-48D4-B3CC-AEFA2D4F50CC}"/>
            </a:ext>
          </a:extLst>
        </xdr:cNvPr>
        <xdr:cNvSpPr/>
      </xdr:nvSpPr>
      <xdr:spPr>
        <a:xfrm>
          <a:off x="1968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198" name="フローチャート: 判断 197">
          <a:extLst>
            <a:ext uri="{FF2B5EF4-FFF2-40B4-BE49-F238E27FC236}">
              <a16:creationId xmlns:a16="http://schemas.microsoft.com/office/drawing/2014/main" id="{BB588927-23AB-49C4-851C-276DAC2B3D23}"/>
            </a:ext>
          </a:extLst>
        </xdr:cNvPr>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26469A70-6AF6-4A18-82CD-51B8E6957B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A2516CB-0F01-47FB-B613-ECF7AD15005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8F4C26E-F8D6-484A-99CF-476117142BB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8EAEDF56-B8B4-4251-885E-E2957840CD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7C5D2E3-FED0-4107-8B15-80206FF714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04" name="楕円 203">
          <a:extLst>
            <a:ext uri="{FF2B5EF4-FFF2-40B4-BE49-F238E27FC236}">
              <a16:creationId xmlns:a16="http://schemas.microsoft.com/office/drawing/2014/main" id="{EA1EEE75-22A3-4C23-8101-F1B33591DC88}"/>
            </a:ext>
          </a:extLst>
        </xdr:cNvPr>
        <xdr:cNvSpPr/>
      </xdr:nvSpPr>
      <xdr:spPr>
        <a:xfrm>
          <a:off x="4584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70502</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2D6E5BC0-86D5-4219-9D91-1004CDC68AF8}"/>
            </a:ext>
          </a:extLst>
        </xdr:cNvPr>
        <xdr:cNvSpPr txBox="1"/>
      </xdr:nvSpPr>
      <xdr:spPr>
        <a:xfrm>
          <a:off x="4673600"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206" name="楕円 205">
          <a:extLst>
            <a:ext uri="{FF2B5EF4-FFF2-40B4-BE49-F238E27FC236}">
              <a16:creationId xmlns:a16="http://schemas.microsoft.com/office/drawing/2014/main" id="{42AA27E8-5998-4EBB-9808-D3CC080C8FC2}"/>
            </a:ext>
          </a:extLst>
        </xdr:cNvPr>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142875</xdr:rowOff>
    </xdr:to>
    <xdr:cxnSp macro="">
      <xdr:nvCxnSpPr>
        <xdr:cNvPr id="207" name="直線コネクタ 206">
          <a:extLst>
            <a:ext uri="{FF2B5EF4-FFF2-40B4-BE49-F238E27FC236}">
              <a16:creationId xmlns:a16="http://schemas.microsoft.com/office/drawing/2014/main" id="{B669B081-3D74-497E-8766-8514CE015178}"/>
            </a:ext>
          </a:extLst>
        </xdr:cNvPr>
        <xdr:cNvCxnSpPr/>
      </xdr:nvCxnSpPr>
      <xdr:spPr>
        <a:xfrm>
          <a:off x="3797300" y="1414272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636</xdr:rowOff>
    </xdr:from>
    <xdr:to>
      <xdr:col>15</xdr:col>
      <xdr:colOff>101600</xdr:colOff>
      <xdr:row>82</xdr:row>
      <xdr:rowOff>102236</xdr:rowOff>
    </xdr:to>
    <xdr:sp macro="" textlink="">
      <xdr:nvSpPr>
        <xdr:cNvPr id="208" name="楕円 207">
          <a:extLst>
            <a:ext uri="{FF2B5EF4-FFF2-40B4-BE49-F238E27FC236}">
              <a16:creationId xmlns:a16="http://schemas.microsoft.com/office/drawing/2014/main" id="{4EE9D8CF-57D4-446D-A3C2-6733E6CC0D91}"/>
            </a:ext>
          </a:extLst>
        </xdr:cNvPr>
        <xdr:cNvSpPr/>
      </xdr:nvSpPr>
      <xdr:spPr>
        <a:xfrm>
          <a:off x="2857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51436</xdr:rowOff>
    </xdr:from>
    <xdr:to>
      <xdr:col>19</xdr:col>
      <xdr:colOff>177800</xdr:colOff>
      <xdr:row>82</xdr:row>
      <xdr:rowOff>83820</xdr:rowOff>
    </xdr:to>
    <xdr:cxnSp macro="">
      <xdr:nvCxnSpPr>
        <xdr:cNvPr id="209" name="直線コネクタ 208">
          <a:extLst>
            <a:ext uri="{FF2B5EF4-FFF2-40B4-BE49-F238E27FC236}">
              <a16:creationId xmlns:a16="http://schemas.microsoft.com/office/drawing/2014/main" id="{2BE589F7-B7E7-4170-9C0E-666E05CE7AC7}"/>
            </a:ext>
          </a:extLst>
        </xdr:cNvPr>
        <xdr:cNvCxnSpPr/>
      </xdr:nvCxnSpPr>
      <xdr:spPr>
        <a:xfrm>
          <a:off x="2908300" y="141103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143511</xdr:rowOff>
    </xdr:from>
    <xdr:to>
      <xdr:col>10</xdr:col>
      <xdr:colOff>165100</xdr:colOff>
      <xdr:row>82</xdr:row>
      <xdr:rowOff>73661</xdr:rowOff>
    </xdr:to>
    <xdr:sp macro="" textlink="">
      <xdr:nvSpPr>
        <xdr:cNvPr id="210" name="楕円 209">
          <a:extLst>
            <a:ext uri="{FF2B5EF4-FFF2-40B4-BE49-F238E27FC236}">
              <a16:creationId xmlns:a16="http://schemas.microsoft.com/office/drawing/2014/main" id="{C6D93737-7AB2-4E13-93D3-FE9FAE96D3B1}"/>
            </a:ext>
          </a:extLst>
        </xdr:cNvPr>
        <xdr:cNvSpPr/>
      </xdr:nvSpPr>
      <xdr:spPr>
        <a:xfrm>
          <a:off x="1968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22861</xdr:rowOff>
    </xdr:from>
    <xdr:to>
      <xdr:col>15</xdr:col>
      <xdr:colOff>50800</xdr:colOff>
      <xdr:row>82</xdr:row>
      <xdr:rowOff>51436</xdr:rowOff>
    </xdr:to>
    <xdr:cxnSp macro="">
      <xdr:nvCxnSpPr>
        <xdr:cNvPr id="211" name="直線コネクタ 210">
          <a:extLst>
            <a:ext uri="{FF2B5EF4-FFF2-40B4-BE49-F238E27FC236}">
              <a16:creationId xmlns:a16="http://schemas.microsoft.com/office/drawing/2014/main" id="{F3113EC0-48C8-4D82-8D60-EFDF47607211}"/>
            </a:ext>
          </a:extLst>
        </xdr:cNvPr>
        <xdr:cNvCxnSpPr/>
      </xdr:nvCxnSpPr>
      <xdr:spPr>
        <a:xfrm>
          <a:off x="2019300" y="140817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69214</xdr:rowOff>
    </xdr:from>
    <xdr:to>
      <xdr:col>6</xdr:col>
      <xdr:colOff>38100</xdr:colOff>
      <xdr:row>85</xdr:row>
      <xdr:rowOff>170814</xdr:rowOff>
    </xdr:to>
    <xdr:sp macro="" textlink="">
      <xdr:nvSpPr>
        <xdr:cNvPr id="212" name="楕円 211">
          <a:extLst>
            <a:ext uri="{FF2B5EF4-FFF2-40B4-BE49-F238E27FC236}">
              <a16:creationId xmlns:a16="http://schemas.microsoft.com/office/drawing/2014/main" id="{25FF035F-F2C8-4348-98F7-0BB969C3C8B8}"/>
            </a:ext>
          </a:extLst>
        </xdr:cNvPr>
        <xdr:cNvSpPr/>
      </xdr:nvSpPr>
      <xdr:spPr>
        <a:xfrm>
          <a:off x="1079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22861</xdr:rowOff>
    </xdr:from>
    <xdr:to>
      <xdr:col>10</xdr:col>
      <xdr:colOff>114300</xdr:colOff>
      <xdr:row>85</xdr:row>
      <xdr:rowOff>120014</xdr:rowOff>
    </xdr:to>
    <xdr:cxnSp macro="">
      <xdr:nvCxnSpPr>
        <xdr:cNvPr id="213" name="直線コネクタ 212">
          <a:extLst>
            <a:ext uri="{FF2B5EF4-FFF2-40B4-BE49-F238E27FC236}">
              <a16:creationId xmlns:a16="http://schemas.microsoft.com/office/drawing/2014/main" id="{EF147A58-BE31-4167-9A17-375390EBF89F}"/>
            </a:ext>
          </a:extLst>
        </xdr:cNvPr>
        <xdr:cNvCxnSpPr/>
      </xdr:nvCxnSpPr>
      <xdr:spPr>
        <a:xfrm flipV="1">
          <a:off x="1130300" y="14081761"/>
          <a:ext cx="889000" cy="61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107332</xdr:rowOff>
    </xdr:from>
    <xdr:ext cx="405111" cy="259045"/>
    <xdr:sp macro="" textlink="">
      <xdr:nvSpPr>
        <xdr:cNvPr id="214" name="n_1aveValue【福祉施設】&#10;有形固定資産減価償却率">
          <a:extLst>
            <a:ext uri="{FF2B5EF4-FFF2-40B4-BE49-F238E27FC236}">
              <a16:creationId xmlns:a16="http://schemas.microsoft.com/office/drawing/2014/main" id="{C3EB9444-FB5F-448B-9F72-3789C2C75923}"/>
            </a:ext>
          </a:extLst>
        </xdr:cNvPr>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215" name="n_2aveValue【福祉施設】&#10;有形固定資産減価償却率">
          <a:extLst>
            <a:ext uri="{FF2B5EF4-FFF2-40B4-BE49-F238E27FC236}">
              <a16:creationId xmlns:a16="http://schemas.microsoft.com/office/drawing/2014/main" id="{A7A32982-A568-453A-BC01-FC047D9A0181}"/>
            </a:ext>
          </a:extLst>
        </xdr:cNvPr>
        <xdr:cNvSpPr txBox="1"/>
      </xdr:nvSpPr>
      <xdr:spPr>
        <a:xfrm>
          <a:off x="2705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216" name="n_3aveValue【福祉施設】&#10;有形固定資産減価償却率">
          <a:extLst>
            <a:ext uri="{FF2B5EF4-FFF2-40B4-BE49-F238E27FC236}">
              <a16:creationId xmlns:a16="http://schemas.microsoft.com/office/drawing/2014/main" id="{FDD86755-7ADD-4A33-8F01-8F1A3D31287C}"/>
            </a:ext>
          </a:extLst>
        </xdr:cNvPr>
        <xdr:cNvSpPr txBox="1"/>
      </xdr:nvSpPr>
      <xdr:spPr>
        <a:xfrm>
          <a:off x="1816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217" name="n_4aveValue【福祉施設】&#10;有形固定資産減価償却率">
          <a:extLst>
            <a:ext uri="{FF2B5EF4-FFF2-40B4-BE49-F238E27FC236}">
              <a16:creationId xmlns:a16="http://schemas.microsoft.com/office/drawing/2014/main" id="{E3EDC3C5-E572-4878-AF40-96FE63368DE5}"/>
            </a:ext>
          </a:extLst>
        </xdr:cNvPr>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125747</xdr:rowOff>
    </xdr:from>
    <xdr:ext cx="405111" cy="259045"/>
    <xdr:sp macro="" textlink="">
      <xdr:nvSpPr>
        <xdr:cNvPr id="218" name="n_1mainValue【福祉施設】&#10;有形固定資産減価償却率">
          <a:extLst>
            <a:ext uri="{FF2B5EF4-FFF2-40B4-BE49-F238E27FC236}">
              <a16:creationId xmlns:a16="http://schemas.microsoft.com/office/drawing/2014/main" id="{58DA9C27-E183-41D7-B8D5-ACA312B80F2C}"/>
            </a:ext>
          </a:extLst>
        </xdr:cNvPr>
        <xdr:cNvSpPr txBox="1"/>
      </xdr:nvSpPr>
      <xdr:spPr>
        <a:xfrm>
          <a:off x="3582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219" name="n_2mainValue【福祉施設】&#10;有形固定資産減価償却率">
          <a:extLst>
            <a:ext uri="{FF2B5EF4-FFF2-40B4-BE49-F238E27FC236}">
              <a16:creationId xmlns:a16="http://schemas.microsoft.com/office/drawing/2014/main" id="{BF0864F5-7684-4F19-88A4-B2B39B1F2B32}"/>
            </a:ext>
          </a:extLst>
        </xdr:cNvPr>
        <xdr:cNvSpPr txBox="1"/>
      </xdr:nvSpPr>
      <xdr:spPr>
        <a:xfrm>
          <a:off x="2705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64788</xdr:rowOff>
    </xdr:from>
    <xdr:ext cx="405111" cy="259045"/>
    <xdr:sp macro="" textlink="">
      <xdr:nvSpPr>
        <xdr:cNvPr id="220" name="n_3mainValue【福祉施設】&#10;有形固定資産減価償却率">
          <a:extLst>
            <a:ext uri="{FF2B5EF4-FFF2-40B4-BE49-F238E27FC236}">
              <a16:creationId xmlns:a16="http://schemas.microsoft.com/office/drawing/2014/main" id="{27A8F1E3-CE06-46D2-BCB7-F7503EFAAE31}"/>
            </a:ext>
          </a:extLst>
        </xdr:cNvPr>
        <xdr:cNvSpPr txBox="1"/>
      </xdr:nvSpPr>
      <xdr:spPr>
        <a:xfrm>
          <a:off x="1816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161941</xdr:rowOff>
    </xdr:from>
    <xdr:ext cx="405111" cy="259045"/>
    <xdr:sp macro="" textlink="">
      <xdr:nvSpPr>
        <xdr:cNvPr id="221" name="n_4mainValue【福祉施設】&#10;有形固定資産減価償却率">
          <a:extLst>
            <a:ext uri="{FF2B5EF4-FFF2-40B4-BE49-F238E27FC236}">
              <a16:creationId xmlns:a16="http://schemas.microsoft.com/office/drawing/2014/main" id="{BED226ED-CB6D-4177-9C48-08FEF031C42A}"/>
            </a:ext>
          </a:extLst>
        </xdr:cNvPr>
        <xdr:cNvSpPr txBox="1"/>
      </xdr:nvSpPr>
      <xdr:spPr>
        <a:xfrm>
          <a:off x="927744"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F2BB28F0-5AB1-411A-A5CC-B1A839F18C6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C370B3D9-9E18-4A79-B943-D9AAACFCF52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94095EF6-35E2-4F99-9184-65A35C9999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4DB468E8-919C-4E41-8B0D-6047C63006B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36E7BA99-8B1A-42BE-9FA8-A56653D5A34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192204D7-2A91-4E37-862B-B5A484649AB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824DCF1-FFA9-4AD7-A360-AEA65ABCC7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9B7894B1-BEBC-45B2-9F52-95C9D488B02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89E2C34A-12A0-4E00-BF02-4F4CE06A89C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C7444108-0C6E-4DCF-95D9-C9F49BA838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3B9F3C91-F90A-42CE-ABA2-B9951BAD7EA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DA0D84E7-F8BC-4D49-8643-0FD190EA778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A6AF0040-8D9B-4DFF-AA7F-E9D88FD763C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0E6551C2-11A7-4ECC-93B8-41E20EBF499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0DA7CCE9-97F2-432C-AA92-1F41EAD8243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2FEBB3AA-85C9-4E30-84BB-60D5C561B3F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ADB4DD24-E761-4CAE-ACBF-F4B8CA4E16B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9C3E1815-583F-426E-92EC-073FF9304FC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AE1EF28E-544E-4FD2-8C03-623E44CC84D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44C7BBA3-6A69-4162-BF70-D355E4AF64E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F425F5C8-6D0E-4347-B2D2-9B557855ED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243" name="直線コネクタ 242">
          <a:extLst>
            <a:ext uri="{FF2B5EF4-FFF2-40B4-BE49-F238E27FC236}">
              <a16:creationId xmlns:a16="http://schemas.microsoft.com/office/drawing/2014/main" id="{F1B8C36D-DAE5-4701-B009-17BC8B541D32}"/>
            </a:ext>
          </a:extLst>
        </xdr:cNvPr>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44" name="【福祉施設】&#10;一人当たり面積最小値テキスト">
          <a:extLst>
            <a:ext uri="{FF2B5EF4-FFF2-40B4-BE49-F238E27FC236}">
              <a16:creationId xmlns:a16="http://schemas.microsoft.com/office/drawing/2014/main" id="{27B8C32F-A3BF-4308-80C3-84A1EDD7BF73}"/>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45" name="直線コネクタ 244">
          <a:extLst>
            <a:ext uri="{FF2B5EF4-FFF2-40B4-BE49-F238E27FC236}">
              <a16:creationId xmlns:a16="http://schemas.microsoft.com/office/drawing/2014/main" id="{8A2D5E3C-A12B-4A08-BC0C-73B0C9804751}"/>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246" name="【福祉施設】&#10;一人当たり面積最大値テキスト">
          <a:extLst>
            <a:ext uri="{FF2B5EF4-FFF2-40B4-BE49-F238E27FC236}">
              <a16:creationId xmlns:a16="http://schemas.microsoft.com/office/drawing/2014/main" id="{3B1E9C1E-FA3C-4211-AF86-9B3E48EC10B5}"/>
            </a:ext>
          </a:extLst>
        </xdr:cNvPr>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247" name="直線コネクタ 246">
          <a:extLst>
            <a:ext uri="{FF2B5EF4-FFF2-40B4-BE49-F238E27FC236}">
              <a16:creationId xmlns:a16="http://schemas.microsoft.com/office/drawing/2014/main" id="{BE947DDF-9FE3-4312-8682-EB9376945B2D}"/>
            </a:ext>
          </a:extLst>
        </xdr:cNvPr>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248" name="【福祉施設】&#10;一人当たり面積平均値テキスト">
          <a:extLst>
            <a:ext uri="{FF2B5EF4-FFF2-40B4-BE49-F238E27FC236}">
              <a16:creationId xmlns:a16="http://schemas.microsoft.com/office/drawing/2014/main" id="{DEA4159B-277F-4E77-9BE0-A9D32FE838FA}"/>
            </a:ext>
          </a:extLst>
        </xdr:cNvPr>
        <xdr:cNvSpPr txBox="1"/>
      </xdr:nvSpPr>
      <xdr:spPr>
        <a:xfrm>
          <a:off x="10515600" y="1435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49" name="フローチャート: 判断 248">
          <a:extLst>
            <a:ext uri="{FF2B5EF4-FFF2-40B4-BE49-F238E27FC236}">
              <a16:creationId xmlns:a16="http://schemas.microsoft.com/office/drawing/2014/main" id="{1C234580-0CD3-4B1A-BDA5-0369227DE127}"/>
            </a:ext>
          </a:extLst>
        </xdr:cNvPr>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50" name="フローチャート: 判断 249">
          <a:extLst>
            <a:ext uri="{FF2B5EF4-FFF2-40B4-BE49-F238E27FC236}">
              <a16:creationId xmlns:a16="http://schemas.microsoft.com/office/drawing/2014/main" id="{048DCEC3-F6B0-48C8-8B69-AEF1BA5DE837}"/>
            </a:ext>
          </a:extLst>
        </xdr:cNvPr>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D4FEFCD4-0E56-4281-B377-D57534F69C53}"/>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252" name="フローチャート: 判断 251">
          <a:extLst>
            <a:ext uri="{FF2B5EF4-FFF2-40B4-BE49-F238E27FC236}">
              <a16:creationId xmlns:a16="http://schemas.microsoft.com/office/drawing/2014/main" id="{70FAA7C9-91A4-4C87-A21D-87662B158EBF}"/>
            </a:ext>
          </a:extLst>
        </xdr:cNvPr>
        <xdr:cNvSpPr/>
      </xdr:nvSpPr>
      <xdr:spPr>
        <a:xfrm>
          <a:off x="7810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132004</xdr:rowOff>
    </xdr:from>
    <xdr:to>
      <xdr:col>36</xdr:col>
      <xdr:colOff>165100</xdr:colOff>
      <xdr:row>85</xdr:row>
      <xdr:rowOff>62154</xdr:rowOff>
    </xdr:to>
    <xdr:sp macro="" textlink="">
      <xdr:nvSpPr>
        <xdr:cNvPr id="253" name="フローチャート: 判断 252">
          <a:extLst>
            <a:ext uri="{FF2B5EF4-FFF2-40B4-BE49-F238E27FC236}">
              <a16:creationId xmlns:a16="http://schemas.microsoft.com/office/drawing/2014/main" id="{0F403489-3226-4A73-9076-84BE595739C8}"/>
            </a:ext>
          </a:extLst>
        </xdr:cNvPr>
        <xdr:cNvSpPr/>
      </xdr:nvSpPr>
      <xdr:spPr>
        <a:xfrm>
          <a:off x="6921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A25C264-8319-43ED-9FC2-3045EEB3126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F2F2265-B322-4E12-B8D3-71FCFE1BBA1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588F2DE-2C0F-4B7C-84B2-4A1D80E09AB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0204999-1280-4D41-B1E8-934782C65D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3579D07-2D9A-479B-BCF1-A5EB28233AF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85370</xdr:rowOff>
    </xdr:from>
    <xdr:to>
      <xdr:col>55</xdr:col>
      <xdr:colOff>50800</xdr:colOff>
      <xdr:row>86</xdr:row>
      <xdr:rowOff>15520</xdr:rowOff>
    </xdr:to>
    <xdr:sp macro="" textlink="">
      <xdr:nvSpPr>
        <xdr:cNvPr id="259" name="楕円 258">
          <a:extLst>
            <a:ext uri="{FF2B5EF4-FFF2-40B4-BE49-F238E27FC236}">
              <a16:creationId xmlns:a16="http://schemas.microsoft.com/office/drawing/2014/main" id="{498A67A2-4253-4A72-8D86-B10666B8057D}"/>
            </a:ext>
          </a:extLst>
        </xdr:cNvPr>
        <xdr:cNvSpPr/>
      </xdr:nvSpPr>
      <xdr:spPr>
        <a:xfrm>
          <a:off x="10426700" y="146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297</xdr:rowOff>
    </xdr:from>
    <xdr:ext cx="469744" cy="259045"/>
    <xdr:sp macro="" textlink="">
      <xdr:nvSpPr>
        <xdr:cNvPr id="260" name="【福祉施設】&#10;一人当たり面積該当値テキスト">
          <a:extLst>
            <a:ext uri="{FF2B5EF4-FFF2-40B4-BE49-F238E27FC236}">
              <a16:creationId xmlns:a16="http://schemas.microsoft.com/office/drawing/2014/main" id="{B199FA65-6601-4AE8-A8D9-EE12F082BFB6}"/>
            </a:ext>
          </a:extLst>
        </xdr:cNvPr>
        <xdr:cNvSpPr txBox="1"/>
      </xdr:nvSpPr>
      <xdr:spPr>
        <a:xfrm>
          <a:off x="10515600" y="1457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116687</xdr:rowOff>
    </xdr:from>
    <xdr:to>
      <xdr:col>50</xdr:col>
      <xdr:colOff>165100</xdr:colOff>
      <xdr:row>86</xdr:row>
      <xdr:rowOff>46837</xdr:rowOff>
    </xdr:to>
    <xdr:sp macro="" textlink="">
      <xdr:nvSpPr>
        <xdr:cNvPr id="261" name="楕円 260">
          <a:extLst>
            <a:ext uri="{FF2B5EF4-FFF2-40B4-BE49-F238E27FC236}">
              <a16:creationId xmlns:a16="http://schemas.microsoft.com/office/drawing/2014/main" id="{8A2ECD89-201F-4AF0-81C9-A03068B19DEA}"/>
            </a:ext>
          </a:extLst>
        </xdr:cNvPr>
        <xdr:cNvSpPr/>
      </xdr:nvSpPr>
      <xdr:spPr>
        <a:xfrm>
          <a:off x="9588500" y="146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136170</xdr:rowOff>
    </xdr:from>
    <xdr:to>
      <xdr:col>55</xdr:col>
      <xdr:colOff>0</xdr:colOff>
      <xdr:row>85</xdr:row>
      <xdr:rowOff>167487</xdr:rowOff>
    </xdr:to>
    <xdr:cxnSp macro="">
      <xdr:nvCxnSpPr>
        <xdr:cNvPr id="262" name="直線コネクタ 261">
          <a:extLst>
            <a:ext uri="{FF2B5EF4-FFF2-40B4-BE49-F238E27FC236}">
              <a16:creationId xmlns:a16="http://schemas.microsoft.com/office/drawing/2014/main" id="{5D2D7E57-9EEB-41F5-AD10-380FCCE1BE5C}"/>
            </a:ext>
          </a:extLst>
        </xdr:cNvPr>
        <xdr:cNvCxnSpPr/>
      </xdr:nvCxnSpPr>
      <xdr:spPr>
        <a:xfrm flipV="1">
          <a:off x="9639300" y="14709420"/>
          <a:ext cx="838200" cy="3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106401</xdr:rowOff>
    </xdr:from>
    <xdr:to>
      <xdr:col>46</xdr:col>
      <xdr:colOff>38100</xdr:colOff>
      <xdr:row>86</xdr:row>
      <xdr:rowOff>36551</xdr:rowOff>
    </xdr:to>
    <xdr:sp macro="" textlink="">
      <xdr:nvSpPr>
        <xdr:cNvPr id="263" name="楕円 262">
          <a:extLst>
            <a:ext uri="{FF2B5EF4-FFF2-40B4-BE49-F238E27FC236}">
              <a16:creationId xmlns:a16="http://schemas.microsoft.com/office/drawing/2014/main" id="{4339451E-DDC8-4150-9291-F5A618C5C611}"/>
            </a:ext>
          </a:extLst>
        </xdr:cNvPr>
        <xdr:cNvSpPr/>
      </xdr:nvSpPr>
      <xdr:spPr>
        <a:xfrm>
          <a:off x="8699500" y="1467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157201</xdr:rowOff>
    </xdr:from>
    <xdr:to>
      <xdr:col>50</xdr:col>
      <xdr:colOff>114300</xdr:colOff>
      <xdr:row>85</xdr:row>
      <xdr:rowOff>167487</xdr:rowOff>
    </xdr:to>
    <xdr:cxnSp macro="">
      <xdr:nvCxnSpPr>
        <xdr:cNvPr id="264" name="直線コネクタ 263">
          <a:extLst>
            <a:ext uri="{FF2B5EF4-FFF2-40B4-BE49-F238E27FC236}">
              <a16:creationId xmlns:a16="http://schemas.microsoft.com/office/drawing/2014/main" id="{5D261709-B41E-4A82-ADCA-2BA0DC4C15CD}"/>
            </a:ext>
          </a:extLst>
        </xdr:cNvPr>
        <xdr:cNvCxnSpPr/>
      </xdr:nvCxnSpPr>
      <xdr:spPr>
        <a:xfrm>
          <a:off x="8750300" y="14730451"/>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108686</xdr:rowOff>
    </xdr:from>
    <xdr:to>
      <xdr:col>41</xdr:col>
      <xdr:colOff>101600</xdr:colOff>
      <xdr:row>86</xdr:row>
      <xdr:rowOff>38836</xdr:rowOff>
    </xdr:to>
    <xdr:sp macro="" textlink="">
      <xdr:nvSpPr>
        <xdr:cNvPr id="265" name="楕円 264">
          <a:extLst>
            <a:ext uri="{FF2B5EF4-FFF2-40B4-BE49-F238E27FC236}">
              <a16:creationId xmlns:a16="http://schemas.microsoft.com/office/drawing/2014/main" id="{1DCC5542-3222-4FED-AF96-96749DEA8090}"/>
            </a:ext>
          </a:extLst>
        </xdr:cNvPr>
        <xdr:cNvSpPr/>
      </xdr:nvSpPr>
      <xdr:spPr>
        <a:xfrm>
          <a:off x="7810500" y="1468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157201</xdr:rowOff>
    </xdr:from>
    <xdr:to>
      <xdr:col>45</xdr:col>
      <xdr:colOff>177800</xdr:colOff>
      <xdr:row>85</xdr:row>
      <xdr:rowOff>159486</xdr:rowOff>
    </xdr:to>
    <xdr:cxnSp macro="">
      <xdr:nvCxnSpPr>
        <xdr:cNvPr id="266" name="直線コネクタ 265">
          <a:extLst>
            <a:ext uri="{FF2B5EF4-FFF2-40B4-BE49-F238E27FC236}">
              <a16:creationId xmlns:a16="http://schemas.microsoft.com/office/drawing/2014/main" id="{8244E02E-350E-4A1E-B8A0-209D946EE107}"/>
            </a:ext>
          </a:extLst>
        </xdr:cNvPr>
        <xdr:cNvCxnSpPr/>
      </xdr:nvCxnSpPr>
      <xdr:spPr>
        <a:xfrm flipV="1">
          <a:off x="7861300" y="1473045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110058</xdr:rowOff>
    </xdr:from>
    <xdr:to>
      <xdr:col>36</xdr:col>
      <xdr:colOff>165100</xdr:colOff>
      <xdr:row>86</xdr:row>
      <xdr:rowOff>40208</xdr:rowOff>
    </xdr:to>
    <xdr:sp macro="" textlink="">
      <xdr:nvSpPr>
        <xdr:cNvPr id="267" name="楕円 266">
          <a:extLst>
            <a:ext uri="{FF2B5EF4-FFF2-40B4-BE49-F238E27FC236}">
              <a16:creationId xmlns:a16="http://schemas.microsoft.com/office/drawing/2014/main" id="{D92C0634-2AC0-4406-98BE-B33FC1A0367B}"/>
            </a:ext>
          </a:extLst>
        </xdr:cNvPr>
        <xdr:cNvSpPr/>
      </xdr:nvSpPr>
      <xdr:spPr>
        <a:xfrm>
          <a:off x="6921500" y="1468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159486</xdr:rowOff>
    </xdr:from>
    <xdr:to>
      <xdr:col>41</xdr:col>
      <xdr:colOff>50800</xdr:colOff>
      <xdr:row>85</xdr:row>
      <xdr:rowOff>160858</xdr:rowOff>
    </xdr:to>
    <xdr:cxnSp macro="">
      <xdr:nvCxnSpPr>
        <xdr:cNvPr id="268" name="直線コネクタ 267">
          <a:extLst>
            <a:ext uri="{FF2B5EF4-FFF2-40B4-BE49-F238E27FC236}">
              <a16:creationId xmlns:a16="http://schemas.microsoft.com/office/drawing/2014/main" id="{55546086-16A9-4B16-A8A4-A2006247BA88}"/>
            </a:ext>
          </a:extLst>
        </xdr:cNvPr>
        <xdr:cNvCxnSpPr/>
      </xdr:nvCxnSpPr>
      <xdr:spPr>
        <a:xfrm flipV="1">
          <a:off x="6972300" y="1473273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269" name="n_1aveValue【福祉施設】&#10;一人当たり面積">
          <a:extLst>
            <a:ext uri="{FF2B5EF4-FFF2-40B4-BE49-F238E27FC236}">
              <a16:creationId xmlns:a16="http://schemas.microsoft.com/office/drawing/2014/main" id="{097A9DDB-536C-414D-A0B3-DAC114D08631}"/>
            </a:ext>
          </a:extLst>
        </xdr:cNvPr>
        <xdr:cNvSpPr txBox="1"/>
      </xdr:nvSpPr>
      <xdr:spPr>
        <a:xfrm>
          <a:off x="93917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3A35BDBF-69D9-4767-8080-1ECAAA5EA80E}"/>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87368</xdr:rowOff>
    </xdr:from>
    <xdr:ext cx="469744" cy="259045"/>
    <xdr:sp macro="" textlink="">
      <xdr:nvSpPr>
        <xdr:cNvPr id="271" name="n_3aveValue【福祉施設】&#10;一人当たり面積">
          <a:extLst>
            <a:ext uri="{FF2B5EF4-FFF2-40B4-BE49-F238E27FC236}">
              <a16:creationId xmlns:a16="http://schemas.microsoft.com/office/drawing/2014/main" id="{5CD1C354-5826-4EC8-8014-4F45BA1B1B84}"/>
            </a:ext>
          </a:extLst>
        </xdr:cNvPr>
        <xdr:cNvSpPr txBox="1"/>
      </xdr:nvSpPr>
      <xdr:spPr>
        <a:xfrm>
          <a:off x="7626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78681</xdr:rowOff>
    </xdr:from>
    <xdr:ext cx="469744" cy="259045"/>
    <xdr:sp macro="" textlink="">
      <xdr:nvSpPr>
        <xdr:cNvPr id="272" name="n_4aveValue【福祉施設】&#10;一人当たり面積">
          <a:extLst>
            <a:ext uri="{FF2B5EF4-FFF2-40B4-BE49-F238E27FC236}">
              <a16:creationId xmlns:a16="http://schemas.microsoft.com/office/drawing/2014/main" id="{3AAE2843-1573-4E9F-802F-C9473F5F0387}"/>
            </a:ext>
          </a:extLst>
        </xdr:cNvPr>
        <xdr:cNvSpPr txBox="1"/>
      </xdr:nvSpPr>
      <xdr:spPr>
        <a:xfrm>
          <a:off x="6737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37964</xdr:rowOff>
    </xdr:from>
    <xdr:ext cx="469744" cy="259045"/>
    <xdr:sp macro="" textlink="">
      <xdr:nvSpPr>
        <xdr:cNvPr id="273" name="n_1mainValue【福祉施設】&#10;一人当たり面積">
          <a:extLst>
            <a:ext uri="{FF2B5EF4-FFF2-40B4-BE49-F238E27FC236}">
              <a16:creationId xmlns:a16="http://schemas.microsoft.com/office/drawing/2014/main" id="{A633D4AF-AA1E-439B-93FD-3B88A6120D8C}"/>
            </a:ext>
          </a:extLst>
        </xdr:cNvPr>
        <xdr:cNvSpPr txBox="1"/>
      </xdr:nvSpPr>
      <xdr:spPr>
        <a:xfrm>
          <a:off x="9391727" y="1478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27678</xdr:rowOff>
    </xdr:from>
    <xdr:ext cx="469744" cy="259045"/>
    <xdr:sp macro="" textlink="">
      <xdr:nvSpPr>
        <xdr:cNvPr id="274" name="n_2mainValue【福祉施設】&#10;一人当たり面積">
          <a:extLst>
            <a:ext uri="{FF2B5EF4-FFF2-40B4-BE49-F238E27FC236}">
              <a16:creationId xmlns:a16="http://schemas.microsoft.com/office/drawing/2014/main" id="{CDAD39CF-1F86-4793-BEF7-FE686D0EAF52}"/>
            </a:ext>
          </a:extLst>
        </xdr:cNvPr>
        <xdr:cNvSpPr txBox="1"/>
      </xdr:nvSpPr>
      <xdr:spPr>
        <a:xfrm>
          <a:off x="8515427" y="1477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29963</xdr:rowOff>
    </xdr:from>
    <xdr:ext cx="469744" cy="259045"/>
    <xdr:sp macro="" textlink="">
      <xdr:nvSpPr>
        <xdr:cNvPr id="275" name="n_3mainValue【福祉施設】&#10;一人当たり面積">
          <a:extLst>
            <a:ext uri="{FF2B5EF4-FFF2-40B4-BE49-F238E27FC236}">
              <a16:creationId xmlns:a16="http://schemas.microsoft.com/office/drawing/2014/main" id="{E081B93B-809A-4281-9AA6-42F35F8DA0A7}"/>
            </a:ext>
          </a:extLst>
        </xdr:cNvPr>
        <xdr:cNvSpPr txBox="1"/>
      </xdr:nvSpPr>
      <xdr:spPr>
        <a:xfrm>
          <a:off x="7626427" y="1477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31335</xdr:rowOff>
    </xdr:from>
    <xdr:ext cx="469744" cy="259045"/>
    <xdr:sp macro="" textlink="">
      <xdr:nvSpPr>
        <xdr:cNvPr id="276" name="n_4mainValue【福祉施設】&#10;一人当たり面積">
          <a:extLst>
            <a:ext uri="{FF2B5EF4-FFF2-40B4-BE49-F238E27FC236}">
              <a16:creationId xmlns:a16="http://schemas.microsoft.com/office/drawing/2014/main" id="{E5649676-5F50-4061-978C-83C30FCA6A8F}"/>
            </a:ext>
          </a:extLst>
        </xdr:cNvPr>
        <xdr:cNvSpPr txBox="1"/>
      </xdr:nvSpPr>
      <xdr:spPr>
        <a:xfrm>
          <a:off x="6737427" y="1477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F11B3922-7F1F-4A61-899B-62907638E7E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77B469D5-06FD-423D-9910-4356C15A72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ECD60531-713A-438B-B0D3-B9F1C63E19A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D085B62D-FA13-4733-91C4-BD759BF3D4A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F09AB37F-C6E8-4FBA-934A-D74C3AD5D4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E47B9523-FF82-4209-8F20-4579AF1B11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B4A200E9-C21A-4F2B-B4CF-348B6A5D85E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7E68CD18-0809-4494-A7AC-36EF7AE0925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4CFB6C2A-01F8-4D6F-9AEC-8C8698DD29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B48D9C41-A068-4E71-B877-37C25C5D151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7CA00905-B1AA-48E7-91F4-BBB718B1C6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D2DAB89-807B-4CE7-842D-C5D293793C9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28D3A270-0AD5-418E-A479-4BA9C3B6766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51129CC4-250F-4E9C-BDA3-CB0207F31A8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5D1C0188-46CD-4A6C-AE4B-11AA7F5337B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5703BD91-F95E-4B5D-98B5-A0F36363BE9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273C3875-FC8B-45A7-83CF-5998350EC66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DF7585B6-EF86-4297-B826-1B1B04661AA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AE9A07D1-7C47-4BD4-83DC-645A4828F1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6048AF13-7DF1-404E-8B58-BD3D1AA6BB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B063032E-6B9D-444B-9E83-B92BFBAC93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6E6CA7DB-09E8-44E2-AEF4-0021DDBFFD6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137A647C-2DF6-46BD-8FAB-BFAB1EC3CB3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134DDDAC-2AA2-41FF-A306-319711A83BB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a:extLst>
            <a:ext uri="{FF2B5EF4-FFF2-40B4-BE49-F238E27FC236}">
              <a16:creationId xmlns:a16="http://schemas.microsoft.com/office/drawing/2014/main" id="{A0102ABA-A251-4465-8EDF-345B755A2AF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a:extLst>
            <a:ext uri="{FF2B5EF4-FFF2-40B4-BE49-F238E27FC236}">
              <a16:creationId xmlns:a16="http://schemas.microsoft.com/office/drawing/2014/main" id="{53073F2D-E968-469B-9F9F-48EA2E67C1F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a:extLst>
            <a:ext uri="{FF2B5EF4-FFF2-40B4-BE49-F238E27FC236}">
              <a16:creationId xmlns:a16="http://schemas.microsoft.com/office/drawing/2014/main" id="{FA837E55-E9F4-47A7-88EA-0EE96431762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a:extLst>
            <a:ext uri="{FF2B5EF4-FFF2-40B4-BE49-F238E27FC236}">
              <a16:creationId xmlns:a16="http://schemas.microsoft.com/office/drawing/2014/main" id="{172D6813-567F-4586-B8F4-CF05C17CD4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a:extLst>
            <a:ext uri="{FF2B5EF4-FFF2-40B4-BE49-F238E27FC236}">
              <a16:creationId xmlns:a16="http://schemas.microsoft.com/office/drawing/2014/main" id="{853AD863-FE28-4D16-BD2A-7D930320471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a:extLst>
            <a:ext uri="{FF2B5EF4-FFF2-40B4-BE49-F238E27FC236}">
              <a16:creationId xmlns:a16="http://schemas.microsoft.com/office/drawing/2014/main" id="{07229F24-DA1C-4BA1-B011-F8C0E12D64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a:extLst>
            <a:ext uri="{FF2B5EF4-FFF2-40B4-BE49-F238E27FC236}">
              <a16:creationId xmlns:a16="http://schemas.microsoft.com/office/drawing/2014/main" id="{76EFDF2F-EF60-4215-ACF9-1822F551DA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a:extLst>
            <a:ext uri="{FF2B5EF4-FFF2-40B4-BE49-F238E27FC236}">
              <a16:creationId xmlns:a16="http://schemas.microsoft.com/office/drawing/2014/main" id="{FA5CD011-E321-45F0-9563-7C5EAC5B226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1B09B095-D536-4DFD-92E9-92611788C6A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6D7C3505-55F7-4927-8CA2-CD43882C11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B61496B5-1D0D-432F-BA06-BF30BBBBE2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82BE4611-0F94-4832-8CA2-7FD81002EC1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00BFBFF0-D29D-472C-8F61-D391E8A3D53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F4400F2F-2939-416F-A2BC-2C2B9C0B93E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55F7138A-62EE-47A4-ADC1-63F489AA67B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4DCC3501-338B-400C-AF36-CDFDFE2BC17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AEC40067-CFB9-4FB0-8E86-3D8F40313BE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C986CB39-C4CE-4A4A-B2E0-544193C0DB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854AF2E3-526C-404A-B5F5-9CF77177721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0" name="直線コネクタ 319">
          <a:extLst>
            <a:ext uri="{FF2B5EF4-FFF2-40B4-BE49-F238E27FC236}">
              <a16:creationId xmlns:a16="http://schemas.microsoft.com/office/drawing/2014/main" id="{9FB84747-91F1-44B0-8753-EDEE2C815CB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1" name="テキスト ボックス 320">
          <a:extLst>
            <a:ext uri="{FF2B5EF4-FFF2-40B4-BE49-F238E27FC236}">
              <a16:creationId xmlns:a16="http://schemas.microsoft.com/office/drawing/2014/main" id="{E327D1EC-1751-4241-BEFF-279974BB645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2" name="直線コネクタ 321">
          <a:extLst>
            <a:ext uri="{FF2B5EF4-FFF2-40B4-BE49-F238E27FC236}">
              <a16:creationId xmlns:a16="http://schemas.microsoft.com/office/drawing/2014/main" id="{6D1BAE9A-3EB5-4B6A-880B-E078F2CD8CD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3" name="テキスト ボックス 322">
          <a:extLst>
            <a:ext uri="{FF2B5EF4-FFF2-40B4-BE49-F238E27FC236}">
              <a16:creationId xmlns:a16="http://schemas.microsoft.com/office/drawing/2014/main" id="{48B5B244-2F52-4057-89C6-9E32085C704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4" name="直線コネクタ 323">
          <a:extLst>
            <a:ext uri="{FF2B5EF4-FFF2-40B4-BE49-F238E27FC236}">
              <a16:creationId xmlns:a16="http://schemas.microsoft.com/office/drawing/2014/main" id="{D3A07615-4441-4322-B94E-18AFE228F8E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5" name="テキスト ボックス 324">
          <a:extLst>
            <a:ext uri="{FF2B5EF4-FFF2-40B4-BE49-F238E27FC236}">
              <a16:creationId xmlns:a16="http://schemas.microsoft.com/office/drawing/2014/main" id="{A3E860E5-476F-4073-96F3-4473B2EFD80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6" name="直線コネクタ 325">
          <a:extLst>
            <a:ext uri="{FF2B5EF4-FFF2-40B4-BE49-F238E27FC236}">
              <a16:creationId xmlns:a16="http://schemas.microsoft.com/office/drawing/2014/main" id="{CDD4FFBE-59A8-430B-A227-F0655E200B7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7" name="テキスト ボックス 326">
          <a:extLst>
            <a:ext uri="{FF2B5EF4-FFF2-40B4-BE49-F238E27FC236}">
              <a16:creationId xmlns:a16="http://schemas.microsoft.com/office/drawing/2014/main" id="{8F0C24D2-2431-4679-B227-2A8B63E5D22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8" name="直線コネクタ 327">
          <a:extLst>
            <a:ext uri="{FF2B5EF4-FFF2-40B4-BE49-F238E27FC236}">
              <a16:creationId xmlns:a16="http://schemas.microsoft.com/office/drawing/2014/main" id="{85E19FE3-D8BB-46D4-8632-423C0F1E249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9" name="テキスト ボックス 328">
          <a:extLst>
            <a:ext uri="{FF2B5EF4-FFF2-40B4-BE49-F238E27FC236}">
              <a16:creationId xmlns:a16="http://schemas.microsoft.com/office/drawing/2014/main" id="{B5057FA7-F56F-4B63-9A13-0DF29312466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0" name="直線コネクタ 329">
          <a:extLst>
            <a:ext uri="{FF2B5EF4-FFF2-40B4-BE49-F238E27FC236}">
              <a16:creationId xmlns:a16="http://schemas.microsoft.com/office/drawing/2014/main" id="{C1BE8399-A7ED-4F96-99C4-71587816BEF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1" name="テキスト ボックス 330">
          <a:extLst>
            <a:ext uri="{FF2B5EF4-FFF2-40B4-BE49-F238E27FC236}">
              <a16:creationId xmlns:a16="http://schemas.microsoft.com/office/drawing/2014/main" id="{69E926DE-DA99-4813-BA7F-E04932D014A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a:extLst>
            <a:ext uri="{FF2B5EF4-FFF2-40B4-BE49-F238E27FC236}">
              <a16:creationId xmlns:a16="http://schemas.microsoft.com/office/drawing/2014/main" id="{53BFEB9B-1905-448D-8B42-27894D13FE9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3" name="【保健センター・保健所】&#10;有形固定資産減価償却率グラフ枠">
          <a:extLst>
            <a:ext uri="{FF2B5EF4-FFF2-40B4-BE49-F238E27FC236}">
              <a16:creationId xmlns:a16="http://schemas.microsoft.com/office/drawing/2014/main" id="{CF7DD95A-35F2-4813-B73A-F941851C217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334" name="直線コネクタ 333">
          <a:extLst>
            <a:ext uri="{FF2B5EF4-FFF2-40B4-BE49-F238E27FC236}">
              <a16:creationId xmlns:a16="http://schemas.microsoft.com/office/drawing/2014/main" id="{D53EE8C2-B2F8-403F-A88B-777941B49719}"/>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335" name="【保健センター・保健所】&#10;有形固定資産減価償却率最小値テキスト">
          <a:extLst>
            <a:ext uri="{FF2B5EF4-FFF2-40B4-BE49-F238E27FC236}">
              <a16:creationId xmlns:a16="http://schemas.microsoft.com/office/drawing/2014/main" id="{490B7A60-C96D-44D4-A15F-8B3ADA3D22F5}"/>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336" name="直線コネクタ 335">
          <a:extLst>
            <a:ext uri="{FF2B5EF4-FFF2-40B4-BE49-F238E27FC236}">
              <a16:creationId xmlns:a16="http://schemas.microsoft.com/office/drawing/2014/main" id="{C9CB5832-EDC1-4864-92FC-06BCC9544DC2}"/>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37" name="【保健センター・保健所】&#10;有形固定資産減価償却率最大値テキスト">
          <a:extLst>
            <a:ext uri="{FF2B5EF4-FFF2-40B4-BE49-F238E27FC236}">
              <a16:creationId xmlns:a16="http://schemas.microsoft.com/office/drawing/2014/main" id="{3F001119-2715-4E0F-88AB-6C300AB77531}"/>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38" name="直線コネクタ 337">
          <a:extLst>
            <a:ext uri="{FF2B5EF4-FFF2-40B4-BE49-F238E27FC236}">
              <a16:creationId xmlns:a16="http://schemas.microsoft.com/office/drawing/2014/main" id="{402BB57A-9C1F-4DBE-8D35-F6AF0C5189F6}"/>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339" name="【保健センター・保健所】&#10;有形固定資産減価償却率平均値テキスト">
          <a:extLst>
            <a:ext uri="{FF2B5EF4-FFF2-40B4-BE49-F238E27FC236}">
              <a16:creationId xmlns:a16="http://schemas.microsoft.com/office/drawing/2014/main" id="{F91A8F75-B355-4A5C-AF95-0A6F25B6A34D}"/>
            </a:ext>
          </a:extLst>
        </xdr:cNvPr>
        <xdr:cNvSpPr txBox="1"/>
      </xdr:nvSpPr>
      <xdr:spPr>
        <a:xfrm>
          <a:off x="16357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340" name="フローチャート: 判断 339">
          <a:extLst>
            <a:ext uri="{FF2B5EF4-FFF2-40B4-BE49-F238E27FC236}">
              <a16:creationId xmlns:a16="http://schemas.microsoft.com/office/drawing/2014/main" id="{59139FB7-1301-40F3-9390-C7BCB156CF2C}"/>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341" name="フローチャート: 判断 340">
          <a:extLst>
            <a:ext uri="{FF2B5EF4-FFF2-40B4-BE49-F238E27FC236}">
              <a16:creationId xmlns:a16="http://schemas.microsoft.com/office/drawing/2014/main" id="{6AB80F79-12BF-4807-BCBF-F7A06FBC0F06}"/>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342" name="フローチャート: 判断 341">
          <a:extLst>
            <a:ext uri="{FF2B5EF4-FFF2-40B4-BE49-F238E27FC236}">
              <a16:creationId xmlns:a16="http://schemas.microsoft.com/office/drawing/2014/main" id="{3C98BE82-FB0B-4202-9F25-E2DFF83AEE17}"/>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343" name="フローチャート: 判断 342">
          <a:extLst>
            <a:ext uri="{FF2B5EF4-FFF2-40B4-BE49-F238E27FC236}">
              <a16:creationId xmlns:a16="http://schemas.microsoft.com/office/drawing/2014/main" id="{7BF0CA33-DCEC-474E-9902-3544ECF98689}"/>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344" name="フローチャート: 判断 343">
          <a:extLst>
            <a:ext uri="{FF2B5EF4-FFF2-40B4-BE49-F238E27FC236}">
              <a16:creationId xmlns:a16="http://schemas.microsoft.com/office/drawing/2014/main" id="{0FF4A8AD-E2C0-4045-92D8-302AAE78E133}"/>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779527F5-CC44-463E-8F81-D2979811F1C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C34DCE08-9598-43BD-9D44-DF84D6FFBF4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5D2A3C9E-20C0-4BC0-B194-C56CF84AB2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59A125D8-3F94-430F-8B24-7732A516934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3BEBC400-0BFF-48C3-96A3-706D9ABDCB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350" name="楕円 349">
          <a:extLst>
            <a:ext uri="{FF2B5EF4-FFF2-40B4-BE49-F238E27FC236}">
              <a16:creationId xmlns:a16="http://schemas.microsoft.com/office/drawing/2014/main" id="{0C721CEF-CEDC-4396-9917-E8DDF1471C58}"/>
            </a:ext>
          </a:extLst>
        </xdr:cNvPr>
        <xdr:cNvSpPr/>
      </xdr:nvSpPr>
      <xdr:spPr>
        <a:xfrm>
          <a:off x="16268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135362</xdr:rowOff>
    </xdr:from>
    <xdr:ext cx="405111" cy="259045"/>
    <xdr:sp macro="" textlink="">
      <xdr:nvSpPr>
        <xdr:cNvPr id="351" name="【保健センター・保健所】&#10;有形固定資産減価償却率該当値テキスト">
          <a:extLst>
            <a:ext uri="{FF2B5EF4-FFF2-40B4-BE49-F238E27FC236}">
              <a16:creationId xmlns:a16="http://schemas.microsoft.com/office/drawing/2014/main" id="{07C9747D-D8C7-4877-8757-7BE05783B0E5}"/>
            </a:ext>
          </a:extLst>
        </xdr:cNvPr>
        <xdr:cNvSpPr txBox="1"/>
      </xdr:nvSpPr>
      <xdr:spPr>
        <a:xfrm>
          <a:off x="16357600" y="1025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78196</xdr:rowOff>
    </xdr:from>
    <xdr:to>
      <xdr:col>81</xdr:col>
      <xdr:colOff>101600</xdr:colOff>
      <xdr:row>61</xdr:row>
      <xdr:rowOff>8346</xdr:rowOff>
    </xdr:to>
    <xdr:sp macro="" textlink="">
      <xdr:nvSpPr>
        <xdr:cNvPr id="352" name="楕円 351">
          <a:extLst>
            <a:ext uri="{FF2B5EF4-FFF2-40B4-BE49-F238E27FC236}">
              <a16:creationId xmlns:a16="http://schemas.microsoft.com/office/drawing/2014/main" id="{7C9C637C-CAA4-4B33-890A-7683A1A2FB0F}"/>
            </a:ext>
          </a:extLst>
        </xdr:cNvPr>
        <xdr:cNvSpPr/>
      </xdr:nvSpPr>
      <xdr:spPr>
        <a:xfrm>
          <a:off x="15430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128996</xdr:rowOff>
    </xdr:from>
    <xdr:to>
      <xdr:col>85</xdr:col>
      <xdr:colOff>127000</xdr:colOff>
      <xdr:row>60</xdr:row>
      <xdr:rowOff>163285</xdr:rowOff>
    </xdr:to>
    <xdr:cxnSp macro="">
      <xdr:nvCxnSpPr>
        <xdr:cNvPr id="353" name="直線コネクタ 352">
          <a:extLst>
            <a:ext uri="{FF2B5EF4-FFF2-40B4-BE49-F238E27FC236}">
              <a16:creationId xmlns:a16="http://schemas.microsoft.com/office/drawing/2014/main" id="{F5FFA9DA-899A-4D6A-AB4F-920FBB4410E9}"/>
            </a:ext>
          </a:extLst>
        </xdr:cNvPr>
        <xdr:cNvCxnSpPr/>
      </xdr:nvCxnSpPr>
      <xdr:spPr>
        <a:xfrm>
          <a:off x="15481300" y="1041599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25944</xdr:rowOff>
    </xdr:from>
    <xdr:to>
      <xdr:col>76</xdr:col>
      <xdr:colOff>165100</xdr:colOff>
      <xdr:row>60</xdr:row>
      <xdr:rowOff>127544</xdr:rowOff>
    </xdr:to>
    <xdr:sp macro="" textlink="">
      <xdr:nvSpPr>
        <xdr:cNvPr id="354" name="楕円 353">
          <a:extLst>
            <a:ext uri="{FF2B5EF4-FFF2-40B4-BE49-F238E27FC236}">
              <a16:creationId xmlns:a16="http://schemas.microsoft.com/office/drawing/2014/main" id="{1CCA06B2-32CE-44F5-B694-60D111E7690B}"/>
            </a:ext>
          </a:extLst>
        </xdr:cNvPr>
        <xdr:cNvSpPr/>
      </xdr:nvSpPr>
      <xdr:spPr>
        <a:xfrm>
          <a:off x="14541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76744</xdr:rowOff>
    </xdr:from>
    <xdr:to>
      <xdr:col>81</xdr:col>
      <xdr:colOff>50800</xdr:colOff>
      <xdr:row>60</xdr:row>
      <xdr:rowOff>128996</xdr:rowOff>
    </xdr:to>
    <xdr:cxnSp macro="">
      <xdr:nvCxnSpPr>
        <xdr:cNvPr id="355" name="直線コネクタ 354">
          <a:extLst>
            <a:ext uri="{FF2B5EF4-FFF2-40B4-BE49-F238E27FC236}">
              <a16:creationId xmlns:a16="http://schemas.microsoft.com/office/drawing/2014/main" id="{4C9278CD-4D04-4EAA-8C4E-885803AAFBDC}"/>
            </a:ext>
          </a:extLst>
        </xdr:cNvPr>
        <xdr:cNvCxnSpPr/>
      </xdr:nvCxnSpPr>
      <xdr:spPr>
        <a:xfrm>
          <a:off x="14592300" y="1036374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9616</xdr:rowOff>
    </xdr:from>
    <xdr:to>
      <xdr:col>72</xdr:col>
      <xdr:colOff>38100</xdr:colOff>
      <xdr:row>60</xdr:row>
      <xdr:rowOff>111216</xdr:rowOff>
    </xdr:to>
    <xdr:sp macro="" textlink="">
      <xdr:nvSpPr>
        <xdr:cNvPr id="356" name="楕円 355">
          <a:extLst>
            <a:ext uri="{FF2B5EF4-FFF2-40B4-BE49-F238E27FC236}">
              <a16:creationId xmlns:a16="http://schemas.microsoft.com/office/drawing/2014/main" id="{2C138439-5DEC-4555-8747-8802C543681D}"/>
            </a:ext>
          </a:extLst>
        </xdr:cNvPr>
        <xdr:cNvSpPr/>
      </xdr:nvSpPr>
      <xdr:spPr>
        <a:xfrm>
          <a:off x="13652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60416</xdr:rowOff>
    </xdr:from>
    <xdr:to>
      <xdr:col>76</xdr:col>
      <xdr:colOff>114300</xdr:colOff>
      <xdr:row>60</xdr:row>
      <xdr:rowOff>76744</xdr:rowOff>
    </xdr:to>
    <xdr:cxnSp macro="">
      <xdr:nvCxnSpPr>
        <xdr:cNvPr id="357" name="直線コネクタ 356">
          <a:extLst>
            <a:ext uri="{FF2B5EF4-FFF2-40B4-BE49-F238E27FC236}">
              <a16:creationId xmlns:a16="http://schemas.microsoft.com/office/drawing/2014/main" id="{5FA39EA0-774A-4197-A2B9-1FE24E980F98}"/>
            </a:ext>
          </a:extLst>
        </xdr:cNvPr>
        <xdr:cNvCxnSpPr/>
      </xdr:nvCxnSpPr>
      <xdr:spPr>
        <a:xfrm>
          <a:off x="13703300" y="1034741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358" name="楕円 357">
          <a:extLst>
            <a:ext uri="{FF2B5EF4-FFF2-40B4-BE49-F238E27FC236}">
              <a16:creationId xmlns:a16="http://schemas.microsoft.com/office/drawing/2014/main" id="{E8B99F82-7979-40A5-8CA5-2539C6417B78}"/>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60416</xdr:rowOff>
    </xdr:to>
    <xdr:cxnSp macro="">
      <xdr:nvCxnSpPr>
        <xdr:cNvPr id="359" name="直線コネクタ 358">
          <a:extLst>
            <a:ext uri="{FF2B5EF4-FFF2-40B4-BE49-F238E27FC236}">
              <a16:creationId xmlns:a16="http://schemas.microsoft.com/office/drawing/2014/main" id="{B31FE08F-0361-4C68-91EC-F42208F62B65}"/>
            </a:ext>
          </a:extLst>
        </xdr:cNvPr>
        <xdr:cNvCxnSpPr/>
      </xdr:nvCxnSpPr>
      <xdr:spPr>
        <a:xfrm>
          <a:off x="12814300" y="1028700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360" name="n_1aveValue【保健センター・保健所】&#10;有形固定資産減価償却率">
          <a:extLst>
            <a:ext uri="{FF2B5EF4-FFF2-40B4-BE49-F238E27FC236}">
              <a16:creationId xmlns:a16="http://schemas.microsoft.com/office/drawing/2014/main" id="{0C914060-A0B2-4D16-8EE6-14D2E0BCAD9B}"/>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361" name="n_2aveValue【保健センター・保健所】&#10;有形固定資産減価償却率">
          <a:extLst>
            <a:ext uri="{FF2B5EF4-FFF2-40B4-BE49-F238E27FC236}">
              <a16:creationId xmlns:a16="http://schemas.microsoft.com/office/drawing/2014/main" id="{A5F4AA37-6C5A-4966-BFC4-F3849F9F0461}"/>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362" name="n_3aveValue【保健センター・保健所】&#10;有形固定資産減価償却率">
          <a:extLst>
            <a:ext uri="{FF2B5EF4-FFF2-40B4-BE49-F238E27FC236}">
              <a16:creationId xmlns:a16="http://schemas.microsoft.com/office/drawing/2014/main" id="{BC94A680-54B9-4497-8FB8-78B3ECE350D1}"/>
            </a:ext>
          </a:extLst>
        </xdr:cNvPr>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89280</xdr:rowOff>
    </xdr:from>
    <xdr:ext cx="405111" cy="259045"/>
    <xdr:sp macro="" textlink="">
      <xdr:nvSpPr>
        <xdr:cNvPr id="363" name="n_4aveValue【保健センター・保健所】&#10;有形固定資産減価償却率">
          <a:extLst>
            <a:ext uri="{FF2B5EF4-FFF2-40B4-BE49-F238E27FC236}">
              <a16:creationId xmlns:a16="http://schemas.microsoft.com/office/drawing/2014/main" id="{86DD36BE-632E-4472-A62A-626902816897}"/>
            </a:ext>
          </a:extLst>
        </xdr:cNvPr>
        <xdr:cNvSpPr txBox="1"/>
      </xdr:nvSpPr>
      <xdr:spPr>
        <a:xfrm>
          <a:off x="12611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24873</xdr:rowOff>
    </xdr:from>
    <xdr:ext cx="405111" cy="259045"/>
    <xdr:sp macro="" textlink="">
      <xdr:nvSpPr>
        <xdr:cNvPr id="364" name="n_1mainValue【保健センター・保健所】&#10;有形固定資産減価償却率">
          <a:extLst>
            <a:ext uri="{FF2B5EF4-FFF2-40B4-BE49-F238E27FC236}">
              <a16:creationId xmlns:a16="http://schemas.microsoft.com/office/drawing/2014/main" id="{F486A9F4-1CB6-4FCB-9FD4-90A6968C881B}"/>
            </a:ext>
          </a:extLst>
        </xdr:cNvPr>
        <xdr:cNvSpPr txBox="1"/>
      </xdr:nvSpPr>
      <xdr:spPr>
        <a:xfrm>
          <a:off x="152660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144071</xdr:rowOff>
    </xdr:from>
    <xdr:ext cx="405111" cy="259045"/>
    <xdr:sp macro="" textlink="">
      <xdr:nvSpPr>
        <xdr:cNvPr id="365" name="n_2mainValue【保健センター・保健所】&#10;有形固定資産減価償却率">
          <a:extLst>
            <a:ext uri="{FF2B5EF4-FFF2-40B4-BE49-F238E27FC236}">
              <a16:creationId xmlns:a16="http://schemas.microsoft.com/office/drawing/2014/main" id="{3D53C6D5-2D95-41E2-AB5B-A67936FC7246}"/>
            </a:ext>
          </a:extLst>
        </xdr:cNvPr>
        <xdr:cNvSpPr txBox="1"/>
      </xdr:nvSpPr>
      <xdr:spPr>
        <a:xfrm>
          <a:off x="14389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127743</xdr:rowOff>
    </xdr:from>
    <xdr:ext cx="405111" cy="259045"/>
    <xdr:sp macro="" textlink="">
      <xdr:nvSpPr>
        <xdr:cNvPr id="366" name="n_3mainValue【保健センター・保健所】&#10;有形固定資産減価償却率">
          <a:extLst>
            <a:ext uri="{FF2B5EF4-FFF2-40B4-BE49-F238E27FC236}">
              <a16:creationId xmlns:a16="http://schemas.microsoft.com/office/drawing/2014/main" id="{C6626B03-F8BB-435A-A9B2-1B84159FBE58}"/>
            </a:ext>
          </a:extLst>
        </xdr:cNvPr>
        <xdr:cNvSpPr txBox="1"/>
      </xdr:nvSpPr>
      <xdr:spPr>
        <a:xfrm>
          <a:off x="13500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367" name="n_4mainValue【保健センター・保健所】&#10;有形固定資産減価償却率">
          <a:extLst>
            <a:ext uri="{FF2B5EF4-FFF2-40B4-BE49-F238E27FC236}">
              <a16:creationId xmlns:a16="http://schemas.microsoft.com/office/drawing/2014/main" id="{65BD6CA2-6EE4-49DE-84E6-268E67B9FFBA}"/>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8" name="正方形/長方形 367">
          <a:extLst>
            <a:ext uri="{FF2B5EF4-FFF2-40B4-BE49-F238E27FC236}">
              <a16:creationId xmlns:a16="http://schemas.microsoft.com/office/drawing/2014/main" id="{BBB9285B-F3A3-4728-B97B-A96FBFC668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9" name="正方形/長方形 368">
          <a:extLst>
            <a:ext uri="{FF2B5EF4-FFF2-40B4-BE49-F238E27FC236}">
              <a16:creationId xmlns:a16="http://schemas.microsoft.com/office/drawing/2014/main" id="{FF496646-27EF-4C87-A820-45BBB22373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0" name="正方形/長方形 369">
          <a:extLst>
            <a:ext uri="{FF2B5EF4-FFF2-40B4-BE49-F238E27FC236}">
              <a16:creationId xmlns:a16="http://schemas.microsoft.com/office/drawing/2014/main" id="{95829B26-5E3F-48FA-A316-67AE1C5D175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1" name="正方形/長方形 370">
          <a:extLst>
            <a:ext uri="{FF2B5EF4-FFF2-40B4-BE49-F238E27FC236}">
              <a16:creationId xmlns:a16="http://schemas.microsoft.com/office/drawing/2014/main" id="{59F360C7-1475-4FD3-BCEE-B984BA5A5C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2" name="正方形/長方形 371">
          <a:extLst>
            <a:ext uri="{FF2B5EF4-FFF2-40B4-BE49-F238E27FC236}">
              <a16:creationId xmlns:a16="http://schemas.microsoft.com/office/drawing/2014/main" id="{8EFFBEB6-AACF-4C6B-8A6A-16AF8EB7871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3" name="正方形/長方形 372">
          <a:extLst>
            <a:ext uri="{FF2B5EF4-FFF2-40B4-BE49-F238E27FC236}">
              <a16:creationId xmlns:a16="http://schemas.microsoft.com/office/drawing/2014/main" id="{CA4052A8-0267-47CA-9585-1CC9ADE3D7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4" name="正方形/長方形 373">
          <a:extLst>
            <a:ext uri="{FF2B5EF4-FFF2-40B4-BE49-F238E27FC236}">
              <a16:creationId xmlns:a16="http://schemas.microsoft.com/office/drawing/2014/main" id="{53AB3B7B-6177-4C10-B122-5A910567CF3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5" name="正方形/長方形 374">
          <a:extLst>
            <a:ext uri="{FF2B5EF4-FFF2-40B4-BE49-F238E27FC236}">
              <a16:creationId xmlns:a16="http://schemas.microsoft.com/office/drawing/2014/main" id="{52821869-0D3C-4B7B-B93F-62F5D09BFBE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6" name="テキスト ボックス 375">
          <a:extLst>
            <a:ext uri="{FF2B5EF4-FFF2-40B4-BE49-F238E27FC236}">
              <a16:creationId xmlns:a16="http://schemas.microsoft.com/office/drawing/2014/main" id="{6196101C-2B8A-4A3B-9417-D4B943CF189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7" name="直線コネクタ 376">
          <a:extLst>
            <a:ext uri="{FF2B5EF4-FFF2-40B4-BE49-F238E27FC236}">
              <a16:creationId xmlns:a16="http://schemas.microsoft.com/office/drawing/2014/main" id="{54E349EB-0AFA-41C8-A027-0165336EC86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8" name="直線コネクタ 377">
          <a:extLst>
            <a:ext uri="{FF2B5EF4-FFF2-40B4-BE49-F238E27FC236}">
              <a16:creationId xmlns:a16="http://schemas.microsoft.com/office/drawing/2014/main" id="{D7E26FE0-E880-4FC1-83AD-C577D6FC49E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9" name="テキスト ボックス 378">
          <a:extLst>
            <a:ext uri="{FF2B5EF4-FFF2-40B4-BE49-F238E27FC236}">
              <a16:creationId xmlns:a16="http://schemas.microsoft.com/office/drawing/2014/main" id="{CD445794-8E31-46F9-BDDB-2B41E0AA81D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0" name="直線コネクタ 379">
          <a:extLst>
            <a:ext uri="{FF2B5EF4-FFF2-40B4-BE49-F238E27FC236}">
              <a16:creationId xmlns:a16="http://schemas.microsoft.com/office/drawing/2014/main" id="{4D442FCE-4B8F-45AC-B409-8D3D97F8942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1" name="テキスト ボックス 380">
          <a:extLst>
            <a:ext uri="{FF2B5EF4-FFF2-40B4-BE49-F238E27FC236}">
              <a16:creationId xmlns:a16="http://schemas.microsoft.com/office/drawing/2014/main" id="{E67DB9FA-2550-4C6C-A37A-EFD1EBA1091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2" name="直線コネクタ 381">
          <a:extLst>
            <a:ext uri="{FF2B5EF4-FFF2-40B4-BE49-F238E27FC236}">
              <a16:creationId xmlns:a16="http://schemas.microsoft.com/office/drawing/2014/main" id="{DE85278A-3A66-4E6F-9338-136FA14E971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3" name="テキスト ボックス 382">
          <a:extLst>
            <a:ext uri="{FF2B5EF4-FFF2-40B4-BE49-F238E27FC236}">
              <a16:creationId xmlns:a16="http://schemas.microsoft.com/office/drawing/2014/main" id="{289C6F7B-EBE1-4297-BFEE-295FCB54065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4" name="直線コネクタ 383">
          <a:extLst>
            <a:ext uri="{FF2B5EF4-FFF2-40B4-BE49-F238E27FC236}">
              <a16:creationId xmlns:a16="http://schemas.microsoft.com/office/drawing/2014/main" id="{3BADBA44-D347-4B3A-8D06-116CECCD484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5" name="テキスト ボックス 384">
          <a:extLst>
            <a:ext uri="{FF2B5EF4-FFF2-40B4-BE49-F238E27FC236}">
              <a16:creationId xmlns:a16="http://schemas.microsoft.com/office/drawing/2014/main" id="{E93072F0-1B6F-452F-9BCE-6D77072EA4D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6" name="直線コネクタ 385">
          <a:extLst>
            <a:ext uri="{FF2B5EF4-FFF2-40B4-BE49-F238E27FC236}">
              <a16:creationId xmlns:a16="http://schemas.microsoft.com/office/drawing/2014/main" id="{CEFC9803-CC5C-4986-80A2-458168950B1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7" name="テキスト ボックス 386">
          <a:extLst>
            <a:ext uri="{FF2B5EF4-FFF2-40B4-BE49-F238E27FC236}">
              <a16:creationId xmlns:a16="http://schemas.microsoft.com/office/drawing/2014/main" id="{1523912E-1A9B-4546-BD7C-FD042CD292B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a:extLst>
            <a:ext uri="{FF2B5EF4-FFF2-40B4-BE49-F238E27FC236}">
              <a16:creationId xmlns:a16="http://schemas.microsoft.com/office/drawing/2014/main" id="{8DE8268C-D539-4AF4-AF9A-CF4F9CEE45F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a:extLst>
            <a:ext uri="{FF2B5EF4-FFF2-40B4-BE49-F238E27FC236}">
              <a16:creationId xmlns:a16="http://schemas.microsoft.com/office/drawing/2014/main" id="{96D5236F-69B3-4370-A11A-84CDC944005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a:extLst>
            <a:ext uri="{FF2B5EF4-FFF2-40B4-BE49-F238E27FC236}">
              <a16:creationId xmlns:a16="http://schemas.microsoft.com/office/drawing/2014/main" id="{907C01F5-E079-46DA-94B8-70EEB388333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391" name="直線コネクタ 390">
          <a:extLst>
            <a:ext uri="{FF2B5EF4-FFF2-40B4-BE49-F238E27FC236}">
              <a16:creationId xmlns:a16="http://schemas.microsoft.com/office/drawing/2014/main" id="{929C4717-B02C-4025-8EA3-2FA3DAA0349B}"/>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392" name="【保健センター・保健所】&#10;一人当たり面積最小値テキスト">
          <a:extLst>
            <a:ext uri="{FF2B5EF4-FFF2-40B4-BE49-F238E27FC236}">
              <a16:creationId xmlns:a16="http://schemas.microsoft.com/office/drawing/2014/main" id="{06EE72B9-7EB0-41D8-A5A7-B8FB36F9E7C3}"/>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393" name="直線コネクタ 392">
          <a:extLst>
            <a:ext uri="{FF2B5EF4-FFF2-40B4-BE49-F238E27FC236}">
              <a16:creationId xmlns:a16="http://schemas.microsoft.com/office/drawing/2014/main" id="{14517529-B802-45D0-9157-6BAA9137DDFF}"/>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394" name="【保健センター・保健所】&#10;一人当たり面積最大値テキスト">
          <a:extLst>
            <a:ext uri="{FF2B5EF4-FFF2-40B4-BE49-F238E27FC236}">
              <a16:creationId xmlns:a16="http://schemas.microsoft.com/office/drawing/2014/main" id="{B874697A-7BB5-47F9-AFB5-4F13646518D9}"/>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395" name="直線コネクタ 394">
          <a:extLst>
            <a:ext uri="{FF2B5EF4-FFF2-40B4-BE49-F238E27FC236}">
              <a16:creationId xmlns:a16="http://schemas.microsoft.com/office/drawing/2014/main" id="{000C63F4-19DD-401E-8100-912AD890993F}"/>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396" name="【保健センター・保健所】&#10;一人当たり面積平均値テキスト">
          <a:extLst>
            <a:ext uri="{FF2B5EF4-FFF2-40B4-BE49-F238E27FC236}">
              <a16:creationId xmlns:a16="http://schemas.microsoft.com/office/drawing/2014/main" id="{E831A23B-3998-4215-BA06-C7B2BFCB81A3}"/>
            </a:ext>
          </a:extLst>
        </xdr:cNvPr>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97" name="フローチャート: 判断 396">
          <a:extLst>
            <a:ext uri="{FF2B5EF4-FFF2-40B4-BE49-F238E27FC236}">
              <a16:creationId xmlns:a16="http://schemas.microsoft.com/office/drawing/2014/main" id="{8E82EA52-30E4-4638-8196-A0B4F503E817}"/>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398" name="フローチャート: 判断 397">
          <a:extLst>
            <a:ext uri="{FF2B5EF4-FFF2-40B4-BE49-F238E27FC236}">
              <a16:creationId xmlns:a16="http://schemas.microsoft.com/office/drawing/2014/main" id="{DCE24D91-8551-4808-8B82-D6AFD4AF8FF7}"/>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399" name="フローチャート: 判断 398">
          <a:extLst>
            <a:ext uri="{FF2B5EF4-FFF2-40B4-BE49-F238E27FC236}">
              <a16:creationId xmlns:a16="http://schemas.microsoft.com/office/drawing/2014/main" id="{FAC77FFE-2249-49DA-BA23-C16E58DB7045}"/>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400" name="フローチャート: 判断 399">
          <a:extLst>
            <a:ext uri="{FF2B5EF4-FFF2-40B4-BE49-F238E27FC236}">
              <a16:creationId xmlns:a16="http://schemas.microsoft.com/office/drawing/2014/main" id="{CB7E236D-C7C7-4DD5-B079-DCC3E25E51D4}"/>
            </a:ext>
          </a:extLst>
        </xdr:cNvPr>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401" name="フローチャート: 判断 400">
          <a:extLst>
            <a:ext uri="{FF2B5EF4-FFF2-40B4-BE49-F238E27FC236}">
              <a16:creationId xmlns:a16="http://schemas.microsoft.com/office/drawing/2014/main" id="{5996AF6B-544E-4426-A18B-42782B5FF019}"/>
            </a:ext>
          </a:extLst>
        </xdr:cNvPr>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FF2EC568-9823-4716-87E3-4D65F97B9D4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268AF473-0043-4EF1-97E3-3557680DF6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4E7CEEE-A11F-46C3-95CF-0FE5E8A032D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7D687919-77F8-4562-A0D8-F1A4E44D070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BFA160D6-3D3F-4C2D-AE1F-1122965B856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40640</xdr:rowOff>
    </xdr:from>
    <xdr:to>
      <xdr:col>116</xdr:col>
      <xdr:colOff>114300</xdr:colOff>
      <xdr:row>63</xdr:row>
      <xdr:rowOff>142240</xdr:rowOff>
    </xdr:to>
    <xdr:sp macro="" textlink="">
      <xdr:nvSpPr>
        <xdr:cNvPr id="407" name="楕円 406">
          <a:extLst>
            <a:ext uri="{FF2B5EF4-FFF2-40B4-BE49-F238E27FC236}">
              <a16:creationId xmlns:a16="http://schemas.microsoft.com/office/drawing/2014/main" id="{C5E41867-67DB-42A0-9F60-8A8050D6A024}"/>
            </a:ext>
          </a:extLst>
        </xdr:cNvPr>
        <xdr:cNvSpPr/>
      </xdr:nvSpPr>
      <xdr:spPr>
        <a:xfrm>
          <a:off x="22110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127017</xdr:rowOff>
    </xdr:from>
    <xdr:ext cx="469744" cy="259045"/>
    <xdr:sp macro="" textlink="">
      <xdr:nvSpPr>
        <xdr:cNvPr id="408" name="【保健センター・保健所】&#10;一人当たり面積該当値テキスト">
          <a:extLst>
            <a:ext uri="{FF2B5EF4-FFF2-40B4-BE49-F238E27FC236}">
              <a16:creationId xmlns:a16="http://schemas.microsoft.com/office/drawing/2014/main" id="{7ECE175D-8D56-42AD-B755-22F8A4C76FEC}"/>
            </a:ext>
          </a:extLst>
        </xdr:cNvPr>
        <xdr:cNvSpPr txBox="1"/>
      </xdr:nvSpPr>
      <xdr:spPr>
        <a:xfrm>
          <a:off x="22199600" y="1075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45212</xdr:rowOff>
    </xdr:from>
    <xdr:to>
      <xdr:col>112</xdr:col>
      <xdr:colOff>38100</xdr:colOff>
      <xdr:row>63</xdr:row>
      <xdr:rowOff>146812</xdr:rowOff>
    </xdr:to>
    <xdr:sp macro="" textlink="">
      <xdr:nvSpPr>
        <xdr:cNvPr id="409" name="楕円 408">
          <a:extLst>
            <a:ext uri="{FF2B5EF4-FFF2-40B4-BE49-F238E27FC236}">
              <a16:creationId xmlns:a16="http://schemas.microsoft.com/office/drawing/2014/main" id="{70B8D9FA-9BAF-4372-8E9F-A025D1F2CDA6}"/>
            </a:ext>
          </a:extLst>
        </xdr:cNvPr>
        <xdr:cNvSpPr/>
      </xdr:nvSpPr>
      <xdr:spPr>
        <a:xfrm>
          <a:off x="21272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91440</xdr:rowOff>
    </xdr:from>
    <xdr:to>
      <xdr:col>116</xdr:col>
      <xdr:colOff>63500</xdr:colOff>
      <xdr:row>63</xdr:row>
      <xdr:rowOff>96012</xdr:rowOff>
    </xdr:to>
    <xdr:cxnSp macro="">
      <xdr:nvCxnSpPr>
        <xdr:cNvPr id="410" name="直線コネクタ 409">
          <a:extLst>
            <a:ext uri="{FF2B5EF4-FFF2-40B4-BE49-F238E27FC236}">
              <a16:creationId xmlns:a16="http://schemas.microsoft.com/office/drawing/2014/main" id="{AACD10BD-99E4-41B6-BCDC-7BA8FED38FBC}"/>
            </a:ext>
          </a:extLst>
        </xdr:cNvPr>
        <xdr:cNvCxnSpPr/>
      </xdr:nvCxnSpPr>
      <xdr:spPr>
        <a:xfrm flipV="1">
          <a:off x="21323300" y="1089279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50546</xdr:rowOff>
    </xdr:from>
    <xdr:to>
      <xdr:col>107</xdr:col>
      <xdr:colOff>101600</xdr:colOff>
      <xdr:row>63</xdr:row>
      <xdr:rowOff>152146</xdr:rowOff>
    </xdr:to>
    <xdr:sp macro="" textlink="">
      <xdr:nvSpPr>
        <xdr:cNvPr id="411" name="楕円 410">
          <a:extLst>
            <a:ext uri="{FF2B5EF4-FFF2-40B4-BE49-F238E27FC236}">
              <a16:creationId xmlns:a16="http://schemas.microsoft.com/office/drawing/2014/main" id="{E2A90893-103F-4A2C-9E5E-77A71CA2FD34}"/>
            </a:ext>
          </a:extLst>
        </xdr:cNvPr>
        <xdr:cNvSpPr/>
      </xdr:nvSpPr>
      <xdr:spPr>
        <a:xfrm>
          <a:off x="20383500" y="10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96012</xdr:rowOff>
    </xdr:from>
    <xdr:to>
      <xdr:col>111</xdr:col>
      <xdr:colOff>177800</xdr:colOff>
      <xdr:row>63</xdr:row>
      <xdr:rowOff>101346</xdr:rowOff>
    </xdr:to>
    <xdr:cxnSp macro="">
      <xdr:nvCxnSpPr>
        <xdr:cNvPr id="412" name="直線コネクタ 411">
          <a:extLst>
            <a:ext uri="{FF2B5EF4-FFF2-40B4-BE49-F238E27FC236}">
              <a16:creationId xmlns:a16="http://schemas.microsoft.com/office/drawing/2014/main" id="{E3041BEA-E4B4-4BCE-B5C6-47C0BF64E088}"/>
            </a:ext>
          </a:extLst>
        </xdr:cNvPr>
        <xdr:cNvCxnSpPr/>
      </xdr:nvCxnSpPr>
      <xdr:spPr>
        <a:xfrm flipV="1">
          <a:off x="20434300" y="1089736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56642</xdr:rowOff>
    </xdr:from>
    <xdr:to>
      <xdr:col>102</xdr:col>
      <xdr:colOff>165100</xdr:colOff>
      <xdr:row>63</xdr:row>
      <xdr:rowOff>158242</xdr:rowOff>
    </xdr:to>
    <xdr:sp macro="" textlink="">
      <xdr:nvSpPr>
        <xdr:cNvPr id="413" name="楕円 412">
          <a:extLst>
            <a:ext uri="{FF2B5EF4-FFF2-40B4-BE49-F238E27FC236}">
              <a16:creationId xmlns:a16="http://schemas.microsoft.com/office/drawing/2014/main" id="{9B9DDBEE-1771-404A-8FF8-E7F4E819E08B}"/>
            </a:ext>
          </a:extLst>
        </xdr:cNvPr>
        <xdr:cNvSpPr/>
      </xdr:nvSpPr>
      <xdr:spPr>
        <a:xfrm>
          <a:off x="19494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101346</xdr:rowOff>
    </xdr:from>
    <xdr:to>
      <xdr:col>107</xdr:col>
      <xdr:colOff>50800</xdr:colOff>
      <xdr:row>63</xdr:row>
      <xdr:rowOff>107442</xdr:rowOff>
    </xdr:to>
    <xdr:cxnSp macro="">
      <xdr:nvCxnSpPr>
        <xdr:cNvPr id="414" name="直線コネクタ 413">
          <a:extLst>
            <a:ext uri="{FF2B5EF4-FFF2-40B4-BE49-F238E27FC236}">
              <a16:creationId xmlns:a16="http://schemas.microsoft.com/office/drawing/2014/main" id="{C825500B-0503-4AB9-A715-D741A08ADAFD}"/>
            </a:ext>
          </a:extLst>
        </xdr:cNvPr>
        <xdr:cNvCxnSpPr/>
      </xdr:nvCxnSpPr>
      <xdr:spPr>
        <a:xfrm flipV="1">
          <a:off x="19545300" y="1090269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60452</xdr:rowOff>
    </xdr:from>
    <xdr:to>
      <xdr:col>98</xdr:col>
      <xdr:colOff>38100</xdr:colOff>
      <xdr:row>63</xdr:row>
      <xdr:rowOff>162052</xdr:rowOff>
    </xdr:to>
    <xdr:sp macro="" textlink="">
      <xdr:nvSpPr>
        <xdr:cNvPr id="415" name="楕円 414">
          <a:extLst>
            <a:ext uri="{FF2B5EF4-FFF2-40B4-BE49-F238E27FC236}">
              <a16:creationId xmlns:a16="http://schemas.microsoft.com/office/drawing/2014/main" id="{D6553301-B74B-47BA-845D-01D1D334E973}"/>
            </a:ext>
          </a:extLst>
        </xdr:cNvPr>
        <xdr:cNvSpPr/>
      </xdr:nvSpPr>
      <xdr:spPr>
        <a:xfrm>
          <a:off x="18605500" y="10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107442</xdr:rowOff>
    </xdr:from>
    <xdr:to>
      <xdr:col>102</xdr:col>
      <xdr:colOff>114300</xdr:colOff>
      <xdr:row>63</xdr:row>
      <xdr:rowOff>111252</xdr:rowOff>
    </xdr:to>
    <xdr:cxnSp macro="">
      <xdr:nvCxnSpPr>
        <xdr:cNvPr id="416" name="直線コネクタ 415">
          <a:extLst>
            <a:ext uri="{FF2B5EF4-FFF2-40B4-BE49-F238E27FC236}">
              <a16:creationId xmlns:a16="http://schemas.microsoft.com/office/drawing/2014/main" id="{75D60AAF-063B-46F7-BC05-4A6A0376C6D4}"/>
            </a:ext>
          </a:extLst>
        </xdr:cNvPr>
        <xdr:cNvCxnSpPr/>
      </xdr:nvCxnSpPr>
      <xdr:spPr>
        <a:xfrm flipV="1">
          <a:off x="18656300" y="1090879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42943</xdr:rowOff>
    </xdr:from>
    <xdr:ext cx="469744" cy="259045"/>
    <xdr:sp macro="" textlink="">
      <xdr:nvSpPr>
        <xdr:cNvPr id="417" name="n_1aveValue【保健センター・保健所】&#10;一人当たり面積">
          <a:extLst>
            <a:ext uri="{FF2B5EF4-FFF2-40B4-BE49-F238E27FC236}">
              <a16:creationId xmlns:a16="http://schemas.microsoft.com/office/drawing/2014/main" id="{7896076B-3DCE-4140-9D51-9A2F0D992D9C}"/>
            </a:ext>
          </a:extLst>
        </xdr:cNvPr>
        <xdr:cNvSpPr txBox="1"/>
      </xdr:nvSpPr>
      <xdr:spPr>
        <a:xfrm>
          <a:off x="21075727" y="105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418" name="n_2aveValue【保健センター・保健所】&#10;一人当たり面積">
          <a:extLst>
            <a:ext uri="{FF2B5EF4-FFF2-40B4-BE49-F238E27FC236}">
              <a16:creationId xmlns:a16="http://schemas.microsoft.com/office/drawing/2014/main" id="{AA0AC714-8F16-4B66-BB6D-3CDC90AF3A89}"/>
            </a:ext>
          </a:extLst>
        </xdr:cNvPr>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419" name="n_3aveValue【保健センター・保健所】&#10;一人当たり面積">
          <a:extLst>
            <a:ext uri="{FF2B5EF4-FFF2-40B4-BE49-F238E27FC236}">
              <a16:creationId xmlns:a16="http://schemas.microsoft.com/office/drawing/2014/main" id="{EADAEA50-E90F-47C6-81EE-CC311CF338E2}"/>
            </a:ext>
          </a:extLst>
        </xdr:cNvPr>
        <xdr:cNvSpPr txBox="1"/>
      </xdr:nvSpPr>
      <xdr:spPr>
        <a:xfrm>
          <a:off x="19310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420" name="n_4aveValue【保健センター・保健所】&#10;一人当たり面積">
          <a:extLst>
            <a:ext uri="{FF2B5EF4-FFF2-40B4-BE49-F238E27FC236}">
              <a16:creationId xmlns:a16="http://schemas.microsoft.com/office/drawing/2014/main" id="{B91E5A5C-2D7C-49FF-90FD-D55086CE4593}"/>
            </a:ext>
          </a:extLst>
        </xdr:cNvPr>
        <xdr:cNvSpPr txBox="1"/>
      </xdr:nvSpPr>
      <xdr:spPr>
        <a:xfrm>
          <a:off x="18421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137939</xdr:rowOff>
    </xdr:from>
    <xdr:ext cx="469744" cy="259045"/>
    <xdr:sp macro="" textlink="">
      <xdr:nvSpPr>
        <xdr:cNvPr id="421" name="n_1mainValue【保健センター・保健所】&#10;一人当たり面積">
          <a:extLst>
            <a:ext uri="{FF2B5EF4-FFF2-40B4-BE49-F238E27FC236}">
              <a16:creationId xmlns:a16="http://schemas.microsoft.com/office/drawing/2014/main" id="{D230308C-2859-44AD-B7CA-4FD3ECFCF7A7}"/>
            </a:ext>
          </a:extLst>
        </xdr:cNvPr>
        <xdr:cNvSpPr txBox="1"/>
      </xdr:nvSpPr>
      <xdr:spPr>
        <a:xfrm>
          <a:off x="210757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143273</xdr:rowOff>
    </xdr:from>
    <xdr:ext cx="469744" cy="259045"/>
    <xdr:sp macro="" textlink="">
      <xdr:nvSpPr>
        <xdr:cNvPr id="422" name="n_2mainValue【保健センター・保健所】&#10;一人当たり面積">
          <a:extLst>
            <a:ext uri="{FF2B5EF4-FFF2-40B4-BE49-F238E27FC236}">
              <a16:creationId xmlns:a16="http://schemas.microsoft.com/office/drawing/2014/main" id="{AAF8F6EC-AC24-4FA1-A6C9-7D6F11786619}"/>
            </a:ext>
          </a:extLst>
        </xdr:cNvPr>
        <xdr:cNvSpPr txBox="1"/>
      </xdr:nvSpPr>
      <xdr:spPr>
        <a:xfrm>
          <a:off x="20199427"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149369</xdr:rowOff>
    </xdr:from>
    <xdr:ext cx="469744" cy="259045"/>
    <xdr:sp macro="" textlink="">
      <xdr:nvSpPr>
        <xdr:cNvPr id="423" name="n_3mainValue【保健センター・保健所】&#10;一人当たり面積">
          <a:extLst>
            <a:ext uri="{FF2B5EF4-FFF2-40B4-BE49-F238E27FC236}">
              <a16:creationId xmlns:a16="http://schemas.microsoft.com/office/drawing/2014/main" id="{CBA676DB-5EB9-47DF-BC90-7663B9E8310A}"/>
            </a:ext>
          </a:extLst>
        </xdr:cNvPr>
        <xdr:cNvSpPr txBox="1"/>
      </xdr:nvSpPr>
      <xdr:spPr>
        <a:xfrm>
          <a:off x="19310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153179</xdr:rowOff>
    </xdr:from>
    <xdr:ext cx="469744" cy="259045"/>
    <xdr:sp macro="" textlink="">
      <xdr:nvSpPr>
        <xdr:cNvPr id="424" name="n_4mainValue【保健センター・保健所】&#10;一人当たり面積">
          <a:extLst>
            <a:ext uri="{FF2B5EF4-FFF2-40B4-BE49-F238E27FC236}">
              <a16:creationId xmlns:a16="http://schemas.microsoft.com/office/drawing/2014/main" id="{D46CD8F3-4443-44E6-A3CF-15BF39128ECB}"/>
            </a:ext>
          </a:extLst>
        </xdr:cNvPr>
        <xdr:cNvSpPr txBox="1"/>
      </xdr:nvSpPr>
      <xdr:spPr>
        <a:xfrm>
          <a:off x="18421427" y="109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EFB10C12-77E0-499C-8003-AEE3954C3A8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1B268333-F102-4471-873F-0629B0422C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B7E0C48D-4975-4C46-8A3A-3578D47CA5A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8451ECD2-E288-4D17-B5B7-C6364625F9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0BD085D4-39F7-4C98-9511-C26C81289EF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F25206DA-3E40-48EC-8F04-FCB98B9ECDF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4D130E6C-BEE2-4AF8-850E-A9CCC6355F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51259DEE-85EF-429F-9EB2-44BCEBAA2D4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3" name="正方形/長方形 432">
          <a:extLst>
            <a:ext uri="{FF2B5EF4-FFF2-40B4-BE49-F238E27FC236}">
              <a16:creationId xmlns:a16="http://schemas.microsoft.com/office/drawing/2014/main" id="{4077CC58-15C4-4922-BF29-8360E80431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4" name="正方形/長方形 433">
          <a:extLst>
            <a:ext uri="{FF2B5EF4-FFF2-40B4-BE49-F238E27FC236}">
              <a16:creationId xmlns:a16="http://schemas.microsoft.com/office/drawing/2014/main" id="{AF371654-A660-4223-A56C-2D6AE48D65B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5" name="正方形/長方形 434">
          <a:extLst>
            <a:ext uri="{FF2B5EF4-FFF2-40B4-BE49-F238E27FC236}">
              <a16:creationId xmlns:a16="http://schemas.microsoft.com/office/drawing/2014/main" id="{D2D14B1E-8C3C-433A-9270-943DFBA8715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6" name="正方形/長方形 435">
          <a:extLst>
            <a:ext uri="{FF2B5EF4-FFF2-40B4-BE49-F238E27FC236}">
              <a16:creationId xmlns:a16="http://schemas.microsoft.com/office/drawing/2014/main" id="{BEF02523-3FBE-42A5-BBE7-3B5520C0968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7" name="正方形/長方形 436">
          <a:extLst>
            <a:ext uri="{FF2B5EF4-FFF2-40B4-BE49-F238E27FC236}">
              <a16:creationId xmlns:a16="http://schemas.microsoft.com/office/drawing/2014/main" id="{FDC899A1-7A0D-44AD-B2A8-8885040B341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8" name="正方形/長方形 437">
          <a:extLst>
            <a:ext uri="{FF2B5EF4-FFF2-40B4-BE49-F238E27FC236}">
              <a16:creationId xmlns:a16="http://schemas.microsoft.com/office/drawing/2014/main" id="{5BE9F710-5606-4EDA-834C-BF3F77FBC3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9" name="正方形/長方形 438">
          <a:extLst>
            <a:ext uri="{FF2B5EF4-FFF2-40B4-BE49-F238E27FC236}">
              <a16:creationId xmlns:a16="http://schemas.microsoft.com/office/drawing/2014/main" id="{A9D3654D-10DB-4720-8A0F-77545965354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0" name="正方形/長方形 439">
          <a:extLst>
            <a:ext uri="{FF2B5EF4-FFF2-40B4-BE49-F238E27FC236}">
              <a16:creationId xmlns:a16="http://schemas.microsoft.com/office/drawing/2014/main" id="{99710CA2-F6B2-4C78-A377-9CDF635375B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1" name="正方形/長方形 440">
          <a:extLst>
            <a:ext uri="{FF2B5EF4-FFF2-40B4-BE49-F238E27FC236}">
              <a16:creationId xmlns:a16="http://schemas.microsoft.com/office/drawing/2014/main" id="{01A8C44E-51F8-4285-88CE-EE515D29E41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2" name="正方形/長方形 441">
          <a:extLst>
            <a:ext uri="{FF2B5EF4-FFF2-40B4-BE49-F238E27FC236}">
              <a16:creationId xmlns:a16="http://schemas.microsoft.com/office/drawing/2014/main" id="{F7F3E053-B17F-477E-9749-74333AADF62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3" name="正方形/長方形 442">
          <a:extLst>
            <a:ext uri="{FF2B5EF4-FFF2-40B4-BE49-F238E27FC236}">
              <a16:creationId xmlns:a16="http://schemas.microsoft.com/office/drawing/2014/main" id="{C8795A51-42A1-4F93-B5BD-DC570D2BF4F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4" name="正方形/長方形 443">
          <a:extLst>
            <a:ext uri="{FF2B5EF4-FFF2-40B4-BE49-F238E27FC236}">
              <a16:creationId xmlns:a16="http://schemas.microsoft.com/office/drawing/2014/main" id="{1DA126F0-D350-48F8-9DF8-6764E8B5FC7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5" name="正方形/長方形 444">
          <a:extLst>
            <a:ext uri="{FF2B5EF4-FFF2-40B4-BE49-F238E27FC236}">
              <a16:creationId xmlns:a16="http://schemas.microsoft.com/office/drawing/2014/main" id="{FF56BB1E-FA5D-4BFA-BA67-29B4351EA3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6" name="正方形/長方形 445">
          <a:extLst>
            <a:ext uri="{FF2B5EF4-FFF2-40B4-BE49-F238E27FC236}">
              <a16:creationId xmlns:a16="http://schemas.microsoft.com/office/drawing/2014/main" id="{DD798594-9DEE-49F5-96BF-1C9ED44CC0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7" name="正方形/長方形 446">
          <a:extLst>
            <a:ext uri="{FF2B5EF4-FFF2-40B4-BE49-F238E27FC236}">
              <a16:creationId xmlns:a16="http://schemas.microsoft.com/office/drawing/2014/main" id="{18AF0E4D-DEE7-4999-8517-8FF3360B98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8" name="正方形/長方形 447">
          <a:extLst>
            <a:ext uri="{FF2B5EF4-FFF2-40B4-BE49-F238E27FC236}">
              <a16:creationId xmlns:a16="http://schemas.microsoft.com/office/drawing/2014/main" id="{80DC364F-6BA3-4152-820E-3238360272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9" name="テキスト ボックス 448">
          <a:extLst>
            <a:ext uri="{FF2B5EF4-FFF2-40B4-BE49-F238E27FC236}">
              <a16:creationId xmlns:a16="http://schemas.microsoft.com/office/drawing/2014/main" id="{E38D58F4-BD00-456D-A34D-03C20F49B54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0" name="直線コネクタ 449">
          <a:extLst>
            <a:ext uri="{FF2B5EF4-FFF2-40B4-BE49-F238E27FC236}">
              <a16:creationId xmlns:a16="http://schemas.microsoft.com/office/drawing/2014/main" id="{AAC926DB-0EBD-4822-A890-E993F459784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1" name="テキスト ボックス 450">
          <a:extLst>
            <a:ext uri="{FF2B5EF4-FFF2-40B4-BE49-F238E27FC236}">
              <a16:creationId xmlns:a16="http://schemas.microsoft.com/office/drawing/2014/main" id="{E8DDA832-040B-4A52-8365-28309A6DC56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2" name="直線コネクタ 451">
          <a:extLst>
            <a:ext uri="{FF2B5EF4-FFF2-40B4-BE49-F238E27FC236}">
              <a16:creationId xmlns:a16="http://schemas.microsoft.com/office/drawing/2014/main" id="{A4863813-29C6-443B-B434-4FF89342E6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3" name="テキスト ボックス 452">
          <a:extLst>
            <a:ext uri="{FF2B5EF4-FFF2-40B4-BE49-F238E27FC236}">
              <a16:creationId xmlns:a16="http://schemas.microsoft.com/office/drawing/2014/main" id="{D25A48BF-1976-40B3-BB9F-5F3557B038D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4" name="直線コネクタ 453">
          <a:extLst>
            <a:ext uri="{FF2B5EF4-FFF2-40B4-BE49-F238E27FC236}">
              <a16:creationId xmlns:a16="http://schemas.microsoft.com/office/drawing/2014/main" id="{87AAF1BC-D420-4D6D-87E6-5FA8D68C155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5" name="テキスト ボックス 454">
          <a:extLst>
            <a:ext uri="{FF2B5EF4-FFF2-40B4-BE49-F238E27FC236}">
              <a16:creationId xmlns:a16="http://schemas.microsoft.com/office/drawing/2014/main" id="{DC98D326-F541-415D-9ADE-794FA55AB0E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6" name="直線コネクタ 455">
          <a:extLst>
            <a:ext uri="{FF2B5EF4-FFF2-40B4-BE49-F238E27FC236}">
              <a16:creationId xmlns:a16="http://schemas.microsoft.com/office/drawing/2014/main" id="{E487860C-54F6-4380-A881-63B70B0B8A5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7" name="テキスト ボックス 456">
          <a:extLst>
            <a:ext uri="{FF2B5EF4-FFF2-40B4-BE49-F238E27FC236}">
              <a16:creationId xmlns:a16="http://schemas.microsoft.com/office/drawing/2014/main" id="{275403B4-DEB5-4CB9-B6AE-38CEFCC0C83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8" name="直線コネクタ 457">
          <a:extLst>
            <a:ext uri="{FF2B5EF4-FFF2-40B4-BE49-F238E27FC236}">
              <a16:creationId xmlns:a16="http://schemas.microsoft.com/office/drawing/2014/main" id="{2C7B165B-E50C-4E6B-B9B3-C1D4EFE182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9" name="テキスト ボックス 458">
          <a:extLst>
            <a:ext uri="{FF2B5EF4-FFF2-40B4-BE49-F238E27FC236}">
              <a16:creationId xmlns:a16="http://schemas.microsoft.com/office/drawing/2014/main" id="{D9A97F4A-AC6E-4EF5-BC06-F5566D1A2E6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0" name="直線コネクタ 459">
          <a:extLst>
            <a:ext uri="{FF2B5EF4-FFF2-40B4-BE49-F238E27FC236}">
              <a16:creationId xmlns:a16="http://schemas.microsoft.com/office/drawing/2014/main" id="{E8CA7FEE-C7F6-4481-90FF-DEFE28765BC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1" name="テキスト ボックス 460">
          <a:extLst>
            <a:ext uri="{FF2B5EF4-FFF2-40B4-BE49-F238E27FC236}">
              <a16:creationId xmlns:a16="http://schemas.microsoft.com/office/drawing/2014/main" id="{C831360C-992D-451C-8C8E-B077FF0F7B8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2" name="直線コネクタ 461">
          <a:extLst>
            <a:ext uri="{FF2B5EF4-FFF2-40B4-BE49-F238E27FC236}">
              <a16:creationId xmlns:a16="http://schemas.microsoft.com/office/drawing/2014/main" id="{8896B2C2-05A0-4A11-AD5C-3BBF3ED99E0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3" name="テキスト ボックス 462">
          <a:extLst>
            <a:ext uri="{FF2B5EF4-FFF2-40B4-BE49-F238E27FC236}">
              <a16:creationId xmlns:a16="http://schemas.microsoft.com/office/drawing/2014/main" id="{82DA4D93-80B8-41E9-87E9-71D835B6653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a:extLst>
            <a:ext uri="{FF2B5EF4-FFF2-40B4-BE49-F238E27FC236}">
              <a16:creationId xmlns:a16="http://schemas.microsoft.com/office/drawing/2014/main" id="{8066FB47-061A-42F9-93D3-F877F2C425A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a:extLst>
            <a:ext uri="{FF2B5EF4-FFF2-40B4-BE49-F238E27FC236}">
              <a16:creationId xmlns:a16="http://schemas.microsoft.com/office/drawing/2014/main" id="{9F0DC612-EC5C-4738-BC33-E3E36546EE5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466" name="直線コネクタ 465">
          <a:extLst>
            <a:ext uri="{FF2B5EF4-FFF2-40B4-BE49-F238E27FC236}">
              <a16:creationId xmlns:a16="http://schemas.microsoft.com/office/drawing/2014/main" id="{3CCF99A1-EABF-4322-A6D6-758D233B855D}"/>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7" name="【庁舎】&#10;有形固定資産減価償却率最小値テキスト">
          <a:extLst>
            <a:ext uri="{FF2B5EF4-FFF2-40B4-BE49-F238E27FC236}">
              <a16:creationId xmlns:a16="http://schemas.microsoft.com/office/drawing/2014/main" id="{9E844971-3A78-4660-9694-FCF79795C39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8" name="直線コネクタ 467">
          <a:extLst>
            <a:ext uri="{FF2B5EF4-FFF2-40B4-BE49-F238E27FC236}">
              <a16:creationId xmlns:a16="http://schemas.microsoft.com/office/drawing/2014/main" id="{E4B26F10-1B55-4A6F-9F43-1B535BBAE3E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469" name="【庁舎】&#10;有形固定資産減価償却率最大値テキスト">
          <a:extLst>
            <a:ext uri="{FF2B5EF4-FFF2-40B4-BE49-F238E27FC236}">
              <a16:creationId xmlns:a16="http://schemas.microsoft.com/office/drawing/2014/main" id="{8736E5D9-92D4-4203-A8D9-F118296B3055}"/>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470" name="直線コネクタ 469">
          <a:extLst>
            <a:ext uri="{FF2B5EF4-FFF2-40B4-BE49-F238E27FC236}">
              <a16:creationId xmlns:a16="http://schemas.microsoft.com/office/drawing/2014/main" id="{970E49B5-658D-4451-961D-43547062E6E1}"/>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471" name="【庁舎】&#10;有形固定資産減価償却率平均値テキスト">
          <a:extLst>
            <a:ext uri="{FF2B5EF4-FFF2-40B4-BE49-F238E27FC236}">
              <a16:creationId xmlns:a16="http://schemas.microsoft.com/office/drawing/2014/main" id="{796F6E74-A6E0-4AED-9816-C6855223107D}"/>
            </a:ext>
          </a:extLst>
        </xdr:cNvPr>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472" name="フローチャート: 判断 471">
          <a:extLst>
            <a:ext uri="{FF2B5EF4-FFF2-40B4-BE49-F238E27FC236}">
              <a16:creationId xmlns:a16="http://schemas.microsoft.com/office/drawing/2014/main" id="{290979C2-9091-408D-83B8-3A3B59A91B00}"/>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473" name="フローチャート: 判断 472">
          <a:extLst>
            <a:ext uri="{FF2B5EF4-FFF2-40B4-BE49-F238E27FC236}">
              <a16:creationId xmlns:a16="http://schemas.microsoft.com/office/drawing/2014/main" id="{05BA4315-4352-4BEA-8284-98586F57C097}"/>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474" name="フローチャート: 判断 473">
          <a:extLst>
            <a:ext uri="{FF2B5EF4-FFF2-40B4-BE49-F238E27FC236}">
              <a16:creationId xmlns:a16="http://schemas.microsoft.com/office/drawing/2014/main" id="{5D777433-C65A-4383-BBEA-0DC585BFCA81}"/>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475" name="フローチャート: 判断 474">
          <a:extLst>
            <a:ext uri="{FF2B5EF4-FFF2-40B4-BE49-F238E27FC236}">
              <a16:creationId xmlns:a16="http://schemas.microsoft.com/office/drawing/2014/main" id="{9BD7823D-0B77-4A0C-8445-3B74EBEF69B3}"/>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476" name="フローチャート: 判断 475">
          <a:extLst>
            <a:ext uri="{FF2B5EF4-FFF2-40B4-BE49-F238E27FC236}">
              <a16:creationId xmlns:a16="http://schemas.microsoft.com/office/drawing/2014/main" id="{6D9A3D1E-B340-48DF-A7E1-49B07940B641}"/>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33C251F-C000-4002-A958-A373985B22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CD00599-CF19-428E-8217-C09B709AA22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CAAFB8CA-9AB7-4B87-BEEF-9075A9ACF64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7B96C822-9729-4DB5-8117-FD81A46D6BD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D969927D-4ECA-4691-8255-9E091148558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17236</xdr:rowOff>
    </xdr:from>
    <xdr:to>
      <xdr:col>85</xdr:col>
      <xdr:colOff>177800</xdr:colOff>
      <xdr:row>105</xdr:row>
      <xdr:rowOff>118836</xdr:rowOff>
    </xdr:to>
    <xdr:sp macro="" textlink="">
      <xdr:nvSpPr>
        <xdr:cNvPr id="482" name="楕円 481">
          <a:extLst>
            <a:ext uri="{FF2B5EF4-FFF2-40B4-BE49-F238E27FC236}">
              <a16:creationId xmlns:a16="http://schemas.microsoft.com/office/drawing/2014/main" id="{146DF0A0-8F13-40FF-919B-B4075E2F9360}"/>
            </a:ext>
          </a:extLst>
        </xdr:cNvPr>
        <xdr:cNvSpPr/>
      </xdr:nvSpPr>
      <xdr:spPr>
        <a:xfrm>
          <a:off x="16268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167113</xdr:rowOff>
    </xdr:from>
    <xdr:ext cx="405111" cy="259045"/>
    <xdr:sp macro="" textlink="">
      <xdr:nvSpPr>
        <xdr:cNvPr id="483" name="【庁舎】&#10;有形固定資産減価償却率該当値テキスト">
          <a:extLst>
            <a:ext uri="{FF2B5EF4-FFF2-40B4-BE49-F238E27FC236}">
              <a16:creationId xmlns:a16="http://schemas.microsoft.com/office/drawing/2014/main" id="{C2D03503-C651-477D-9E56-E349C1ED53E2}"/>
            </a:ext>
          </a:extLst>
        </xdr:cNvPr>
        <xdr:cNvSpPr txBox="1"/>
      </xdr:nvSpPr>
      <xdr:spPr>
        <a:xfrm>
          <a:off x="163576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154395</xdr:rowOff>
    </xdr:from>
    <xdr:to>
      <xdr:col>81</xdr:col>
      <xdr:colOff>101600</xdr:colOff>
      <xdr:row>105</xdr:row>
      <xdr:rowOff>84545</xdr:rowOff>
    </xdr:to>
    <xdr:sp macro="" textlink="">
      <xdr:nvSpPr>
        <xdr:cNvPr id="484" name="楕円 483">
          <a:extLst>
            <a:ext uri="{FF2B5EF4-FFF2-40B4-BE49-F238E27FC236}">
              <a16:creationId xmlns:a16="http://schemas.microsoft.com/office/drawing/2014/main" id="{E64E2370-4DD6-4929-9822-85F672436C48}"/>
            </a:ext>
          </a:extLst>
        </xdr:cNvPr>
        <xdr:cNvSpPr/>
      </xdr:nvSpPr>
      <xdr:spPr>
        <a:xfrm>
          <a:off x="15430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33745</xdr:rowOff>
    </xdr:from>
    <xdr:to>
      <xdr:col>85</xdr:col>
      <xdr:colOff>127000</xdr:colOff>
      <xdr:row>105</xdr:row>
      <xdr:rowOff>68036</xdr:rowOff>
    </xdr:to>
    <xdr:cxnSp macro="">
      <xdr:nvCxnSpPr>
        <xdr:cNvPr id="485" name="直線コネクタ 484">
          <a:extLst>
            <a:ext uri="{FF2B5EF4-FFF2-40B4-BE49-F238E27FC236}">
              <a16:creationId xmlns:a16="http://schemas.microsoft.com/office/drawing/2014/main" id="{EEA0604C-433F-4630-BBE9-694013A224C3}"/>
            </a:ext>
          </a:extLst>
        </xdr:cNvPr>
        <xdr:cNvCxnSpPr/>
      </xdr:nvCxnSpPr>
      <xdr:spPr>
        <a:xfrm>
          <a:off x="15481300" y="180359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486" name="楕円 485">
          <a:extLst>
            <a:ext uri="{FF2B5EF4-FFF2-40B4-BE49-F238E27FC236}">
              <a16:creationId xmlns:a16="http://schemas.microsoft.com/office/drawing/2014/main" id="{02FEBAF2-25DD-4723-A5BF-7B20923FF490}"/>
            </a:ext>
          </a:extLst>
        </xdr:cNvPr>
        <xdr:cNvSpPr/>
      </xdr:nvSpPr>
      <xdr:spPr>
        <a:xfrm>
          <a:off x="14541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113756</xdr:rowOff>
    </xdr:from>
    <xdr:to>
      <xdr:col>81</xdr:col>
      <xdr:colOff>50800</xdr:colOff>
      <xdr:row>105</xdr:row>
      <xdr:rowOff>33745</xdr:rowOff>
    </xdr:to>
    <xdr:cxnSp macro="">
      <xdr:nvCxnSpPr>
        <xdr:cNvPr id="487" name="直線コネクタ 486">
          <a:extLst>
            <a:ext uri="{FF2B5EF4-FFF2-40B4-BE49-F238E27FC236}">
              <a16:creationId xmlns:a16="http://schemas.microsoft.com/office/drawing/2014/main" id="{24835B49-EF9C-43A5-A90D-8C5BE6AC69A3}"/>
            </a:ext>
          </a:extLst>
        </xdr:cNvPr>
        <xdr:cNvCxnSpPr/>
      </xdr:nvCxnSpPr>
      <xdr:spPr>
        <a:xfrm>
          <a:off x="14592300" y="1794455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85816</xdr:rowOff>
    </xdr:from>
    <xdr:to>
      <xdr:col>72</xdr:col>
      <xdr:colOff>38100</xdr:colOff>
      <xdr:row>105</xdr:row>
      <xdr:rowOff>15966</xdr:rowOff>
    </xdr:to>
    <xdr:sp macro="" textlink="">
      <xdr:nvSpPr>
        <xdr:cNvPr id="488" name="楕円 487">
          <a:extLst>
            <a:ext uri="{FF2B5EF4-FFF2-40B4-BE49-F238E27FC236}">
              <a16:creationId xmlns:a16="http://schemas.microsoft.com/office/drawing/2014/main" id="{27962E5E-96FF-4B18-819F-EEA20CC5731B}"/>
            </a:ext>
          </a:extLst>
        </xdr:cNvPr>
        <xdr:cNvSpPr/>
      </xdr:nvSpPr>
      <xdr:spPr>
        <a:xfrm>
          <a:off x="13652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113756</xdr:rowOff>
    </xdr:from>
    <xdr:to>
      <xdr:col>76</xdr:col>
      <xdr:colOff>114300</xdr:colOff>
      <xdr:row>104</xdr:row>
      <xdr:rowOff>136616</xdr:rowOff>
    </xdr:to>
    <xdr:cxnSp macro="">
      <xdr:nvCxnSpPr>
        <xdr:cNvPr id="489" name="直線コネクタ 488">
          <a:extLst>
            <a:ext uri="{FF2B5EF4-FFF2-40B4-BE49-F238E27FC236}">
              <a16:creationId xmlns:a16="http://schemas.microsoft.com/office/drawing/2014/main" id="{0223783E-E1F2-47BE-BC6A-75C26C15A1D5}"/>
            </a:ext>
          </a:extLst>
        </xdr:cNvPr>
        <xdr:cNvCxnSpPr/>
      </xdr:nvCxnSpPr>
      <xdr:spPr>
        <a:xfrm flipV="1">
          <a:off x="13703300" y="179445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58057</xdr:rowOff>
    </xdr:from>
    <xdr:to>
      <xdr:col>67</xdr:col>
      <xdr:colOff>101600</xdr:colOff>
      <xdr:row>104</xdr:row>
      <xdr:rowOff>159657</xdr:rowOff>
    </xdr:to>
    <xdr:sp macro="" textlink="">
      <xdr:nvSpPr>
        <xdr:cNvPr id="490" name="楕円 489">
          <a:extLst>
            <a:ext uri="{FF2B5EF4-FFF2-40B4-BE49-F238E27FC236}">
              <a16:creationId xmlns:a16="http://schemas.microsoft.com/office/drawing/2014/main" id="{AE511D1A-F170-471A-B330-42A230664E5B}"/>
            </a:ext>
          </a:extLst>
        </xdr:cNvPr>
        <xdr:cNvSpPr/>
      </xdr:nvSpPr>
      <xdr:spPr>
        <a:xfrm>
          <a:off x="12763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108857</xdr:rowOff>
    </xdr:from>
    <xdr:to>
      <xdr:col>71</xdr:col>
      <xdr:colOff>177800</xdr:colOff>
      <xdr:row>104</xdr:row>
      <xdr:rowOff>136616</xdr:rowOff>
    </xdr:to>
    <xdr:cxnSp macro="">
      <xdr:nvCxnSpPr>
        <xdr:cNvPr id="491" name="直線コネクタ 490">
          <a:extLst>
            <a:ext uri="{FF2B5EF4-FFF2-40B4-BE49-F238E27FC236}">
              <a16:creationId xmlns:a16="http://schemas.microsoft.com/office/drawing/2014/main" id="{53BB7544-CA4F-4228-9141-B302A7BA8963}"/>
            </a:ext>
          </a:extLst>
        </xdr:cNvPr>
        <xdr:cNvCxnSpPr/>
      </xdr:nvCxnSpPr>
      <xdr:spPr>
        <a:xfrm>
          <a:off x="12814300" y="179396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492" name="n_1aveValue【庁舎】&#10;有形固定資産減価償却率">
          <a:extLst>
            <a:ext uri="{FF2B5EF4-FFF2-40B4-BE49-F238E27FC236}">
              <a16:creationId xmlns:a16="http://schemas.microsoft.com/office/drawing/2014/main" id="{12AFA0CA-7A41-4848-A1CA-BCC37D25BF99}"/>
            </a:ext>
          </a:extLst>
        </xdr:cNvPr>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493" name="n_2aveValue【庁舎】&#10;有形固定資産減価償却率">
          <a:extLst>
            <a:ext uri="{FF2B5EF4-FFF2-40B4-BE49-F238E27FC236}">
              <a16:creationId xmlns:a16="http://schemas.microsoft.com/office/drawing/2014/main" id="{2B47EB95-1D93-4A12-86C1-98F1E645C36F}"/>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494" name="n_3aveValue【庁舎】&#10;有形固定資産減価償却率">
          <a:extLst>
            <a:ext uri="{FF2B5EF4-FFF2-40B4-BE49-F238E27FC236}">
              <a16:creationId xmlns:a16="http://schemas.microsoft.com/office/drawing/2014/main" id="{FCDA8BBE-D4CF-4548-B273-C82F280ED12F}"/>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495" name="n_4aveValue【庁舎】&#10;有形固定資産減価償却率">
          <a:extLst>
            <a:ext uri="{FF2B5EF4-FFF2-40B4-BE49-F238E27FC236}">
              <a16:creationId xmlns:a16="http://schemas.microsoft.com/office/drawing/2014/main" id="{1CCBA428-F004-4A71-9746-F8E699271233}"/>
            </a:ext>
          </a:extLst>
        </xdr:cNvPr>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75672</xdr:rowOff>
    </xdr:from>
    <xdr:ext cx="405111" cy="259045"/>
    <xdr:sp macro="" textlink="">
      <xdr:nvSpPr>
        <xdr:cNvPr id="496" name="n_1mainValue【庁舎】&#10;有形固定資産減価償却率">
          <a:extLst>
            <a:ext uri="{FF2B5EF4-FFF2-40B4-BE49-F238E27FC236}">
              <a16:creationId xmlns:a16="http://schemas.microsoft.com/office/drawing/2014/main" id="{587C6FE1-C538-4CA7-B032-0EFEB5833999}"/>
            </a:ext>
          </a:extLst>
        </xdr:cNvPr>
        <xdr:cNvSpPr txBox="1"/>
      </xdr:nvSpPr>
      <xdr:spPr>
        <a:xfrm>
          <a:off x="152660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497" name="n_2mainValue【庁舎】&#10;有形固定資産減価償却率">
          <a:extLst>
            <a:ext uri="{FF2B5EF4-FFF2-40B4-BE49-F238E27FC236}">
              <a16:creationId xmlns:a16="http://schemas.microsoft.com/office/drawing/2014/main" id="{F605FC5A-A849-4016-995E-EE4A8DB2088C}"/>
            </a:ext>
          </a:extLst>
        </xdr:cNvPr>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32493</xdr:rowOff>
    </xdr:from>
    <xdr:ext cx="405111" cy="259045"/>
    <xdr:sp macro="" textlink="">
      <xdr:nvSpPr>
        <xdr:cNvPr id="498" name="n_3mainValue【庁舎】&#10;有形固定資産減価償却率">
          <a:extLst>
            <a:ext uri="{FF2B5EF4-FFF2-40B4-BE49-F238E27FC236}">
              <a16:creationId xmlns:a16="http://schemas.microsoft.com/office/drawing/2014/main" id="{C531AD6A-EEDF-4868-AB6F-3A047896CBFE}"/>
            </a:ext>
          </a:extLst>
        </xdr:cNvPr>
        <xdr:cNvSpPr txBox="1"/>
      </xdr:nvSpPr>
      <xdr:spPr>
        <a:xfrm>
          <a:off x="13500744" y="1769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4734</xdr:rowOff>
    </xdr:from>
    <xdr:ext cx="405111" cy="259045"/>
    <xdr:sp macro="" textlink="">
      <xdr:nvSpPr>
        <xdr:cNvPr id="499" name="n_4mainValue【庁舎】&#10;有形固定資産減価償却率">
          <a:extLst>
            <a:ext uri="{FF2B5EF4-FFF2-40B4-BE49-F238E27FC236}">
              <a16:creationId xmlns:a16="http://schemas.microsoft.com/office/drawing/2014/main" id="{FC895765-08FE-4D8F-A7DE-9CF1D895DA16}"/>
            </a:ext>
          </a:extLst>
        </xdr:cNvPr>
        <xdr:cNvSpPr txBox="1"/>
      </xdr:nvSpPr>
      <xdr:spPr>
        <a:xfrm>
          <a:off x="12611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a:extLst>
            <a:ext uri="{FF2B5EF4-FFF2-40B4-BE49-F238E27FC236}">
              <a16:creationId xmlns:a16="http://schemas.microsoft.com/office/drawing/2014/main" id="{E8D5F751-DC25-416E-AAE0-2A7E44A1F4C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a:extLst>
            <a:ext uri="{FF2B5EF4-FFF2-40B4-BE49-F238E27FC236}">
              <a16:creationId xmlns:a16="http://schemas.microsoft.com/office/drawing/2014/main" id="{326E349E-035C-47C5-8181-9CA1D62205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a:extLst>
            <a:ext uri="{FF2B5EF4-FFF2-40B4-BE49-F238E27FC236}">
              <a16:creationId xmlns:a16="http://schemas.microsoft.com/office/drawing/2014/main" id="{5ABA9840-7E01-4442-A502-0B5658FC050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a:extLst>
            <a:ext uri="{FF2B5EF4-FFF2-40B4-BE49-F238E27FC236}">
              <a16:creationId xmlns:a16="http://schemas.microsoft.com/office/drawing/2014/main" id="{EEFCF734-8316-4E68-AA74-51733D481E0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a:extLst>
            <a:ext uri="{FF2B5EF4-FFF2-40B4-BE49-F238E27FC236}">
              <a16:creationId xmlns:a16="http://schemas.microsoft.com/office/drawing/2014/main" id="{8574ED73-BC29-4E52-8209-7CEC7DFBE25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a:extLst>
            <a:ext uri="{FF2B5EF4-FFF2-40B4-BE49-F238E27FC236}">
              <a16:creationId xmlns:a16="http://schemas.microsoft.com/office/drawing/2014/main" id="{AB95DE92-D2D8-4DD6-866E-F7B9D3B96E0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a:extLst>
            <a:ext uri="{FF2B5EF4-FFF2-40B4-BE49-F238E27FC236}">
              <a16:creationId xmlns:a16="http://schemas.microsoft.com/office/drawing/2014/main" id="{5D06607F-52C8-48E0-8B80-CAB97ACD19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a:extLst>
            <a:ext uri="{FF2B5EF4-FFF2-40B4-BE49-F238E27FC236}">
              <a16:creationId xmlns:a16="http://schemas.microsoft.com/office/drawing/2014/main" id="{07289666-B927-42D1-A7D6-7EDDACBF39A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a:extLst>
            <a:ext uri="{FF2B5EF4-FFF2-40B4-BE49-F238E27FC236}">
              <a16:creationId xmlns:a16="http://schemas.microsoft.com/office/drawing/2014/main" id="{E57D6091-8A12-49A4-B905-878B42E4A40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a:extLst>
            <a:ext uri="{FF2B5EF4-FFF2-40B4-BE49-F238E27FC236}">
              <a16:creationId xmlns:a16="http://schemas.microsoft.com/office/drawing/2014/main" id="{0AEB9804-F516-4524-A3DB-EA5227689CF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0" name="直線コネクタ 509">
          <a:extLst>
            <a:ext uri="{FF2B5EF4-FFF2-40B4-BE49-F238E27FC236}">
              <a16:creationId xmlns:a16="http://schemas.microsoft.com/office/drawing/2014/main" id="{BD23EF4F-01BD-4FC7-8434-263144A1B32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1" name="テキスト ボックス 510">
          <a:extLst>
            <a:ext uri="{FF2B5EF4-FFF2-40B4-BE49-F238E27FC236}">
              <a16:creationId xmlns:a16="http://schemas.microsoft.com/office/drawing/2014/main" id="{41749452-CB7F-4FBF-8BC6-E86B61B68CE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2" name="直線コネクタ 511">
          <a:extLst>
            <a:ext uri="{FF2B5EF4-FFF2-40B4-BE49-F238E27FC236}">
              <a16:creationId xmlns:a16="http://schemas.microsoft.com/office/drawing/2014/main" id="{A03212FC-B9D2-46D1-BD09-2B02FA03BA3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3" name="テキスト ボックス 512">
          <a:extLst>
            <a:ext uri="{FF2B5EF4-FFF2-40B4-BE49-F238E27FC236}">
              <a16:creationId xmlns:a16="http://schemas.microsoft.com/office/drawing/2014/main" id="{4CDC186C-7B38-4061-AD14-2467DFB48D0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4" name="直線コネクタ 513">
          <a:extLst>
            <a:ext uri="{FF2B5EF4-FFF2-40B4-BE49-F238E27FC236}">
              <a16:creationId xmlns:a16="http://schemas.microsoft.com/office/drawing/2014/main" id="{AD169F93-3F23-4716-860D-0F7CA27B601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5" name="テキスト ボックス 514">
          <a:extLst>
            <a:ext uri="{FF2B5EF4-FFF2-40B4-BE49-F238E27FC236}">
              <a16:creationId xmlns:a16="http://schemas.microsoft.com/office/drawing/2014/main" id="{736B3377-AEAF-435C-8FEA-4DD4C591919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6" name="直線コネクタ 515">
          <a:extLst>
            <a:ext uri="{FF2B5EF4-FFF2-40B4-BE49-F238E27FC236}">
              <a16:creationId xmlns:a16="http://schemas.microsoft.com/office/drawing/2014/main" id="{DD37FCB8-40FE-4149-9366-61A149C0695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7" name="テキスト ボックス 516">
          <a:extLst>
            <a:ext uri="{FF2B5EF4-FFF2-40B4-BE49-F238E27FC236}">
              <a16:creationId xmlns:a16="http://schemas.microsoft.com/office/drawing/2014/main" id="{4D94BB1A-7BC0-43D1-87E4-4E3FE8FC68C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8" name="直線コネクタ 517">
          <a:extLst>
            <a:ext uri="{FF2B5EF4-FFF2-40B4-BE49-F238E27FC236}">
              <a16:creationId xmlns:a16="http://schemas.microsoft.com/office/drawing/2014/main" id="{A7C0461A-FC14-4703-B246-D86B210BB68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9" name="テキスト ボックス 518">
          <a:extLst>
            <a:ext uri="{FF2B5EF4-FFF2-40B4-BE49-F238E27FC236}">
              <a16:creationId xmlns:a16="http://schemas.microsoft.com/office/drawing/2014/main" id="{5314DA21-3483-4F37-9A80-63AC302853D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0" name="【庁舎】&#10;一人当たり面積グラフ枠">
          <a:extLst>
            <a:ext uri="{FF2B5EF4-FFF2-40B4-BE49-F238E27FC236}">
              <a16:creationId xmlns:a16="http://schemas.microsoft.com/office/drawing/2014/main" id="{478E5FA4-C77B-4D0D-AA31-D93FEF1C472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521" name="直線コネクタ 520">
          <a:extLst>
            <a:ext uri="{FF2B5EF4-FFF2-40B4-BE49-F238E27FC236}">
              <a16:creationId xmlns:a16="http://schemas.microsoft.com/office/drawing/2014/main" id="{B0D09ECE-C67C-480B-B7C6-5A2715B7BC9D}"/>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522" name="【庁舎】&#10;一人当たり面積最小値テキスト">
          <a:extLst>
            <a:ext uri="{FF2B5EF4-FFF2-40B4-BE49-F238E27FC236}">
              <a16:creationId xmlns:a16="http://schemas.microsoft.com/office/drawing/2014/main" id="{B586952F-DB76-471E-A9FC-5B07B08B6DC0}"/>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523" name="直線コネクタ 522">
          <a:extLst>
            <a:ext uri="{FF2B5EF4-FFF2-40B4-BE49-F238E27FC236}">
              <a16:creationId xmlns:a16="http://schemas.microsoft.com/office/drawing/2014/main" id="{38769011-BD0F-400C-B9DB-F038104E4A36}"/>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524" name="【庁舎】&#10;一人当たり面積最大値テキスト">
          <a:extLst>
            <a:ext uri="{FF2B5EF4-FFF2-40B4-BE49-F238E27FC236}">
              <a16:creationId xmlns:a16="http://schemas.microsoft.com/office/drawing/2014/main" id="{61BE197E-43C1-42EA-A486-3DF3641D5B00}"/>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525" name="直線コネクタ 524">
          <a:extLst>
            <a:ext uri="{FF2B5EF4-FFF2-40B4-BE49-F238E27FC236}">
              <a16:creationId xmlns:a16="http://schemas.microsoft.com/office/drawing/2014/main" id="{08BE0CEA-6E16-4539-A3E8-4E36426C799F}"/>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82466</xdr:rowOff>
    </xdr:from>
    <xdr:ext cx="469744" cy="259045"/>
    <xdr:sp macro="" textlink="">
      <xdr:nvSpPr>
        <xdr:cNvPr id="526" name="【庁舎】&#10;一人当たり面積平均値テキスト">
          <a:extLst>
            <a:ext uri="{FF2B5EF4-FFF2-40B4-BE49-F238E27FC236}">
              <a16:creationId xmlns:a16="http://schemas.microsoft.com/office/drawing/2014/main" id="{146A33FF-A775-4824-8C8A-1FCD9E15C956}"/>
            </a:ext>
          </a:extLst>
        </xdr:cNvPr>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527" name="フローチャート: 判断 526">
          <a:extLst>
            <a:ext uri="{FF2B5EF4-FFF2-40B4-BE49-F238E27FC236}">
              <a16:creationId xmlns:a16="http://schemas.microsoft.com/office/drawing/2014/main" id="{ED53904C-4ED9-4215-98FC-2EA25A9AA7A0}"/>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528" name="フローチャート: 判断 527">
          <a:extLst>
            <a:ext uri="{FF2B5EF4-FFF2-40B4-BE49-F238E27FC236}">
              <a16:creationId xmlns:a16="http://schemas.microsoft.com/office/drawing/2014/main" id="{7ACEFABD-0885-4BFE-B7C8-8EB378B8FDBB}"/>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529" name="フローチャート: 判断 528">
          <a:extLst>
            <a:ext uri="{FF2B5EF4-FFF2-40B4-BE49-F238E27FC236}">
              <a16:creationId xmlns:a16="http://schemas.microsoft.com/office/drawing/2014/main" id="{DC2E1165-C730-4E90-829A-3B07A0A76A6E}"/>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530" name="フローチャート: 判断 529">
          <a:extLst>
            <a:ext uri="{FF2B5EF4-FFF2-40B4-BE49-F238E27FC236}">
              <a16:creationId xmlns:a16="http://schemas.microsoft.com/office/drawing/2014/main" id="{F3C222C2-DA71-4A50-98D4-C800430C63CE}"/>
            </a:ext>
          </a:extLst>
        </xdr:cNvPr>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531" name="フローチャート: 判断 530">
          <a:extLst>
            <a:ext uri="{FF2B5EF4-FFF2-40B4-BE49-F238E27FC236}">
              <a16:creationId xmlns:a16="http://schemas.microsoft.com/office/drawing/2014/main" id="{D0BD05A2-CE5D-47E3-8543-D7EE8A3BFE29}"/>
            </a:ext>
          </a:extLst>
        </xdr:cNvPr>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100B830E-F5E6-4B7A-AEFF-66FC2DDE187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D67F6256-5EB9-46C9-B869-B11DC4DD86F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E7636B10-DDAF-4517-AD6D-A14BF482859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18290313-25CF-4907-A15B-A7D8B42E38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550CB517-E6A6-4848-A79F-8345A4FD83A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67005</xdr:rowOff>
    </xdr:from>
    <xdr:to>
      <xdr:col>116</xdr:col>
      <xdr:colOff>114300</xdr:colOff>
      <xdr:row>105</xdr:row>
      <xdr:rowOff>168605</xdr:rowOff>
    </xdr:to>
    <xdr:sp macro="" textlink="">
      <xdr:nvSpPr>
        <xdr:cNvPr id="537" name="楕円 536">
          <a:extLst>
            <a:ext uri="{FF2B5EF4-FFF2-40B4-BE49-F238E27FC236}">
              <a16:creationId xmlns:a16="http://schemas.microsoft.com/office/drawing/2014/main" id="{2AE11F75-018A-4F4B-9FC6-376A4BF2794E}"/>
            </a:ext>
          </a:extLst>
        </xdr:cNvPr>
        <xdr:cNvSpPr/>
      </xdr:nvSpPr>
      <xdr:spPr>
        <a:xfrm>
          <a:off x="22110700" y="180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89882</xdr:rowOff>
    </xdr:from>
    <xdr:ext cx="469744" cy="259045"/>
    <xdr:sp macro="" textlink="">
      <xdr:nvSpPr>
        <xdr:cNvPr id="538" name="【庁舎】&#10;一人当たり面積該当値テキスト">
          <a:extLst>
            <a:ext uri="{FF2B5EF4-FFF2-40B4-BE49-F238E27FC236}">
              <a16:creationId xmlns:a16="http://schemas.microsoft.com/office/drawing/2014/main" id="{05E74258-0222-4591-8D40-99BCE1083F8A}"/>
            </a:ext>
          </a:extLst>
        </xdr:cNvPr>
        <xdr:cNvSpPr txBox="1"/>
      </xdr:nvSpPr>
      <xdr:spPr>
        <a:xfrm>
          <a:off x="22199600" y="1792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80721</xdr:rowOff>
    </xdr:from>
    <xdr:to>
      <xdr:col>112</xdr:col>
      <xdr:colOff>38100</xdr:colOff>
      <xdr:row>106</xdr:row>
      <xdr:rowOff>10871</xdr:rowOff>
    </xdr:to>
    <xdr:sp macro="" textlink="">
      <xdr:nvSpPr>
        <xdr:cNvPr id="539" name="楕円 538">
          <a:extLst>
            <a:ext uri="{FF2B5EF4-FFF2-40B4-BE49-F238E27FC236}">
              <a16:creationId xmlns:a16="http://schemas.microsoft.com/office/drawing/2014/main" id="{D0955B97-F337-4540-BDAF-741AFA73ADD6}"/>
            </a:ext>
          </a:extLst>
        </xdr:cNvPr>
        <xdr:cNvSpPr/>
      </xdr:nvSpPr>
      <xdr:spPr>
        <a:xfrm>
          <a:off x="21272500" y="180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117805</xdr:rowOff>
    </xdr:from>
    <xdr:to>
      <xdr:col>116</xdr:col>
      <xdr:colOff>63500</xdr:colOff>
      <xdr:row>105</xdr:row>
      <xdr:rowOff>131521</xdr:rowOff>
    </xdr:to>
    <xdr:cxnSp macro="">
      <xdr:nvCxnSpPr>
        <xdr:cNvPr id="540" name="直線コネクタ 539">
          <a:extLst>
            <a:ext uri="{FF2B5EF4-FFF2-40B4-BE49-F238E27FC236}">
              <a16:creationId xmlns:a16="http://schemas.microsoft.com/office/drawing/2014/main" id="{BBCCD2F2-C41A-4AAE-84E9-D4742057A12B}"/>
            </a:ext>
          </a:extLst>
        </xdr:cNvPr>
        <xdr:cNvCxnSpPr/>
      </xdr:nvCxnSpPr>
      <xdr:spPr>
        <a:xfrm flipV="1">
          <a:off x="21323300" y="18120055"/>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96723</xdr:rowOff>
    </xdr:from>
    <xdr:to>
      <xdr:col>107</xdr:col>
      <xdr:colOff>101600</xdr:colOff>
      <xdr:row>106</xdr:row>
      <xdr:rowOff>26873</xdr:rowOff>
    </xdr:to>
    <xdr:sp macro="" textlink="">
      <xdr:nvSpPr>
        <xdr:cNvPr id="541" name="楕円 540">
          <a:extLst>
            <a:ext uri="{FF2B5EF4-FFF2-40B4-BE49-F238E27FC236}">
              <a16:creationId xmlns:a16="http://schemas.microsoft.com/office/drawing/2014/main" id="{E786A422-B302-4A06-8899-DFDA189CDE2B}"/>
            </a:ext>
          </a:extLst>
        </xdr:cNvPr>
        <xdr:cNvSpPr/>
      </xdr:nvSpPr>
      <xdr:spPr>
        <a:xfrm>
          <a:off x="20383500" y="1809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131521</xdr:rowOff>
    </xdr:from>
    <xdr:to>
      <xdr:col>111</xdr:col>
      <xdr:colOff>177800</xdr:colOff>
      <xdr:row>105</xdr:row>
      <xdr:rowOff>147523</xdr:rowOff>
    </xdr:to>
    <xdr:cxnSp macro="">
      <xdr:nvCxnSpPr>
        <xdr:cNvPr id="542" name="直線コネクタ 541">
          <a:extLst>
            <a:ext uri="{FF2B5EF4-FFF2-40B4-BE49-F238E27FC236}">
              <a16:creationId xmlns:a16="http://schemas.microsoft.com/office/drawing/2014/main" id="{413FBE49-F04D-4A09-89D5-1D1C6B77ADCA}"/>
            </a:ext>
          </a:extLst>
        </xdr:cNvPr>
        <xdr:cNvCxnSpPr/>
      </xdr:nvCxnSpPr>
      <xdr:spPr>
        <a:xfrm flipV="1">
          <a:off x="20434300" y="1813377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115012</xdr:rowOff>
    </xdr:from>
    <xdr:to>
      <xdr:col>102</xdr:col>
      <xdr:colOff>165100</xdr:colOff>
      <xdr:row>106</xdr:row>
      <xdr:rowOff>45162</xdr:rowOff>
    </xdr:to>
    <xdr:sp macro="" textlink="">
      <xdr:nvSpPr>
        <xdr:cNvPr id="543" name="楕円 542">
          <a:extLst>
            <a:ext uri="{FF2B5EF4-FFF2-40B4-BE49-F238E27FC236}">
              <a16:creationId xmlns:a16="http://schemas.microsoft.com/office/drawing/2014/main" id="{AAA2A71C-D12B-4860-8FA5-D7EB9AB0D608}"/>
            </a:ext>
          </a:extLst>
        </xdr:cNvPr>
        <xdr:cNvSpPr/>
      </xdr:nvSpPr>
      <xdr:spPr>
        <a:xfrm>
          <a:off x="19494500" y="1811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147523</xdr:rowOff>
    </xdr:from>
    <xdr:to>
      <xdr:col>107</xdr:col>
      <xdr:colOff>50800</xdr:colOff>
      <xdr:row>105</xdr:row>
      <xdr:rowOff>165812</xdr:rowOff>
    </xdr:to>
    <xdr:cxnSp macro="">
      <xdr:nvCxnSpPr>
        <xdr:cNvPr id="544" name="直線コネクタ 543">
          <a:extLst>
            <a:ext uri="{FF2B5EF4-FFF2-40B4-BE49-F238E27FC236}">
              <a16:creationId xmlns:a16="http://schemas.microsoft.com/office/drawing/2014/main" id="{107FC17D-C12E-4398-9C66-4454D787EBEC}"/>
            </a:ext>
          </a:extLst>
        </xdr:cNvPr>
        <xdr:cNvCxnSpPr/>
      </xdr:nvCxnSpPr>
      <xdr:spPr>
        <a:xfrm flipV="1">
          <a:off x="19545300" y="1814977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126442</xdr:rowOff>
    </xdr:from>
    <xdr:to>
      <xdr:col>98</xdr:col>
      <xdr:colOff>38100</xdr:colOff>
      <xdr:row>106</xdr:row>
      <xdr:rowOff>56592</xdr:rowOff>
    </xdr:to>
    <xdr:sp macro="" textlink="">
      <xdr:nvSpPr>
        <xdr:cNvPr id="545" name="楕円 544">
          <a:extLst>
            <a:ext uri="{FF2B5EF4-FFF2-40B4-BE49-F238E27FC236}">
              <a16:creationId xmlns:a16="http://schemas.microsoft.com/office/drawing/2014/main" id="{18696084-C7D0-4FFB-9ED1-2AD2CE934895}"/>
            </a:ext>
          </a:extLst>
        </xdr:cNvPr>
        <xdr:cNvSpPr/>
      </xdr:nvSpPr>
      <xdr:spPr>
        <a:xfrm>
          <a:off x="18605500" y="1812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165812</xdr:rowOff>
    </xdr:from>
    <xdr:to>
      <xdr:col>102</xdr:col>
      <xdr:colOff>114300</xdr:colOff>
      <xdr:row>106</xdr:row>
      <xdr:rowOff>5792</xdr:rowOff>
    </xdr:to>
    <xdr:cxnSp macro="">
      <xdr:nvCxnSpPr>
        <xdr:cNvPr id="546" name="直線コネクタ 545">
          <a:extLst>
            <a:ext uri="{FF2B5EF4-FFF2-40B4-BE49-F238E27FC236}">
              <a16:creationId xmlns:a16="http://schemas.microsoft.com/office/drawing/2014/main" id="{F1B22128-D077-480F-A84E-FF1DC55A8A90}"/>
            </a:ext>
          </a:extLst>
        </xdr:cNvPr>
        <xdr:cNvCxnSpPr/>
      </xdr:nvCxnSpPr>
      <xdr:spPr>
        <a:xfrm flipV="1">
          <a:off x="18656300" y="181680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547" name="n_1aveValue【庁舎】&#10;一人当たり面積">
          <a:extLst>
            <a:ext uri="{FF2B5EF4-FFF2-40B4-BE49-F238E27FC236}">
              <a16:creationId xmlns:a16="http://schemas.microsoft.com/office/drawing/2014/main" id="{4E5B4B68-E7D8-4597-BCC3-A30E3329CFBB}"/>
            </a:ext>
          </a:extLst>
        </xdr:cNvPr>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548" name="n_2aveValue【庁舎】&#10;一人当たり面積">
          <a:extLst>
            <a:ext uri="{FF2B5EF4-FFF2-40B4-BE49-F238E27FC236}">
              <a16:creationId xmlns:a16="http://schemas.microsoft.com/office/drawing/2014/main" id="{547C97D3-AEC2-41A5-8405-E4556D9DB9C8}"/>
            </a:ext>
          </a:extLst>
        </xdr:cNvPr>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80636</xdr:rowOff>
    </xdr:from>
    <xdr:ext cx="469744" cy="259045"/>
    <xdr:sp macro="" textlink="">
      <xdr:nvSpPr>
        <xdr:cNvPr id="549" name="n_3aveValue【庁舎】&#10;一人当たり面積">
          <a:extLst>
            <a:ext uri="{FF2B5EF4-FFF2-40B4-BE49-F238E27FC236}">
              <a16:creationId xmlns:a16="http://schemas.microsoft.com/office/drawing/2014/main" id="{81DE5B22-3E7A-42A1-A20D-27A4804DA593}"/>
            </a:ext>
          </a:extLst>
        </xdr:cNvPr>
        <xdr:cNvSpPr txBox="1"/>
      </xdr:nvSpPr>
      <xdr:spPr>
        <a:xfrm>
          <a:off x="193104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103497</xdr:rowOff>
    </xdr:from>
    <xdr:ext cx="469744" cy="259045"/>
    <xdr:sp macro="" textlink="">
      <xdr:nvSpPr>
        <xdr:cNvPr id="550" name="n_4aveValue【庁舎】&#10;一人当たり面積">
          <a:extLst>
            <a:ext uri="{FF2B5EF4-FFF2-40B4-BE49-F238E27FC236}">
              <a16:creationId xmlns:a16="http://schemas.microsoft.com/office/drawing/2014/main" id="{815AC879-8996-41BB-84CA-6167905C0924}"/>
            </a:ext>
          </a:extLst>
        </xdr:cNvPr>
        <xdr:cNvSpPr txBox="1"/>
      </xdr:nvSpPr>
      <xdr:spPr>
        <a:xfrm>
          <a:off x="18421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27398</xdr:rowOff>
    </xdr:from>
    <xdr:ext cx="469744" cy="259045"/>
    <xdr:sp macro="" textlink="">
      <xdr:nvSpPr>
        <xdr:cNvPr id="551" name="n_1mainValue【庁舎】&#10;一人当たり面積">
          <a:extLst>
            <a:ext uri="{FF2B5EF4-FFF2-40B4-BE49-F238E27FC236}">
              <a16:creationId xmlns:a16="http://schemas.microsoft.com/office/drawing/2014/main" id="{0818CACE-6F9A-4532-9428-17A622605A34}"/>
            </a:ext>
          </a:extLst>
        </xdr:cNvPr>
        <xdr:cNvSpPr txBox="1"/>
      </xdr:nvSpPr>
      <xdr:spPr>
        <a:xfrm>
          <a:off x="21075727" y="1785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43400</xdr:rowOff>
    </xdr:from>
    <xdr:ext cx="469744" cy="259045"/>
    <xdr:sp macro="" textlink="">
      <xdr:nvSpPr>
        <xdr:cNvPr id="552" name="n_2mainValue【庁舎】&#10;一人当たり面積">
          <a:extLst>
            <a:ext uri="{FF2B5EF4-FFF2-40B4-BE49-F238E27FC236}">
              <a16:creationId xmlns:a16="http://schemas.microsoft.com/office/drawing/2014/main" id="{CE55EA0D-A4D9-4CAA-BD75-97272DF9C43A}"/>
            </a:ext>
          </a:extLst>
        </xdr:cNvPr>
        <xdr:cNvSpPr txBox="1"/>
      </xdr:nvSpPr>
      <xdr:spPr>
        <a:xfrm>
          <a:off x="20199427" y="1787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61689</xdr:rowOff>
    </xdr:from>
    <xdr:ext cx="469744" cy="259045"/>
    <xdr:sp macro="" textlink="">
      <xdr:nvSpPr>
        <xdr:cNvPr id="553" name="n_3mainValue【庁舎】&#10;一人当たり面積">
          <a:extLst>
            <a:ext uri="{FF2B5EF4-FFF2-40B4-BE49-F238E27FC236}">
              <a16:creationId xmlns:a16="http://schemas.microsoft.com/office/drawing/2014/main" id="{84AA73FC-1090-415E-8898-A2BF9A7422B9}"/>
            </a:ext>
          </a:extLst>
        </xdr:cNvPr>
        <xdr:cNvSpPr txBox="1"/>
      </xdr:nvSpPr>
      <xdr:spPr>
        <a:xfrm>
          <a:off x="19310427" y="1789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73119</xdr:rowOff>
    </xdr:from>
    <xdr:ext cx="469744" cy="259045"/>
    <xdr:sp macro="" textlink="">
      <xdr:nvSpPr>
        <xdr:cNvPr id="554" name="n_4mainValue【庁舎】&#10;一人当たり面積">
          <a:extLst>
            <a:ext uri="{FF2B5EF4-FFF2-40B4-BE49-F238E27FC236}">
              <a16:creationId xmlns:a16="http://schemas.microsoft.com/office/drawing/2014/main" id="{1B4B8717-651E-4EA6-9F95-E26D9FD2F6F0}"/>
            </a:ext>
          </a:extLst>
        </xdr:cNvPr>
        <xdr:cNvSpPr txBox="1"/>
      </xdr:nvSpPr>
      <xdr:spPr>
        <a:xfrm>
          <a:off x="18421427" y="1790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a:extLst>
            <a:ext uri="{FF2B5EF4-FFF2-40B4-BE49-F238E27FC236}">
              <a16:creationId xmlns:a16="http://schemas.microsoft.com/office/drawing/2014/main" id="{6ED076F7-A63D-412A-82AD-74A9E9F0D0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a:extLst>
            <a:ext uri="{FF2B5EF4-FFF2-40B4-BE49-F238E27FC236}">
              <a16:creationId xmlns:a16="http://schemas.microsoft.com/office/drawing/2014/main" id="{481296DD-3249-4057-B44B-D107CE1EB77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a:extLst>
            <a:ext uri="{FF2B5EF4-FFF2-40B4-BE49-F238E27FC236}">
              <a16:creationId xmlns:a16="http://schemas.microsoft.com/office/drawing/2014/main" id="{0119BAB8-6D69-4709-A09D-59A94946238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から平成初期の期間を中心に、様々な町民ニーズに応じて「教育施設」「町営住宅」「コミュニティ施設」などの建築施設や「道路」「上水道」などのインフラ施設を整備していることから、有形固定資産の減価償却率はやや高い傾向にある。</a:t>
          </a:r>
        </a:p>
        <a:p>
          <a:r>
            <a:rPr kumimoji="1" lang="ja-JP" altLang="en-US" sz="1300">
              <a:latin typeface="ＭＳ Ｐゴシック" panose="020B0600070205080204" pitchFamily="50" charset="-128"/>
              <a:ea typeface="ＭＳ Ｐゴシック" panose="020B0600070205080204" pitchFamily="50" charset="-128"/>
            </a:rPr>
            <a:t>「体育館・プール」などのスポーツ施設は、類似団体に比べてやや高い。　</a:t>
          </a:r>
        </a:p>
        <a:p>
          <a:r>
            <a:rPr kumimoji="1" lang="ja-JP" altLang="en-US" sz="1300">
              <a:latin typeface="ＭＳ Ｐゴシック" panose="020B0600070205080204" pitchFamily="50" charset="-128"/>
              <a:ea typeface="ＭＳ Ｐゴシック" panose="020B0600070205080204" pitchFamily="50" charset="-128"/>
            </a:rPr>
            <a:t>「福祉施設」については、昭和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町内会館があることから、類似団体に比べて高い傾向にあり、今後も「町内会館の再編計画」に基づき、町内会の利用状況及び規模に合わせ、施設の統廃合・改修等を計画的に進め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3,467
3,436
187.25
6,403,294
6,272,786
59,686
2,664,527
6,230,616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町内人口の減少や高齢化等により、貴重な自主財源である町税が依然減収しており、類似団体平均を</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ポイント下回っております。</a:t>
          </a:r>
        </a:p>
        <a:p>
          <a:r>
            <a:rPr kumimoji="1" lang="ja-JP" altLang="en-US" sz="1300">
              <a:latin typeface="ＭＳ Ｐゴシック" panose="020B0600070205080204" pitchFamily="50" charset="-128"/>
              <a:ea typeface="ＭＳ Ｐゴシック" panose="020B0600070205080204" pitchFamily="50" charset="-128"/>
            </a:rPr>
            <a:t>　こうした状況の中、継続的に定員適正化による人件費や投資的事業の抑制とともに、税収等の収納率向上のために設置した収納対策本部の体制を見直し、全職員に町税吏員を発令し臨戸徴収を行える体制にするなど、歳入確保に努め財政基盤の強化並びに健全化に努めてお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60537</xdr:rowOff>
    </xdr:from>
    <xdr:to>
      <xdr:col>15</xdr:col>
      <xdr:colOff>82550</xdr:colOff>
      <xdr:row>44</xdr:row>
      <xdr:rowOff>68580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043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60537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9737</xdr:rowOff>
    </xdr:from>
    <xdr:to>
      <xdr:col>11</xdr:col>
      <xdr:colOff>82550</xdr:colOff>
      <xdr:row>44</xdr:row>
      <xdr:rowOff>111337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96114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％上回っており、類似団体平均からも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％上回っております。団塊世代の職員が退職し、若手職員が徐々に増えていることにより人件費は減少傾向にありますが、物件費及び補助費等を含め総合的には横ばいで推移しています。</a:t>
          </a:r>
        </a:p>
        <a:p>
          <a:r>
            <a:rPr kumimoji="1" lang="ja-JP" altLang="en-US" sz="1300">
              <a:latin typeface="ＭＳ Ｐゴシック" panose="020B0600070205080204" pitchFamily="50" charset="-128"/>
              <a:ea typeface="ＭＳ Ｐゴシック" panose="020B0600070205080204" pitchFamily="50" charset="-128"/>
            </a:rPr>
            <a:t>　今後も、従来にも増して行財政の健全な運営を行い、財政規模の堅持に努め、経常経費の削減を図ることにより比率の低下を目標としてまいります。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75142</xdr:rowOff>
    </xdr:from>
    <xdr:to>
      <xdr:col>23</xdr:col>
      <xdr:colOff>133350</xdr:colOff>
      <xdr:row>61</xdr:row>
      <xdr:rowOff>151554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33592"/>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75142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0544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61</xdr:row>
      <xdr:rowOff>123402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0544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123402</xdr:rowOff>
    </xdr:from>
    <xdr:to>
      <xdr:col>11</xdr:col>
      <xdr:colOff>31750</xdr:colOff>
      <xdr:row>62</xdr:row>
      <xdr:rowOff>88688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81852"/>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72831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24342</xdr:rowOff>
    </xdr:from>
    <xdr:to>
      <xdr:col>19</xdr:col>
      <xdr:colOff>184150</xdr:colOff>
      <xdr:row>61</xdr:row>
      <xdr:rowOff>125942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110719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69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82567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72602</xdr:rowOff>
    </xdr:from>
    <xdr:to>
      <xdr:col>11</xdr:col>
      <xdr:colOff>82550</xdr:colOff>
      <xdr:row>62</xdr:row>
      <xdr:rowOff>2752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158979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37888</xdr:rowOff>
    </xdr:from>
    <xdr:to>
      <xdr:col>7</xdr:col>
      <xdr:colOff>31750</xdr:colOff>
      <xdr:row>62</xdr:row>
      <xdr:rowOff>139488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124265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[421,100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人件費については、「福島町財政確立プラン（Ｈ１７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福島町自立プラン（計画期間：Ｈ１８～２１）」において独自削減を実施しました。また、職員数も団塊世代の退職等により平成２５年度まで減少したが、それにも増して近年は急激な人口減少により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人当たりの決算額は増加しています。一方、物件費については、昭和５０年代に建設した公共施設等の維持管理費が年々増加傾向にあり、それらの維持保全が課題となっております。</a:t>
          </a:r>
        </a:p>
        <a:p>
          <a:r>
            <a:rPr kumimoji="1" lang="ja-JP" altLang="en-US" sz="1200">
              <a:latin typeface="ＭＳ Ｐゴシック" panose="020B0600070205080204" pitchFamily="50" charset="-128"/>
              <a:ea typeface="ＭＳ Ｐゴシック" panose="020B0600070205080204" pitchFamily="50" charset="-128"/>
            </a:rPr>
            <a:t>　決算額について令和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15,211</a:t>
          </a:r>
          <a:r>
            <a:rPr kumimoji="1" lang="ja-JP" altLang="en-US" sz="1200">
              <a:latin typeface="ＭＳ Ｐゴシック" panose="020B0600070205080204" pitchFamily="50" charset="-128"/>
              <a:ea typeface="ＭＳ Ｐゴシック" panose="020B0600070205080204" pitchFamily="50" charset="-128"/>
            </a:rPr>
            <a:t>円減少しましたが、まだ、類似団体平均を下回っておりますので、今後も人件費及び物件費の抑制に努めます。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75558</xdr:rowOff>
    </xdr:from>
    <xdr:to>
      <xdr:col>23</xdr:col>
      <xdr:colOff>133350</xdr:colOff>
      <xdr:row>81</xdr:row>
      <xdr:rowOff>95949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963008"/>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68447</xdr:rowOff>
    </xdr:from>
    <xdr:to>
      <xdr:col>19</xdr:col>
      <xdr:colOff>133350</xdr:colOff>
      <xdr:row>81</xdr:row>
      <xdr:rowOff>95949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55897"/>
          <a:ext cx="889000" cy="2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10251</xdr:rowOff>
    </xdr:from>
    <xdr:to>
      <xdr:col>15</xdr:col>
      <xdr:colOff>82550</xdr:colOff>
      <xdr:row>81</xdr:row>
      <xdr:rowOff>68447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97701"/>
          <a:ext cx="889000" cy="5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90061</xdr:rowOff>
    </xdr:from>
    <xdr:to>
      <xdr:col>11</xdr:col>
      <xdr:colOff>31750</xdr:colOff>
      <xdr:row>81</xdr:row>
      <xdr:rowOff>10251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06061"/>
          <a:ext cx="889000" cy="9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108146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9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40994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24758</xdr:rowOff>
    </xdr:from>
    <xdr:to>
      <xdr:col>23</xdr:col>
      <xdr:colOff>184150</xdr:colOff>
      <xdr:row>81</xdr:row>
      <xdr:rowOff>126358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1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41285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5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45149</xdr:rowOff>
    </xdr:from>
    <xdr:to>
      <xdr:col>19</xdr:col>
      <xdr:colOff>184150</xdr:colOff>
      <xdr:row>81</xdr:row>
      <xdr:rowOff>146749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156926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01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17647</xdr:rowOff>
    </xdr:from>
    <xdr:to>
      <xdr:col>15</xdr:col>
      <xdr:colOff>133350</xdr:colOff>
      <xdr:row>81</xdr:row>
      <xdr:rowOff>119247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0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129424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7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130901</xdr:rowOff>
    </xdr:from>
    <xdr:to>
      <xdr:col>11</xdr:col>
      <xdr:colOff>82550</xdr:colOff>
      <xdr:row>81</xdr:row>
      <xdr:rowOff>61051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4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71228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39261</xdr:rowOff>
    </xdr:from>
    <xdr:to>
      <xdr:col>7</xdr:col>
      <xdr:colOff>31750</xdr:colOff>
      <xdr:row>80</xdr:row>
      <xdr:rowOff>140861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151038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2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平成２５年以降は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以下の指数となっておりますが、類似団体平均を上回っている状況が続いており、令和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ポイント上回っております。</a:t>
          </a:r>
        </a:p>
        <a:p>
          <a:r>
            <a:rPr kumimoji="1" lang="ja-JP" altLang="en-US" sz="1300">
              <a:latin typeface="ＭＳ Ｐゴシック" panose="020B0600070205080204" pitchFamily="50" charset="-128"/>
              <a:ea typeface="ＭＳ Ｐゴシック" panose="020B0600070205080204" pitchFamily="50" charset="-128"/>
            </a:rPr>
            <a:t>　今後の給与水準については、給与・期末手当とも現状維持を基本としておりますが、第５次福島町職員定員管理適正化計画に基づき適正な定員管理に努め、適正な給与水準の確保に努めてまいります。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95955</xdr:rowOff>
    </xdr:from>
    <xdr:to>
      <xdr:col>81</xdr:col>
      <xdr:colOff>44450</xdr:colOff>
      <xdr:row>85</xdr:row>
      <xdr:rowOff>98778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497755"/>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86</xdr:row>
      <xdr:rowOff>34572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97755"/>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86</xdr:row>
      <xdr:rowOff>34572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5862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85372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915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131532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53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120949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昭和４８年から５２年にかけて、青函トンネル工事による人口急増期における行政需要の増加に対応するため、職員を大量に採用（５年間で</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名）したことを鑑み、退職者不補充により職員数を抑制してきました。しかし、平成２７年度から行政需要に応じた産業分野等への増員や再任用職員の増加により、職員総数が増加傾向にありましたが、令和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年度は類似団体平均を下回りました。</a:t>
          </a:r>
        </a:p>
        <a:p>
          <a:r>
            <a:rPr kumimoji="1" lang="ja-JP" altLang="en-US" sz="1200">
              <a:latin typeface="ＭＳ Ｐゴシック" panose="020B0600070205080204" pitchFamily="50" charset="-128"/>
              <a:ea typeface="ＭＳ Ｐゴシック" panose="020B0600070205080204" pitchFamily="50" charset="-128"/>
            </a:rPr>
            <a:t>　今後は、第５次福島町職員定員管理適正化計画（計画期間：Ｒ５～８）に基づき柔軟に対応することとしておりますが、類似団体水準を注視する必要があります。</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80899</xdr:rowOff>
    </xdr:from>
    <xdr:to>
      <xdr:col>81</xdr:col>
      <xdr:colOff>44450</xdr:colOff>
      <xdr:row>60</xdr:row>
      <xdr:rowOff>97991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67899"/>
          <a:ext cx="8382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47219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3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80899</xdr:rowOff>
    </xdr:from>
    <xdr:to>
      <xdr:col>77</xdr:col>
      <xdr:colOff>44450</xdr:colOff>
      <xdr:row>60</xdr:row>
      <xdr:rowOff>94774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67899"/>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2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78888</xdr:rowOff>
    </xdr:from>
    <xdr:to>
      <xdr:col>72</xdr:col>
      <xdr:colOff>203200</xdr:colOff>
      <xdr:row>60</xdr:row>
      <xdr:rowOff>94774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65888"/>
          <a:ext cx="889000" cy="1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58378</xdr:rowOff>
    </xdr:from>
    <xdr:to>
      <xdr:col>68</xdr:col>
      <xdr:colOff>152400</xdr:colOff>
      <xdr:row>60</xdr:row>
      <xdr:rowOff>78888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45378"/>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47191</xdr:rowOff>
    </xdr:from>
    <xdr:to>
      <xdr:col>81</xdr:col>
      <xdr:colOff>95250</xdr:colOff>
      <xdr:row>60</xdr:row>
      <xdr:rowOff>148791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3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63718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7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30099</xdr:rowOff>
    </xdr:from>
    <xdr:to>
      <xdr:col>77</xdr:col>
      <xdr:colOff>95250</xdr:colOff>
      <xdr:row>60</xdr:row>
      <xdr:rowOff>131699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141876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8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43974</xdr:rowOff>
    </xdr:from>
    <xdr:to>
      <xdr:col>73</xdr:col>
      <xdr:colOff>44450</xdr:colOff>
      <xdr:row>60</xdr:row>
      <xdr:rowOff>145574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130351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1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28088</xdr:rowOff>
    </xdr:from>
    <xdr:to>
      <xdr:col>68</xdr:col>
      <xdr:colOff>203200</xdr:colOff>
      <xdr:row>60</xdr:row>
      <xdr:rowOff>129688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8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7578</xdr:rowOff>
    </xdr:from>
    <xdr:to>
      <xdr:col>64</xdr:col>
      <xdr:colOff>152400</xdr:colOff>
      <xdr:row>60</xdr:row>
      <xdr:rowOff>109178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119355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6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町債の残高は、平成１６年度末の</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千万円をピークに減少し、令和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年度末で</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千万円となっております。比率は、前年度より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％上回っております。</a:t>
          </a:r>
        </a:p>
        <a:p>
          <a:r>
            <a:rPr kumimoji="1" lang="ja-JP" altLang="en-US" sz="1300">
              <a:latin typeface="ＭＳ Ｐゴシック" panose="020B0600070205080204" pitchFamily="50" charset="-128"/>
              <a:ea typeface="ＭＳ Ｐゴシック" panose="020B0600070205080204" pitchFamily="50" charset="-128"/>
            </a:rPr>
            <a:t>　町債の近年の借入は、過疎対策事業債などの地方交付税の補填措置がある町債を中心に借入れしております。今後、大型事業に対する地方債の新規発行により地方債残高が増加傾向にありますが、引き続き、単独事業の精査を図り、償還財源の確保に努めながら借入総額の抑制に努めてまいりま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6773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3710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37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103294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4193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103294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4676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127423</xdr:rowOff>
    </xdr:from>
    <xdr:to>
      <xdr:col>81</xdr:col>
      <xdr:colOff>95250</xdr:colOff>
      <xdr:row>43</xdr:row>
      <xdr:rowOff>57573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99500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52494</xdr:rowOff>
    </xdr:from>
    <xdr:to>
      <xdr:col>68</xdr:col>
      <xdr:colOff>203200</xdr:colOff>
      <xdr:row>43</xdr:row>
      <xdr:rowOff>154094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138871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過去に実施した町独自の公債費適正化計画による新規起債の抑制や公的償還金免除による繰上償還の実施による地方債残高の減少、また、充当可能基金の増加により比率はマイナス数値でありましたが、平成２８年度から浄化槽整備特別会計に係る繰上見込額が増加したことなどから</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、プラスに転じています。令和５年度は、充当可能財源等のうち充当可能基金額が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千</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百万円、基準財政需要額算入見込額が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千</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百万円になったことにより、比率が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33.3</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％増加しています。</a:t>
          </a:r>
        </a:p>
        <a:p>
          <a:r>
            <a:rPr kumimoji="1" lang="ja-JP" altLang="en-US" sz="115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令和５年度は、大型事業に対する地方債の新規発行による地方債残高の増加や、基金積立額の減少によって比率が大幅に上昇しました。今後も、比率の増加抑制を図り、健全な財政運営に努めてまいります。</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121179</xdr:rowOff>
    </xdr:from>
    <xdr:to>
      <xdr:col>81</xdr:col>
      <xdr:colOff>44450</xdr:colOff>
      <xdr:row>18</xdr:row>
      <xdr:rowOff>104987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521479"/>
          <a:ext cx="838200" cy="66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121179</xdr:rowOff>
    </xdr:from>
    <xdr:to>
      <xdr:col>77</xdr:col>
      <xdr:colOff>44450</xdr:colOff>
      <xdr:row>14</xdr:row>
      <xdr:rowOff>123190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52147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123190</xdr:rowOff>
    </xdr:from>
    <xdr:to>
      <xdr:col>72</xdr:col>
      <xdr:colOff>203200</xdr:colOff>
      <xdr:row>16</xdr:row>
      <xdr:rowOff>126153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23490"/>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93980</xdr:rowOff>
    </xdr:from>
    <xdr:to>
      <xdr:col>68</xdr:col>
      <xdr:colOff>152400</xdr:colOff>
      <xdr:row>16</xdr:row>
      <xdr:rowOff>126153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83718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54187</xdr:rowOff>
    </xdr:from>
    <xdr:to>
      <xdr:col>81</xdr:col>
      <xdr:colOff>95250</xdr:colOff>
      <xdr:row>18</xdr:row>
      <xdr:rowOff>155787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1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26264</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11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70379</xdr:rowOff>
    </xdr:from>
    <xdr:to>
      <xdr:col>77</xdr:col>
      <xdr:colOff>95250</xdr:colOff>
      <xdr:row>15</xdr:row>
      <xdr:rowOff>529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156756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557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158767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75353</xdr:rowOff>
    </xdr:from>
    <xdr:to>
      <xdr:col>68</xdr:col>
      <xdr:colOff>203200</xdr:colOff>
      <xdr:row>17</xdr:row>
      <xdr:rowOff>5503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161730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43180</xdr:rowOff>
    </xdr:from>
    <xdr:to>
      <xdr:col>64</xdr:col>
      <xdr:colOff>152400</xdr:colOff>
      <xdr:row>16</xdr:row>
      <xdr:rowOff>144780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129557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3,467
3,436
187.25
6,403,294
6,272,786
59,686
2,664,527
6,230,616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昭和５０年前後の青函トンネル工事による人口急増期における行政需要の増加に対応するために採用（５年で</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名）した職員の退職が進んでいるため、指数は減少傾向にあり、令和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ポイント上回っており、類似団体平均では</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ポイント下回っております。</a:t>
          </a:r>
        </a:p>
        <a:p>
          <a:r>
            <a:rPr kumimoji="1" lang="ja-JP" altLang="en-US" sz="1200">
              <a:latin typeface="ＭＳ Ｐゴシック" panose="020B0600070205080204" pitchFamily="50" charset="-128"/>
              <a:ea typeface="ＭＳ Ｐゴシック" panose="020B0600070205080204" pitchFamily="50" charset="-128"/>
            </a:rPr>
            <a:t>　適正な定員管理が人件費の抑制につながることから、第５次福島町職員店員管理適正化計画に基づき、引き続き適正な定員管理に努めます。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7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47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93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93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年度決算において、歳出総額の</a:t>
          </a:r>
          <a:r>
            <a:rPr kumimoji="1" lang="en-US" altLang="ja-JP" sz="1200">
              <a:latin typeface="ＭＳ Ｐゴシック" panose="020B0600070205080204" pitchFamily="50" charset="-128"/>
              <a:ea typeface="ＭＳ Ｐゴシック" panose="020B0600070205080204" pitchFamily="50" charset="-128"/>
            </a:rPr>
            <a:t>11.4</a:t>
          </a:r>
          <a:r>
            <a:rPr kumimoji="1" lang="ja-JP" altLang="en-US" sz="1200">
              <a:latin typeface="ＭＳ Ｐゴシック" panose="020B0600070205080204" pitchFamily="50" charset="-128"/>
              <a:ea typeface="ＭＳ Ｐゴシック" panose="020B0600070205080204" pitchFamily="50" charset="-128"/>
            </a:rPr>
            <a:t>％を占める</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1,529</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千円で、経常収支比率は類似団体平均を</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ポイント下回っております。</a:t>
          </a:r>
        </a:p>
        <a:p>
          <a:r>
            <a:rPr kumimoji="1" lang="ja-JP" altLang="en-US" sz="1200">
              <a:latin typeface="ＭＳ Ｐゴシック" panose="020B0600070205080204" pitchFamily="50" charset="-128"/>
              <a:ea typeface="ＭＳ Ｐゴシック" panose="020B0600070205080204" pitchFamily="50" charset="-128"/>
            </a:rPr>
            <a:t>　物件費については、今後、老朽化した公共施設の維持保全と解体等に係る経費が予想され、また、近年は委託料に係る作業員単価等の上昇により増加傾向にあります。</a:t>
          </a:r>
        </a:p>
        <a:p>
          <a:r>
            <a:rPr kumimoji="1" lang="ja-JP" altLang="en-US" sz="1200">
              <a:latin typeface="ＭＳ Ｐゴシック" panose="020B0600070205080204" pitchFamily="50" charset="-128"/>
              <a:ea typeface="ＭＳ Ｐゴシック" panose="020B0600070205080204" pitchFamily="50" charset="-128"/>
            </a:rPr>
            <a:t>　現状は、類似団体平均を下回っている状況にありますが、今後も事務事業等の合理化を推進するとともに一層の経費削減を図り歳出の抑制に努めてまいります。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149860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873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68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656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65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99060</xdr:rowOff>
    </xdr:from>
    <xdr:to>
      <xdr:col>82</xdr:col>
      <xdr:colOff>158750</xdr:colOff>
      <xdr:row>16</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115587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ポイント増加しており、最近は、横ばい傾向となっております。</a:t>
          </a:r>
        </a:p>
        <a:p>
          <a:r>
            <a:rPr kumimoji="1" lang="ja-JP" altLang="en-US" sz="1300">
              <a:latin typeface="ＭＳ Ｐゴシック" panose="020B0600070205080204" pitchFamily="50" charset="-128"/>
              <a:ea typeface="ＭＳ Ｐゴシック" panose="020B0600070205080204" pitchFamily="50" charset="-128"/>
            </a:rPr>
            <a:t>　なお、平成２４年度から子育て世代の定住促進を目的に、町独自の施策として実施している子ども医療費扶助費は、令和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7,664</a:t>
          </a:r>
          <a:r>
            <a:rPr kumimoji="1" lang="ja-JP" altLang="en-US" sz="1300">
              <a:latin typeface="ＭＳ Ｐゴシック" panose="020B0600070205080204" pitchFamily="50" charset="-128"/>
              <a:ea typeface="ＭＳ Ｐゴシック" panose="020B0600070205080204" pitchFamily="50" charset="-128"/>
            </a:rPr>
            <a:t>千円となっています。人口減に対応した定住対策を推進するとともに、今後も引き続き事業の優先度や重要度を考慮しつつ事業実施を図ってまいります。</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その他に係る経常収支比率については、令和５年度は、類似団体平均を上回っております。</a:t>
          </a:r>
        </a:p>
        <a:p>
          <a:r>
            <a:rPr kumimoji="1" lang="ja-JP" altLang="en-US" sz="1300">
              <a:latin typeface="ＭＳ Ｐゴシック" panose="020B0600070205080204" pitchFamily="50" charset="-128"/>
              <a:ea typeface="ＭＳ Ｐゴシック" panose="020B0600070205080204" pitchFamily="50" charset="-128"/>
            </a:rPr>
            <a:t>　他会計への繰出金が主な要因であり、今後も健全な財政運営に努め比率の改善を図っていくこととします。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49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5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56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3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142257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令和</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年度決算において、補助費等の決算額は</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億</a:t>
          </a:r>
          <a:r>
            <a:rPr kumimoji="1" lang="en-US" altLang="ja-JP" sz="1150">
              <a:latin typeface="ＭＳ Ｐゴシック" panose="020B0600070205080204" pitchFamily="50" charset="-128"/>
              <a:ea typeface="ＭＳ Ｐゴシック" panose="020B0600070205080204" pitchFamily="50" charset="-128"/>
            </a:rPr>
            <a:t>6,383</a:t>
          </a:r>
          <a:r>
            <a:rPr kumimoji="1" lang="ja-JP" altLang="en-US" sz="1150">
              <a:latin typeface="ＭＳ Ｐゴシック" panose="020B0600070205080204" pitchFamily="50" charset="-128"/>
              <a:ea typeface="ＭＳ Ｐゴシック" panose="020B0600070205080204" pitchFamily="50" charset="-128"/>
            </a:rPr>
            <a:t>万</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千円、歳出総額の</a:t>
          </a:r>
          <a:r>
            <a:rPr kumimoji="1" lang="en-US" altLang="ja-JP" sz="1150">
              <a:latin typeface="ＭＳ Ｐゴシック" panose="020B0600070205080204" pitchFamily="50" charset="-128"/>
              <a:ea typeface="ＭＳ Ｐゴシック" panose="020B0600070205080204" pitchFamily="50" charset="-128"/>
            </a:rPr>
            <a:t>10.6</a:t>
          </a:r>
          <a:r>
            <a:rPr kumimoji="1" lang="ja-JP" altLang="en-US" sz="1150">
              <a:latin typeface="ＭＳ Ｐゴシック" panose="020B0600070205080204" pitchFamily="50" charset="-128"/>
              <a:ea typeface="ＭＳ Ｐゴシック" panose="020B0600070205080204" pitchFamily="50" charset="-128"/>
            </a:rPr>
            <a:t>％と、決算構成比に占める割合が高めの項目になっています。</a:t>
          </a:r>
        </a:p>
        <a:p>
          <a:r>
            <a:rPr kumimoji="1" lang="ja-JP" altLang="en-US" sz="1150">
              <a:latin typeface="ＭＳ Ｐゴシック" panose="020B0600070205080204" pitchFamily="50" charset="-128"/>
              <a:ea typeface="ＭＳ Ｐゴシック" panose="020B0600070205080204" pitchFamily="50" charset="-128"/>
            </a:rPr>
            <a:t>　補助費等には、平成２６～２８年度施行の企業等振興条例に基づく地元企業等助成金及び平成２９年度から施行されたがんばる地元企業等応援条例に基づく地元企業等助成金も含まれ、また、渡島廃棄物連合や渡島西部広域事務組合などの一部事務組合に対する負担金が含まれており、決算構成比に占める割合が高くなりやすいので、今後も、関係団体と連携し、過度の負担とならないよう適正化に努めてまいります。</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133858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592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997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997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59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令和</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年度決算において、</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億</a:t>
          </a:r>
          <a:r>
            <a:rPr kumimoji="1" lang="en-US" altLang="ja-JP" sz="1150">
              <a:latin typeface="ＭＳ Ｐゴシック" panose="020B0600070205080204" pitchFamily="50" charset="-128"/>
              <a:ea typeface="ＭＳ Ｐゴシック" panose="020B0600070205080204" pitchFamily="50" charset="-128"/>
            </a:rPr>
            <a:t>1,139</a:t>
          </a:r>
          <a:r>
            <a:rPr kumimoji="1" lang="ja-JP" altLang="en-US" sz="1150">
              <a:latin typeface="ＭＳ Ｐゴシック" panose="020B0600070205080204" pitchFamily="50" charset="-128"/>
              <a:ea typeface="ＭＳ Ｐゴシック" panose="020B0600070205080204" pitchFamily="50" charset="-128"/>
            </a:rPr>
            <a:t>万</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千円となり、前年度より</a:t>
          </a:r>
          <a:r>
            <a:rPr kumimoji="1" lang="en-US" altLang="ja-JP" sz="1150">
              <a:latin typeface="ＭＳ Ｐゴシック" panose="020B0600070205080204" pitchFamily="50" charset="-128"/>
              <a:ea typeface="ＭＳ Ｐゴシック" panose="020B0600070205080204" pitchFamily="50" charset="-128"/>
            </a:rPr>
            <a:t>812</a:t>
          </a:r>
          <a:r>
            <a:rPr kumimoji="1" lang="ja-JP" altLang="en-US" sz="1150">
              <a:latin typeface="ＭＳ Ｐゴシック" panose="020B0600070205080204" pitchFamily="50" charset="-128"/>
              <a:ea typeface="ＭＳ Ｐゴシック" panose="020B0600070205080204" pitchFamily="50" charset="-128"/>
            </a:rPr>
            <a:t>万</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千円増加となりました。</a:t>
          </a:r>
        </a:p>
        <a:p>
          <a:r>
            <a:rPr kumimoji="1" lang="ja-JP" altLang="en-US" sz="1150">
              <a:latin typeface="ＭＳ Ｐゴシック" panose="020B0600070205080204" pitchFamily="50" charset="-128"/>
              <a:ea typeface="ＭＳ Ｐゴシック" panose="020B0600070205080204" pitchFamily="50" charset="-128"/>
            </a:rPr>
            <a:t>　町債の残高は、平成１６年度末の</a:t>
          </a:r>
          <a:r>
            <a:rPr kumimoji="1" lang="en-US" altLang="ja-JP" sz="1150">
              <a:latin typeface="ＭＳ Ｐゴシック" panose="020B0600070205080204" pitchFamily="50" charset="-128"/>
              <a:ea typeface="ＭＳ Ｐゴシック" panose="020B0600070205080204" pitchFamily="50" charset="-128"/>
            </a:rPr>
            <a:t>62</a:t>
          </a:r>
          <a:r>
            <a:rPr kumimoji="1" lang="ja-JP" altLang="en-US" sz="1150">
              <a:latin typeface="ＭＳ Ｐゴシック" panose="020B0600070205080204" pitchFamily="50" charset="-128"/>
              <a:ea typeface="ＭＳ Ｐゴシック" panose="020B0600070205080204" pitchFamily="50" charset="-128"/>
            </a:rPr>
            <a:t>億</a:t>
          </a:r>
          <a:r>
            <a:rPr kumimoji="1" lang="en-US" altLang="ja-JP" sz="1150">
              <a:latin typeface="ＭＳ Ｐゴシック" panose="020B0600070205080204" pitchFamily="50" charset="-128"/>
              <a:ea typeface="ＭＳ Ｐゴシック" panose="020B0600070205080204" pitchFamily="50" charset="-128"/>
            </a:rPr>
            <a:t>7</a:t>
          </a:r>
          <a:r>
            <a:rPr kumimoji="1" lang="ja-JP" altLang="en-US" sz="1150">
              <a:latin typeface="ＭＳ Ｐゴシック" panose="020B0600070205080204" pitchFamily="50" charset="-128"/>
              <a:ea typeface="ＭＳ Ｐゴシック" panose="020B0600070205080204" pitchFamily="50" charset="-128"/>
            </a:rPr>
            <a:t>千万円をピークに減少し、令和</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年度末で</a:t>
          </a:r>
          <a:r>
            <a:rPr kumimoji="1" lang="en-US" altLang="ja-JP" sz="1150">
              <a:latin typeface="ＭＳ Ｐゴシック" panose="020B0600070205080204" pitchFamily="50" charset="-128"/>
              <a:ea typeface="ＭＳ Ｐゴシック" panose="020B0600070205080204" pitchFamily="50" charset="-128"/>
            </a:rPr>
            <a:t>62</a:t>
          </a:r>
          <a:r>
            <a:rPr kumimoji="1" lang="ja-JP" altLang="en-US" sz="1150">
              <a:latin typeface="ＭＳ Ｐゴシック" panose="020B0600070205080204" pitchFamily="50" charset="-128"/>
              <a:ea typeface="ＭＳ Ｐゴシック" panose="020B0600070205080204" pitchFamily="50" charset="-128"/>
            </a:rPr>
            <a:t>億</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千万円となっています。</a:t>
          </a:r>
        </a:p>
        <a:p>
          <a:r>
            <a:rPr kumimoji="1" lang="ja-JP" altLang="en-US" sz="1150">
              <a:latin typeface="ＭＳ Ｐゴシック" panose="020B0600070205080204" pitchFamily="50" charset="-128"/>
              <a:ea typeface="ＭＳ Ｐゴシック" panose="020B0600070205080204" pitchFamily="50" charset="-128"/>
            </a:rPr>
            <a:t>　近年の借入は、大型事業などの影響で増加傾向にありますが、公債費率の低下や類似団体平均との乖離を考慮し、一般債についても、過疎対策事業債などの地方交付税の補てん措置がある町債を中心に借入し、償還財源の確保に努めながら借入総額の抑制に努めてまいります。</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111761</xdr:rowOff>
    </xdr:from>
    <xdr:to>
      <xdr:col>24</xdr:col>
      <xdr:colOff>25400</xdr:colOff>
      <xdr:row>77</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134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104139</xdr:rowOff>
    </xdr:from>
    <xdr:to>
      <xdr:col>19</xdr:col>
      <xdr:colOff>187325</xdr:colOff>
      <xdr:row>77</xdr:row>
      <xdr:rowOff>111761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05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104139</xdr:rowOff>
    </xdr:from>
    <xdr:to>
      <xdr:col>15</xdr:col>
      <xdr:colOff>98425</xdr:colOff>
      <xdr:row>77</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057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4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60961</xdr:rowOff>
    </xdr:from>
    <xdr:to>
      <xdr:col>20</xdr:col>
      <xdr:colOff>38100</xdr:colOff>
      <xdr:row>77</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147338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53339</xdr:rowOff>
    </xdr:from>
    <xdr:to>
      <xdr:col>15</xdr:col>
      <xdr:colOff>149225</xdr:colOff>
      <xdr:row>77</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139716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公債費以外の経常収支比率については、類似団体平均を下回っておりますが、今後も、健全な財政運営に努め比率の改善を図っていくこととします。</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76</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81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75</xdr:row>
      <xdr:rowOff>123190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628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75</xdr:row>
      <xdr:rowOff>134620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628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134620</xdr:rowOff>
    </xdr:from>
    <xdr:to>
      <xdr:col>69</xdr:col>
      <xdr:colOff>92075</xdr:colOff>
      <xdr:row>76</xdr:row>
      <xdr:rowOff>16511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933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53340</xdr:rowOff>
    </xdr:from>
    <xdr:to>
      <xdr:col>74</xdr:col>
      <xdr:colOff>31750</xdr:colOff>
      <xdr:row>75</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83820</xdr:rowOff>
    </xdr:from>
    <xdr:to>
      <xdr:col>69</xdr:col>
      <xdr:colOff>142875</xdr:colOff>
      <xdr:row>76</xdr:row>
      <xdr:rowOff>13970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137160</xdr:rowOff>
    </xdr:from>
    <xdr:to>
      <xdr:col>65</xdr:col>
      <xdr:colOff>53975</xdr:colOff>
      <xdr:row>76</xdr:row>
      <xdr:rowOff>67311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77487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155580</xdr:rowOff>
    </xdr:from>
    <xdr:to>
      <xdr:col>29</xdr:col>
      <xdr:colOff>127000</xdr:colOff>
      <xdr:row>17</xdr:row>
      <xdr:rowOff>7303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46405"/>
          <a:ext cx="647700" cy="23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7303</xdr:rowOff>
    </xdr:from>
    <xdr:to>
      <xdr:col>26</xdr:col>
      <xdr:colOff>50800</xdr:colOff>
      <xdr:row>17</xdr:row>
      <xdr:rowOff>24796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69578"/>
          <a:ext cx="698500" cy="1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24796</xdr:rowOff>
    </xdr:from>
    <xdr:to>
      <xdr:col>22</xdr:col>
      <xdr:colOff>114300</xdr:colOff>
      <xdr:row>17</xdr:row>
      <xdr:rowOff>41895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87071"/>
          <a:ext cx="698500" cy="1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41895</xdr:rowOff>
    </xdr:from>
    <xdr:to>
      <xdr:col>18</xdr:col>
      <xdr:colOff>177800</xdr:colOff>
      <xdr:row>17</xdr:row>
      <xdr:rowOff>55383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04170"/>
          <a:ext cx="698500" cy="13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80840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104780</xdr:rowOff>
    </xdr:from>
    <xdr:to>
      <xdr:col>29</xdr:col>
      <xdr:colOff>177800</xdr:colOff>
      <xdr:row>17</xdr:row>
      <xdr:rowOff>34930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95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76857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6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127953</xdr:rowOff>
    </xdr:from>
    <xdr:to>
      <xdr:col>26</xdr:col>
      <xdr:colOff>101600</xdr:colOff>
      <xdr:row>17</xdr:row>
      <xdr:rowOff>58103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1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42880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0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145446</xdr:rowOff>
    </xdr:from>
    <xdr:to>
      <xdr:col>22</xdr:col>
      <xdr:colOff>165100</xdr:colOff>
      <xdr:row>17</xdr:row>
      <xdr:rowOff>75596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36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60373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2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162545</xdr:rowOff>
    </xdr:from>
    <xdr:to>
      <xdr:col>19</xdr:col>
      <xdr:colOff>38100</xdr:colOff>
      <xdr:row>17</xdr:row>
      <xdr:rowOff>92695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53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77472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4583</xdr:rowOff>
    </xdr:from>
    <xdr:to>
      <xdr:col>15</xdr:col>
      <xdr:colOff>101600</xdr:colOff>
      <xdr:row>17</xdr:row>
      <xdr:rowOff>106183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66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90960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5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38046</xdr:rowOff>
    </xdr:from>
    <xdr:to>
      <xdr:col>29</xdr:col>
      <xdr:colOff>127000</xdr:colOff>
      <xdr:row>36</xdr:row>
      <xdr:rowOff>57369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6991296"/>
          <a:ext cx="647700" cy="19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57369</xdr:rowOff>
    </xdr:from>
    <xdr:to>
      <xdr:col>26</xdr:col>
      <xdr:colOff>50800</xdr:colOff>
      <xdr:row>36</xdr:row>
      <xdr:rowOff>64009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010619"/>
          <a:ext cx="698500" cy="6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64009</xdr:rowOff>
    </xdr:from>
    <xdr:to>
      <xdr:col>22</xdr:col>
      <xdr:colOff>114300</xdr:colOff>
      <xdr:row>36</xdr:row>
      <xdr:rowOff>111667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017259"/>
          <a:ext cx="698500" cy="4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88921</xdr:rowOff>
    </xdr:from>
    <xdr:to>
      <xdr:col>18</xdr:col>
      <xdr:colOff>177800</xdr:colOff>
      <xdr:row>36</xdr:row>
      <xdr:rowOff>111667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2908300" y="7042171"/>
          <a:ext cx="6985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330146</xdr:rowOff>
    </xdr:from>
    <xdr:to>
      <xdr:col>29</xdr:col>
      <xdr:colOff>177800</xdr:colOff>
      <xdr:row>36</xdr:row>
      <xdr:rowOff>88846</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94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175223</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78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6569</xdr:rowOff>
    </xdr:from>
    <xdr:to>
      <xdr:col>26</xdr:col>
      <xdr:colOff>101600</xdr:colOff>
      <xdr:row>36</xdr:row>
      <xdr:rowOff>108169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6959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118346</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728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13209</xdr:rowOff>
    </xdr:from>
    <xdr:to>
      <xdr:col>22</xdr:col>
      <xdr:colOff>165100</xdr:colOff>
      <xdr:row>36</xdr:row>
      <xdr:rowOff>114809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6966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124986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7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60867</xdr:rowOff>
    </xdr:from>
    <xdr:to>
      <xdr:col>19</xdr:col>
      <xdr:colOff>38100</xdr:colOff>
      <xdr:row>36</xdr:row>
      <xdr:rowOff>162467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014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172644</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782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38121</xdr:rowOff>
    </xdr:from>
    <xdr:to>
      <xdr:col>15</xdr:col>
      <xdr:colOff>101600</xdr:colOff>
      <xdr:row>36</xdr:row>
      <xdr:rowOff>139721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6991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149898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676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3,467
3,436
187.25
6,403,294
6,272,786
59,686
2,664,527
6,230,616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53609</xdr:rowOff>
    </xdr:from>
    <xdr:to>
      <xdr:col>24</xdr:col>
      <xdr:colOff>63500</xdr:colOff>
      <xdr:row>36</xdr:row>
      <xdr:rowOff>61990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25809"/>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61990</xdr:rowOff>
    </xdr:from>
    <xdr:to>
      <xdr:col>19</xdr:col>
      <xdr:colOff>177800</xdr:colOff>
      <xdr:row>36</xdr:row>
      <xdr:rowOff>67593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34190"/>
          <a:ext cx="889000" cy="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67593</xdr:rowOff>
    </xdr:from>
    <xdr:to>
      <xdr:col>15</xdr:col>
      <xdr:colOff>50800</xdr:colOff>
      <xdr:row>36</xdr:row>
      <xdr:rowOff>93715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39793"/>
          <a:ext cx="889000" cy="2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93715</xdr:rowOff>
    </xdr:from>
    <xdr:to>
      <xdr:col>10</xdr:col>
      <xdr:colOff>114300</xdr:colOff>
      <xdr:row>36</xdr:row>
      <xdr:rowOff>151194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65915"/>
          <a:ext cx="889000" cy="5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156268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2809</xdr:rowOff>
    </xdr:from>
    <xdr:to>
      <xdr:col>24</xdr:col>
      <xdr:colOff>114300</xdr:colOff>
      <xdr:row>36</xdr:row>
      <xdr:rowOff>104409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152686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5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11190</xdr:rowOff>
    </xdr:from>
    <xdr:to>
      <xdr:col>20</xdr:col>
      <xdr:colOff>38100</xdr:colOff>
      <xdr:row>36</xdr:row>
      <xdr:rowOff>112790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8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103917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7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16793</xdr:rowOff>
    </xdr:from>
    <xdr:to>
      <xdr:col>15</xdr:col>
      <xdr:colOff>101600</xdr:colOff>
      <xdr:row>36</xdr:row>
      <xdr:rowOff>118393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109520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8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42915</xdr:rowOff>
    </xdr:from>
    <xdr:to>
      <xdr:col>10</xdr:col>
      <xdr:colOff>165100</xdr:colOff>
      <xdr:row>36</xdr:row>
      <xdr:rowOff>144515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1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135642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30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100394</xdr:rowOff>
    </xdr:from>
    <xdr:to>
      <xdr:col>6</xdr:col>
      <xdr:colOff>38100</xdr:colOff>
      <xdr:row>37</xdr:row>
      <xdr:rowOff>30544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7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21671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6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158550</xdr:rowOff>
    </xdr:from>
    <xdr:to>
      <xdr:col>24</xdr:col>
      <xdr:colOff>63500</xdr:colOff>
      <xdr:row>56</xdr:row>
      <xdr:rowOff>165768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59750"/>
          <a:ext cx="8382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158550</xdr:rowOff>
    </xdr:from>
    <xdr:to>
      <xdr:col>19</xdr:col>
      <xdr:colOff>177800</xdr:colOff>
      <xdr:row>57</xdr:row>
      <xdr:rowOff>47744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9750"/>
          <a:ext cx="889000" cy="6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47744</xdr:rowOff>
    </xdr:from>
    <xdr:to>
      <xdr:col>15</xdr:col>
      <xdr:colOff>50800</xdr:colOff>
      <xdr:row>57</xdr:row>
      <xdr:rowOff>72595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20394"/>
          <a:ext cx="889000" cy="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72595</xdr:rowOff>
    </xdr:from>
    <xdr:to>
      <xdr:col>10</xdr:col>
      <xdr:colOff>114300</xdr:colOff>
      <xdr:row>57</xdr:row>
      <xdr:rowOff>100539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45245"/>
          <a:ext cx="889000" cy="2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94882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114968</xdr:rowOff>
    </xdr:from>
    <xdr:to>
      <xdr:col>24</xdr:col>
      <xdr:colOff>114300</xdr:colOff>
      <xdr:row>57</xdr:row>
      <xdr:rowOff>45118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93395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9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107750</xdr:rowOff>
    </xdr:from>
    <xdr:to>
      <xdr:col>20</xdr:col>
      <xdr:colOff>38100</xdr:colOff>
      <xdr:row>57</xdr:row>
      <xdr:rowOff>37900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29027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0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168394</xdr:rowOff>
    </xdr:from>
    <xdr:to>
      <xdr:col>15</xdr:col>
      <xdr:colOff>101600</xdr:colOff>
      <xdr:row>57</xdr:row>
      <xdr:rowOff>98544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89671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6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21795</xdr:rowOff>
    </xdr:from>
    <xdr:to>
      <xdr:col>10</xdr:col>
      <xdr:colOff>165100</xdr:colOff>
      <xdr:row>57</xdr:row>
      <xdr:rowOff>123395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114522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8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49739</xdr:rowOff>
    </xdr:from>
    <xdr:to>
      <xdr:col>6</xdr:col>
      <xdr:colOff>38100</xdr:colOff>
      <xdr:row>57</xdr:row>
      <xdr:rowOff>151339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142466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1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157553</xdr:rowOff>
    </xdr:from>
    <xdr:to>
      <xdr:col>24</xdr:col>
      <xdr:colOff>63500</xdr:colOff>
      <xdr:row>77</xdr:row>
      <xdr:rowOff>29776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016303"/>
          <a:ext cx="838200" cy="21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79835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8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169145</xdr:rowOff>
    </xdr:from>
    <xdr:to>
      <xdr:col>19</xdr:col>
      <xdr:colOff>177800</xdr:colOff>
      <xdr:row>75</xdr:row>
      <xdr:rowOff>157553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856445"/>
          <a:ext cx="889000" cy="15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169145</xdr:rowOff>
    </xdr:from>
    <xdr:to>
      <xdr:col>15</xdr:col>
      <xdr:colOff>50800</xdr:colOff>
      <xdr:row>76</xdr:row>
      <xdr:rowOff>76302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856445"/>
          <a:ext cx="889000" cy="25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76302</xdr:rowOff>
    </xdr:from>
    <xdr:to>
      <xdr:col>10</xdr:col>
      <xdr:colOff>114300</xdr:colOff>
      <xdr:row>78</xdr:row>
      <xdr:rowOff>13894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06502"/>
          <a:ext cx="889000" cy="28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15490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107027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150426</xdr:rowOff>
    </xdr:from>
    <xdr:to>
      <xdr:col>24</xdr:col>
      <xdr:colOff>114300</xdr:colOff>
      <xdr:row>77</xdr:row>
      <xdr:rowOff>80576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8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1853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106752</xdr:rowOff>
    </xdr:from>
    <xdr:to>
      <xdr:col>20</xdr:col>
      <xdr:colOff>38100</xdr:colOff>
      <xdr:row>76</xdr:row>
      <xdr:rowOff>36903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65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53429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4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118345</xdr:rowOff>
    </xdr:from>
    <xdr:to>
      <xdr:col>15</xdr:col>
      <xdr:colOff>101600</xdr:colOff>
      <xdr:row>75</xdr:row>
      <xdr:rowOff>48495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8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65022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5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25502</xdr:rowOff>
    </xdr:from>
    <xdr:to>
      <xdr:col>10</xdr:col>
      <xdr:colOff>165100</xdr:colOff>
      <xdr:row>76</xdr:row>
      <xdr:rowOff>127102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5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143629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3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134544</xdr:rowOff>
    </xdr:from>
    <xdr:to>
      <xdr:col>6</xdr:col>
      <xdr:colOff>38100</xdr:colOff>
      <xdr:row>78</xdr:row>
      <xdr:rowOff>64694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81221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1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57913</xdr:rowOff>
    </xdr:from>
    <xdr:to>
      <xdr:col>24</xdr:col>
      <xdr:colOff>63500</xdr:colOff>
      <xdr:row>95</xdr:row>
      <xdr:rowOff>143039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74213"/>
          <a:ext cx="838200" cy="25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108686</xdr:rowOff>
    </xdr:from>
    <xdr:to>
      <xdr:col>19</xdr:col>
      <xdr:colOff>177800</xdr:colOff>
      <xdr:row>95</xdr:row>
      <xdr:rowOff>143039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224986"/>
          <a:ext cx="889000" cy="20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108686</xdr:rowOff>
    </xdr:from>
    <xdr:to>
      <xdr:col>15</xdr:col>
      <xdr:colOff>50800</xdr:colOff>
      <xdr:row>97</xdr:row>
      <xdr:rowOff>4141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24986"/>
          <a:ext cx="889000" cy="40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4141</xdr:rowOff>
    </xdr:from>
    <xdr:to>
      <xdr:col>10</xdr:col>
      <xdr:colOff>114300</xdr:colOff>
      <xdr:row>97</xdr:row>
      <xdr:rowOff>11697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34791"/>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7113</xdr:rowOff>
    </xdr:from>
    <xdr:to>
      <xdr:col>24</xdr:col>
      <xdr:colOff>114300</xdr:colOff>
      <xdr:row>94</xdr:row>
      <xdr:rowOff>108713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29990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7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92239</xdr:rowOff>
    </xdr:from>
    <xdr:to>
      <xdr:col>20</xdr:col>
      <xdr:colOff>38100</xdr:colOff>
      <xdr:row>96</xdr:row>
      <xdr:rowOff>22389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7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13516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7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57886</xdr:rowOff>
    </xdr:from>
    <xdr:to>
      <xdr:col>15</xdr:col>
      <xdr:colOff>101600</xdr:colOff>
      <xdr:row>94</xdr:row>
      <xdr:rowOff>159486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7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4563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59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124791</xdr:rowOff>
    </xdr:from>
    <xdr:to>
      <xdr:col>10</xdr:col>
      <xdr:colOff>165100</xdr:colOff>
      <xdr:row>97</xdr:row>
      <xdr:rowOff>54941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46068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132347</xdr:rowOff>
    </xdr:from>
    <xdr:to>
      <xdr:col>6</xdr:col>
      <xdr:colOff>38100</xdr:colOff>
      <xdr:row>97</xdr:row>
      <xdr:rowOff>62497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53624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157595</xdr:rowOff>
    </xdr:from>
    <xdr:to>
      <xdr:col>55</xdr:col>
      <xdr:colOff>0</xdr:colOff>
      <xdr:row>37</xdr:row>
      <xdr:rowOff>38842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29795"/>
          <a:ext cx="838200" cy="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157595</xdr:rowOff>
    </xdr:from>
    <xdr:to>
      <xdr:col>50</xdr:col>
      <xdr:colOff>114300</xdr:colOff>
      <xdr:row>37</xdr:row>
      <xdr:rowOff>62757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29795"/>
          <a:ext cx="889000" cy="7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28970</xdr:rowOff>
    </xdr:from>
    <xdr:to>
      <xdr:col>45</xdr:col>
      <xdr:colOff>177800</xdr:colOff>
      <xdr:row>37</xdr:row>
      <xdr:rowOff>62757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029720"/>
          <a:ext cx="889000" cy="37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28970</xdr:rowOff>
    </xdr:from>
    <xdr:to>
      <xdr:col>41</xdr:col>
      <xdr:colOff>50800</xdr:colOff>
      <xdr:row>37</xdr:row>
      <xdr:rowOff>76428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029720"/>
          <a:ext cx="889000" cy="39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112102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62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159492</xdr:rowOff>
    </xdr:from>
    <xdr:to>
      <xdr:col>55</xdr:col>
      <xdr:colOff>50800</xdr:colOff>
      <xdr:row>37</xdr:row>
      <xdr:rowOff>89642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137919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1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106795</xdr:rowOff>
    </xdr:from>
    <xdr:to>
      <xdr:col>50</xdr:col>
      <xdr:colOff>165100</xdr:colOff>
      <xdr:row>37</xdr:row>
      <xdr:rowOff>36945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7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53472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5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11957</xdr:rowOff>
    </xdr:from>
    <xdr:to>
      <xdr:col>46</xdr:col>
      <xdr:colOff>38100</xdr:colOff>
      <xdr:row>37</xdr:row>
      <xdr:rowOff>113557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5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130084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3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149620</xdr:rowOff>
    </xdr:from>
    <xdr:to>
      <xdr:col>41</xdr:col>
      <xdr:colOff>101600</xdr:colOff>
      <xdr:row>35</xdr:row>
      <xdr:rowOff>79770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9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70897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25628</xdr:rowOff>
    </xdr:from>
    <xdr:to>
      <xdr:col>36</xdr:col>
      <xdr:colOff>165100</xdr:colOff>
      <xdr:row>37</xdr:row>
      <xdr:rowOff>127228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143755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4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145890</xdr:rowOff>
    </xdr:from>
    <xdr:to>
      <xdr:col>55</xdr:col>
      <xdr:colOff>0</xdr:colOff>
      <xdr:row>57</xdr:row>
      <xdr:rowOff>82240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04190"/>
          <a:ext cx="838200" cy="45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61173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3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82240</xdr:rowOff>
    </xdr:from>
    <xdr:to>
      <xdr:col>50</xdr:col>
      <xdr:colOff>114300</xdr:colOff>
      <xdr:row>58</xdr:row>
      <xdr:rowOff>18252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54890"/>
          <a:ext cx="889000" cy="10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9438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95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18252</xdr:rowOff>
    </xdr:from>
    <xdr:to>
      <xdr:col>45</xdr:col>
      <xdr:colOff>177800</xdr:colOff>
      <xdr:row>58</xdr:row>
      <xdr:rowOff>123391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62352"/>
          <a:ext cx="889000" cy="10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123391</xdr:rowOff>
    </xdr:from>
    <xdr:to>
      <xdr:col>41</xdr:col>
      <xdr:colOff>50800</xdr:colOff>
      <xdr:row>58</xdr:row>
      <xdr:rowOff>124613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67491"/>
          <a:ext cx="889000" cy="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50020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95090</xdr:rowOff>
    </xdr:from>
    <xdr:to>
      <xdr:col>55</xdr:col>
      <xdr:colOff>50800</xdr:colOff>
      <xdr:row>55</xdr:row>
      <xdr:rowOff>25240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3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117967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0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31440</xdr:rowOff>
    </xdr:from>
    <xdr:to>
      <xdr:col>50</xdr:col>
      <xdr:colOff>165100</xdr:colOff>
      <xdr:row>57</xdr:row>
      <xdr:rowOff>133040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0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149567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7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138902</xdr:rowOff>
    </xdr:from>
    <xdr:to>
      <xdr:col>46</xdr:col>
      <xdr:colOff>38100</xdr:colOff>
      <xdr:row>58</xdr:row>
      <xdr:rowOff>69052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1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60179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0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72591</xdr:rowOff>
    </xdr:from>
    <xdr:to>
      <xdr:col>41</xdr:col>
      <xdr:colOff>101600</xdr:colOff>
      <xdr:row>59</xdr:row>
      <xdr:rowOff>2741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165318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1010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73813</xdr:rowOff>
    </xdr:from>
    <xdr:to>
      <xdr:col>36</xdr:col>
      <xdr:colOff>165100</xdr:colOff>
      <xdr:row>59</xdr:row>
      <xdr:rowOff>3963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166540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1011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67434</xdr:rowOff>
    </xdr:from>
    <xdr:to>
      <xdr:col>55</xdr:col>
      <xdr:colOff>0</xdr:colOff>
      <xdr:row>77</xdr:row>
      <xdr:rowOff>84665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411834"/>
          <a:ext cx="838200" cy="87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123069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4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84665</xdr:rowOff>
    </xdr:from>
    <xdr:to>
      <xdr:col>50</xdr:col>
      <xdr:colOff>114300</xdr:colOff>
      <xdr:row>79</xdr:row>
      <xdr:rowOff>24468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86315"/>
          <a:ext cx="889000" cy="28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49058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42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24468</xdr:rowOff>
    </xdr:from>
    <xdr:to>
      <xdr:col>45</xdr:col>
      <xdr:colOff>177800</xdr:colOff>
      <xdr:row>79</xdr:row>
      <xdr:rowOff>28958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69018"/>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28896</xdr:rowOff>
    </xdr:from>
    <xdr:to>
      <xdr:col>41</xdr:col>
      <xdr:colOff>50800</xdr:colOff>
      <xdr:row>79</xdr:row>
      <xdr:rowOff>28958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73446"/>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16634</xdr:rowOff>
    </xdr:from>
    <xdr:to>
      <xdr:col>55</xdr:col>
      <xdr:colOff>50800</xdr:colOff>
      <xdr:row>72</xdr:row>
      <xdr:rowOff>118234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36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39511</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21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33865</xdr:rowOff>
    </xdr:from>
    <xdr:to>
      <xdr:col>50</xdr:col>
      <xdr:colOff>165100</xdr:colOff>
      <xdr:row>77</xdr:row>
      <xdr:rowOff>135465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151992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01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145118</xdr:rowOff>
    </xdr:from>
    <xdr:to>
      <xdr:col>46</xdr:col>
      <xdr:colOff>38100</xdr:colOff>
      <xdr:row>79</xdr:row>
      <xdr:rowOff>75268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66395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6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149608</xdr:rowOff>
    </xdr:from>
    <xdr:to>
      <xdr:col>41</xdr:col>
      <xdr:colOff>101600</xdr:colOff>
      <xdr:row>79</xdr:row>
      <xdr:rowOff>79758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2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70885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1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149546</xdr:rowOff>
    </xdr:from>
    <xdr:to>
      <xdr:col>36</xdr:col>
      <xdr:colOff>165100</xdr:colOff>
      <xdr:row>79</xdr:row>
      <xdr:rowOff>79696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70823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37889</xdr:rowOff>
    </xdr:from>
    <xdr:to>
      <xdr:col>55</xdr:col>
      <xdr:colOff>0</xdr:colOff>
      <xdr:row>98</xdr:row>
      <xdr:rowOff>61164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39989"/>
          <a:ext cx="838200" cy="2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158620</xdr:rowOff>
    </xdr:from>
    <xdr:to>
      <xdr:col>50</xdr:col>
      <xdr:colOff>114300</xdr:colOff>
      <xdr:row>98</xdr:row>
      <xdr:rowOff>37889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789270"/>
          <a:ext cx="889000" cy="5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93515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89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158620</xdr:rowOff>
    </xdr:from>
    <xdr:to>
      <xdr:col>45</xdr:col>
      <xdr:colOff>177800</xdr:colOff>
      <xdr:row>98</xdr:row>
      <xdr:rowOff>68309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89270"/>
          <a:ext cx="889000" cy="8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64364</xdr:rowOff>
    </xdr:from>
    <xdr:to>
      <xdr:col>41</xdr:col>
      <xdr:colOff>50800</xdr:colOff>
      <xdr:row>98</xdr:row>
      <xdr:rowOff>68309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66464"/>
          <a:ext cx="889000" cy="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10364</xdr:rowOff>
    </xdr:from>
    <xdr:to>
      <xdr:col>55</xdr:col>
      <xdr:colOff>50800</xdr:colOff>
      <xdr:row>98</xdr:row>
      <xdr:rowOff>111964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160241</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158539</xdr:rowOff>
    </xdr:from>
    <xdr:to>
      <xdr:col>50</xdr:col>
      <xdr:colOff>165100</xdr:colOff>
      <xdr:row>98</xdr:row>
      <xdr:rowOff>88689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105216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6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107820</xdr:rowOff>
    </xdr:from>
    <xdr:to>
      <xdr:col>46</xdr:col>
      <xdr:colOff>38100</xdr:colOff>
      <xdr:row>98</xdr:row>
      <xdr:rowOff>37970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29097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83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17509</xdr:rowOff>
    </xdr:from>
    <xdr:to>
      <xdr:col>41</xdr:col>
      <xdr:colOff>101600</xdr:colOff>
      <xdr:row>98</xdr:row>
      <xdr:rowOff>119109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110236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9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13564</xdr:rowOff>
    </xdr:from>
    <xdr:to>
      <xdr:col>36</xdr:col>
      <xdr:colOff>165100</xdr:colOff>
      <xdr:row>98</xdr:row>
      <xdr:rowOff>115164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106291</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9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79473</xdr:rowOff>
    </xdr:from>
    <xdr:to>
      <xdr:col>85</xdr:col>
      <xdr:colOff>127000</xdr:colOff>
      <xdr:row>76</xdr:row>
      <xdr:rowOff>96414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09673"/>
          <a:ext cx="838200" cy="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96414</xdr:rowOff>
    </xdr:from>
    <xdr:to>
      <xdr:col>81</xdr:col>
      <xdr:colOff>50800</xdr:colOff>
      <xdr:row>76</xdr:row>
      <xdr:rowOff>105167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26614"/>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105167</xdr:rowOff>
    </xdr:from>
    <xdr:to>
      <xdr:col>76</xdr:col>
      <xdr:colOff>114300</xdr:colOff>
      <xdr:row>76</xdr:row>
      <xdr:rowOff>127893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35367"/>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127893</xdr:rowOff>
    </xdr:from>
    <xdr:to>
      <xdr:col>71</xdr:col>
      <xdr:colOff>177800</xdr:colOff>
      <xdr:row>76</xdr:row>
      <xdr:rowOff>133626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158093"/>
          <a:ext cx="8890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28673</xdr:rowOff>
    </xdr:from>
    <xdr:to>
      <xdr:col>85</xdr:col>
      <xdr:colOff>177800</xdr:colOff>
      <xdr:row>76</xdr:row>
      <xdr:rowOff>130273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5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51550</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45614</xdr:rowOff>
    </xdr:from>
    <xdr:to>
      <xdr:col>81</xdr:col>
      <xdr:colOff>101600</xdr:colOff>
      <xdr:row>76</xdr:row>
      <xdr:rowOff>147214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163741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85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54367</xdr:rowOff>
    </xdr:from>
    <xdr:to>
      <xdr:col>76</xdr:col>
      <xdr:colOff>165100</xdr:colOff>
      <xdr:row>76</xdr:row>
      <xdr:rowOff>155967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8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1045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85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77093</xdr:rowOff>
    </xdr:from>
    <xdr:to>
      <xdr:col>72</xdr:col>
      <xdr:colOff>38100</xdr:colOff>
      <xdr:row>77</xdr:row>
      <xdr:rowOff>7243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23770</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88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82826</xdr:rowOff>
    </xdr:from>
    <xdr:to>
      <xdr:col>67</xdr:col>
      <xdr:colOff>101600</xdr:colOff>
      <xdr:row>77</xdr:row>
      <xdr:rowOff>12976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29503</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88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14745</xdr:rowOff>
    </xdr:from>
    <xdr:to>
      <xdr:col>85</xdr:col>
      <xdr:colOff>127000</xdr:colOff>
      <xdr:row>98</xdr:row>
      <xdr:rowOff>63962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16845"/>
          <a:ext cx="838200" cy="4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530</xdr:rowOff>
    </xdr:from>
    <xdr:to>
      <xdr:col>81</xdr:col>
      <xdr:colOff>50800</xdr:colOff>
      <xdr:row>98</xdr:row>
      <xdr:rowOff>63962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02630"/>
          <a:ext cx="889000" cy="6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530</xdr:rowOff>
    </xdr:from>
    <xdr:to>
      <xdr:col>76</xdr:col>
      <xdr:colOff>114300</xdr:colOff>
      <xdr:row>98</xdr:row>
      <xdr:rowOff>49905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02630"/>
          <a:ext cx="889000" cy="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39962</xdr:rowOff>
    </xdr:from>
    <xdr:to>
      <xdr:col>71</xdr:col>
      <xdr:colOff>177800</xdr:colOff>
      <xdr:row>98</xdr:row>
      <xdr:rowOff>49905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42062"/>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135395</xdr:rowOff>
    </xdr:from>
    <xdr:to>
      <xdr:col>85</xdr:col>
      <xdr:colOff>177800</xdr:colOff>
      <xdr:row>98</xdr:row>
      <xdr:rowOff>65545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50322</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13162</xdr:rowOff>
    </xdr:from>
    <xdr:to>
      <xdr:col>81</xdr:col>
      <xdr:colOff>101600</xdr:colOff>
      <xdr:row>98</xdr:row>
      <xdr:rowOff>114762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1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105889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0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121180</xdr:rowOff>
    </xdr:from>
    <xdr:to>
      <xdr:col>76</xdr:col>
      <xdr:colOff>165100</xdr:colOff>
      <xdr:row>98</xdr:row>
      <xdr:rowOff>51330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42457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170555</xdr:rowOff>
    </xdr:from>
    <xdr:to>
      <xdr:col>72</xdr:col>
      <xdr:colOff>38100</xdr:colOff>
      <xdr:row>98</xdr:row>
      <xdr:rowOff>100705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91832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89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160612</xdr:rowOff>
    </xdr:from>
    <xdr:to>
      <xdr:col>67</xdr:col>
      <xdr:colOff>101600</xdr:colOff>
      <xdr:row>98</xdr:row>
      <xdr:rowOff>90762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9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81889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8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127356</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4245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127356</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4245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76556</xdr:rowOff>
    </xdr:from>
    <xdr:to>
      <xdr:col>107</xdr:col>
      <xdr:colOff>101600</xdr:colOff>
      <xdr:row>39</xdr:row>
      <xdr:rowOff>6706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169283</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68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27252</xdr:rowOff>
    </xdr:from>
    <xdr:to>
      <xdr:col>116</xdr:col>
      <xdr:colOff>63500</xdr:colOff>
      <xdr:row>55</xdr:row>
      <xdr:rowOff>155085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457002"/>
          <a:ext cx="838200" cy="12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54365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155085</xdr:rowOff>
    </xdr:from>
    <xdr:to>
      <xdr:col>111</xdr:col>
      <xdr:colOff>177800</xdr:colOff>
      <xdr:row>56</xdr:row>
      <xdr:rowOff>3226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584835"/>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51325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3226</xdr:rowOff>
    </xdr:from>
    <xdr:to>
      <xdr:col>107</xdr:col>
      <xdr:colOff>50800</xdr:colOff>
      <xdr:row>56</xdr:row>
      <xdr:rowOff>17102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604426"/>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39186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17102</xdr:rowOff>
    </xdr:from>
    <xdr:to>
      <xdr:col>102</xdr:col>
      <xdr:colOff>114300</xdr:colOff>
      <xdr:row>57</xdr:row>
      <xdr:rowOff>144135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618302"/>
          <a:ext cx="889000" cy="29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156618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147902</xdr:rowOff>
    </xdr:from>
    <xdr:to>
      <xdr:col>116</xdr:col>
      <xdr:colOff>114300</xdr:colOff>
      <xdr:row>55</xdr:row>
      <xdr:rowOff>78052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4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170779</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25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104285</xdr:rowOff>
    </xdr:from>
    <xdr:to>
      <xdr:col>112</xdr:col>
      <xdr:colOff>38100</xdr:colOff>
      <xdr:row>56</xdr:row>
      <xdr:rowOff>34435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5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50962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3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123876</xdr:rowOff>
    </xdr:from>
    <xdr:to>
      <xdr:col>107</xdr:col>
      <xdr:colOff>101600</xdr:colOff>
      <xdr:row>56</xdr:row>
      <xdr:rowOff>54026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55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70553</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32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137752</xdr:rowOff>
    </xdr:from>
    <xdr:to>
      <xdr:col>102</xdr:col>
      <xdr:colOff>165100</xdr:colOff>
      <xdr:row>56</xdr:row>
      <xdr:rowOff>67902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5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84429</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34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93335</xdr:rowOff>
    </xdr:from>
    <xdr:to>
      <xdr:col>98</xdr:col>
      <xdr:colOff>38100</xdr:colOff>
      <xdr:row>58</xdr:row>
      <xdr:rowOff>23485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86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14612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95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85714</xdr:rowOff>
    </xdr:from>
    <xdr:to>
      <xdr:col>116</xdr:col>
      <xdr:colOff>63500</xdr:colOff>
      <xdr:row>76</xdr:row>
      <xdr:rowOff>125888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15914"/>
          <a:ext cx="838200" cy="4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125888</xdr:rowOff>
    </xdr:from>
    <xdr:to>
      <xdr:col>111</xdr:col>
      <xdr:colOff>177800</xdr:colOff>
      <xdr:row>76</xdr:row>
      <xdr:rowOff>169487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56088"/>
          <a:ext cx="889000" cy="4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128887</xdr:rowOff>
    </xdr:from>
    <xdr:to>
      <xdr:col>107</xdr:col>
      <xdr:colOff>50800</xdr:colOff>
      <xdr:row>76</xdr:row>
      <xdr:rowOff>169487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159087"/>
          <a:ext cx="889000" cy="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128887</xdr:rowOff>
    </xdr:from>
    <xdr:to>
      <xdr:col>102</xdr:col>
      <xdr:colOff>114300</xdr:colOff>
      <xdr:row>76</xdr:row>
      <xdr:rowOff>131694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159087"/>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34914</xdr:rowOff>
    </xdr:from>
    <xdr:to>
      <xdr:col>116</xdr:col>
      <xdr:colOff>114300</xdr:colOff>
      <xdr:row>76</xdr:row>
      <xdr:rowOff>136514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13341</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75088</xdr:rowOff>
    </xdr:from>
    <xdr:to>
      <xdr:col>112</xdr:col>
      <xdr:colOff>38100</xdr:colOff>
      <xdr:row>77</xdr:row>
      <xdr:rowOff>5238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167815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118687</xdr:rowOff>
    </xdr:from>
    <xdr:to>
      <xdr:col>107</xdr:col>
      <xdr:colOff>101600</xdr:colOff>
      <xdr:row>77</xdr:row>
      <xdr:rowOff>48837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39964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78087</xdr:rowOff>
    </xdr:from>
    <xdr:to>
      <xdr:col>102</xdr:col>
      <xdr:colOff>165100</xdr:colOff>
      <xdr:row>77</xdr:row>
      <xdr:rowOff>8237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0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170814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0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80894</xdr:rowOff>
    </xdr:from>
    <xdr:to>
      <xdr:col>98</xdr:col>
      <xdr:colOff>38100</xdr:colOff>
      <xdr:row>77</xdr:row>
      <xdr:rowOff>11044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1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2171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項目のうち、維持補修費については、前年度よりも町道除雪費が大幅に減少したが変わらず類似団体平均を上回っている。公債費については、令和元年度の過疎対策事業債に係る元金償還によるもの。貸付金については、産業振興資金貸付金の実施が主なものとなっている。また、普通建設事業費（うち新規整備）については、前年度と比較し、主に吉岡温泉整備事業及び種苗生産等施設整備事業等を実施したため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3,467
3,436
187.25
6,403,294
6,272,786
59,686
2,664,527
6,230,616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25543</xdr:rowOff>
    </xdr:from>
    <xdr:to>
      <xdr:col>24</xdr:col>
      <xdr:colOff>63500</xdr:colOff>
      <xdr:row>36</xdr:row>
      <xdr:rowOff>109268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197743"/>
          <a:ext cx="838200" cy="8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82321</xdr:rowOff>
    </xdr:from>
    <xdr:to>
      <xdr:col>19</xdr:col>
      <xdr:colOff>177800</xdr:colOff>
      <xdr:row>36</xdr:row>
      <xdr:rowOff>109268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254521"/>
          <a:ext cx="889000" cy="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82321</xdr:rowOff>
    </xdr:from>
    <xdr:to>
      <xdr:col>15</xdr:col>
      <xdr:colOff>50800</xdr:colOff>
      <xdr:row>36</xdr:row>
      <xdr:rowOff>149701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254521"/>
          <a:ext cx="889000" cy="6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128270</xdr:rowOff>
    </xdr:from>
    <xdr:to>
      <xdr:col>10</xdr:col>
      <xdr:colOff>114300</xdr:colOff>
      <xdr:row>36</xdr:row>
      <xdr:rowOff>149701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300470"/>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55640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39152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146193</xdr:rowOff>
    </xdr:from>
    <xdr:to>
      <xdr:col>24</xdr:col>
      <xdr:colOff>114300</xdr:colOff>
      <xdr:row>36</xdr:row>
      <xdr:rowOff>76343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1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169070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99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58468</xdr:rowOff>
    </xdr:from>
    <xdr:to>
      <xdr:col>20</xdr:col>
      <xdr:colOff>38100</xdr:colOff>
      <xdr:row>36</xdr:row>
      <xdr:rowOff>160068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5145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0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31521</xdr:rowOff>
    </xdr:from>
    <xdr:to>
      <xdr:col>15</xdr:col>
      <xdr:colOff>101600</xdr:colOff>
      <xdr:row>36</xdr:row>
      <xdr:rowOff>133121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149648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7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98901</xdr:rowOff>
    </xdr:from>
    <xdr:to>
      <xdr:col>10</xdr:col>
      <xdr:colOff>165100</xdr:colOff>
      <xdr:row>37</xdr:row>
      <xdr:rowOff>29051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7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45578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4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77470</xdr:rowOff>
    </xdr:from>
    <xdr:to>
      <xdr:col>6</xdr:col>
      <xdr:colOff>38100</xdr:colOff>
      <xdr:row>37</xdr:row>
      <xdr:rowOff>7620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24147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2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101839</xdr:rowOff>
    </xdr:from>
    <xdr:to>
      <xdr:col>24</xdr:col>
      <xdr:colOff>63500</xdr:colOff>
      <xdr:row>57</xdr:row>
      <xdr:rowOff>139930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74489"/>
          <a:ext cx="838200" cy="3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87374</xdr:rowOff>
    </xdr:from>
    <xdr:to>
      <xdr:col>19</xdr:col>
      <xdr:colOff>177800</xdr:colOff>
      <xdr:row>57</xdr:row>
      <xdr:rowOff>101839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60024"/>
          <a:ext cx="889000" cy="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55107</xdr:rowOff>
    </xdr:from>
    <xdr:to>
      <xdr:col>15</xdr:col>
      <xdr:colOff>50800</xdr:colOff>
      <xdr:row>57</xdr:row>
      <xdr:rowOff>87374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27757"/>
          <a:ext cx="889000" cy="3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55107</xdr:rowOff>
    </xdr:from>
    <xdr:to>
      <xdr:col>10</xdr:col>
      <xdr:colOff>114300</xdr:colOff>
      <xdr:row>57</xdr:row>
      <xdr:rowOff>133063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27757"/>
          <a:ext cx="889000" cy="7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145706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57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89130</xdr:rowOff>
    </xdr:from>
    <xdr:to>
      <xdr:col>24</xdr:col>
      <xdr:colOff>114300</xdr:colOff>
      <xdr:row>58</xdr:row>
      <xdr:rowOff>19280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6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4057</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7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51039</xdr:rowOff>
    </xdr:from>
    <xdr:to>
      <xdr:col>20</xdr:col>
      <xdr:colOff>38100</xdr:colOff>
      <xdr:row>57</xdr:row>
      <xdr:rowOff>152639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91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36574</xdr:rowOff>
    </xdr:from>
    <xdr:to>
      <xdr:col>15</xdr:col>
      <xdr:colOff>101600</xdr:colOff>
      <xdr:row>57</xdr:row>
      <xdr:rowOff>138174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129301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90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4307</xdr:rowOff>
    </xdr:from>
    <xdr:to>
      <xdr:col>10</xdr:col>
      <xdr:colOff>165100</xdr:colOff>
      <xdr:row>57</xdr:row>
      <xdr:rowOff>105907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7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97034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86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82263</xdr:rowOff>
    </xdr:from>
    <xdr:to>
      <xdr:col>6</xdr:col>
      <xdr:colOff>38100</xdr:colOff>
      <xdr:row>58</xdr:row>
      <xdr:rowOff>12413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3540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94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14866</xdr:rowOff>
    </xdr:from>
    <xdr:to>
      <xdr:col>24</xdr:col>
      <xdr:colOff>63500</xdr:colOff>
      <xdr:row>75</xdr:row>
      <xdr:rowOff>96138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73616"/>
          <a:ext cx="838200" cy="8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62909</xdr:rowOff>
    </xdr:from>
    <xdr:to>
      <xdr:col>19</xdr:col>
      <xdr:colOff>177800</xdr:colOff>
      <xdr:row>75</xdr:row>
      <xdr:rowOff>96138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750209"/>
          <a:ext cx="889000" cy="20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62909</xdr:rowOff>
    </xdr:from>
    <xdr:to>
      <xdr:col>15</xdr:col>
      <xdr:colOff>50800</xdr:colOff>
      <xdr:row>76</xdr:row>
      <xdr:rowOff>141666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750209"/>
          <a:ext cx="889000" cy="42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141666</xdr:rowOff>
    </xdr:from>
    <xdr:to>
      <xdr:col>10</xdr:col>
      <xdr:colOff>114300</xdr:colOff>
      <xdr:row>76</xdr:row>
      <xdr:rowOff>153631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71866"/>
          <a:ext cx="889000" cy="1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135516</xdr:rowOff>
    </xdr:from>
    <xdr:to>
      <xdr:col>24</xdr:col>
      <xdr:colOff>114300</xdr:colOff>
      <xdr:row>75</xdr:row>
      <xdr:rowOff>65666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113943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0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45338</xdr:rowOff>
    </xdr:from>
    <xdr:to>
      <xdr:col>20</xdr:col>
      <xdr:colOff>38100</xdr:colOff>
      <xdr:row>75</xdr:row>
      <xdr:rowOff>146938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163465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7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12109</xdr:rowOff>
    </xdr:from>
    <xdr:to>
      <xdr:col>15</xdr:col>
      <xdr:colOff>101600</xdr:colOff>
      <xdr:row>74</xdr:row>
      <xdr:rowOff>113709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130236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90866</xdr:rowOff>
    </xdr:from>
    <xdr:to>
      <xdr:col>10</xdr:col>
      <xdr:colOff>165100</xdr:colOff>
      <xdr:row>77</xdr:row>
      <xdr:rowOff>21016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1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102831</xdr:rowOff>
    </xdr:from>
    <xdr:to>
      <xdr:col>6</xdr:col>
      <xdr:colOff>38100</xdr:colOff>
      <xdr:row>77</xdr:row>
      <xdr:rowOff>32981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24108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2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86632</xdr:rowOff>
    </xdr:from>
    <xdr:to>
      <xdr:col>24</xdr:col>
      <xdr:colOff>63500</xdr:colOff>
      <xdr:row>96</xdr:row>
      <xdr:rowOff>123822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517132"/>
          <a:ext cx="838200" cy="106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123822</xdr:rowOff>
    </xdr:from>
    <xdr:to>
      <xdr:col>19</xdr:col>
      <xdr:colOff>177800</xdr:colOff>
      <xdr:row>96</xdr:row>
      <xdr:rowOff>162375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83022"/>
          <a:ext cx="889000" cy="3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142563</xdr:rowOff>
    </xdr:from>
    <xdr:to>
      <xdr:col>15</xdr:col>
      <xdr:colOff>50800</xdr:colOff>
      <xdr:row>96</xdr:row>
      <xdr:rowOff>162375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01763"/>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142563</xdr:rowOff>
    </xdr:from>
    <xdr:to>
      <xdr:col>10</xdr:col>
      <xdr:colOff>114300</xdr:colOff>
      <xdr:row>97</xdr:row>
      <xdr:rowOff>89571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01763"/>
          <a:ext cx="889000" cy="1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134833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35832</xdr:rowOff>
    </xdr:from>
    <xdr:to>
      <xdr:col>24</xdr:col>
      <xdr:colOff>114300</xdr:colOff>
      <xdr:row>90</xdr:row>
      <xdr:rowOff>137432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46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126956</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38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73022</xdr:rowOff>
    </xdr:from>
    <xdr:to>
      <xdr:col>20</xdr:col>
      <xdr:colOff>38100</xdr:colOff>
      <xdr:row>97</xdr:row>
      <xdr:rowOff>3172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19699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30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111575</xdr:rowOff>
    </xdr:from>
    <xdr:to>
      <xdr:col>15</xdr:col>
      <xdr:colOff>101600</xdr:colOff>
      <xdr:row>97</xdr:row>
      <xdr:rowOff>41725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7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58252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34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91763</xdr:rowOff>
    </xdr:from>
    <xdr:to>
      <xdr:col>10</xdr:col>
      <xdr:colOff>165100</xdr:colOff>
      <xdr:row>97</xdr:row>
      <xdr:rowOff>21913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38440</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32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38771</xdr:rowOff>
    </xdr:from>
    <xdr:to>
      <xdr:col>6</xdr:col>
      <xdr:colOff>38100</xdr:colOff>
      <xdr:row>97</xdr:row>
      <xdr:rowOff>140371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156898</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44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5588</xdr:rowOff>
    </xdr:from>
    <xdr:to>
      <xdr:col>55</xdr:col>
      <xdr:colOff>0</xdr:colOff>
      <xdr:row>38</xdr:row>
      <xdr:rowOff>29972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20688"/>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35323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50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5588</xdr:rowOff>
    </xdr:from>
    <xdr:to>
      <xdr:col>50</xdr:col>
      <xdr:colOff>114300</xdr:colOff>
      <xdr:row>38</xdr:row>
      <xdr:rowOff>15240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20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75582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15240</xdr:rowOff>
    </xdr:from>
    <xdr:to>
      <xdr:col>45</xdr:col>
      <xdr:colOff>177800</xdr:colOff>
      <xdr:row>38</xdr:row>
      <xdr:rowOff>33782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30340"/>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155465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33782</xdr:rowOff>
    </xdr:from>
    <xdr:to>
      <xdr:col>41</xdr:col>
      <xdr:colOff>50800</xdr:colOff>
      <xdr:row>38</xdr:row>
      <xdr:rowOff>52324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48882"/>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98188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124604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150622</xdr:rowOff>
    </xdr:from>
    <xdr:to>
      <xdr:col>55</xdr:col>
      <xdr:colOff>50800</xdr:colOff>
      <xdr:row>38</xdr:row>
      <xdr:rowOff>80772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2049</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126238</xdr:rowOff>
    </xdr:from>
    <xdr:to>
      <xdr:col>50</xdr:col>
      <xdr:colOff>165100</xdr:colOff>
      <xdr:row>38</xdr:row>
      <xdr:rowOff>56388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72915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135890</xdr:rowOff>
    </xdr:from>
    <xdr:to>
      <xdr:col>46</xdr:col>
      <xdr:colOff>38100</xdr:colOff>
      <xdr:row>38</xdr:row>
      <xdr:rowOff>66040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82567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154432</xdr:rowOff>
    </xdr:from>
    <xdr:to>
      <xdr:col>41</xdr:col>
      <xdr:colOff>101600</xdr:colOff>
      <xdr:row>38</xdr:row>
      <xdr:rowOff>84582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101109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1524</xdr:rowOff>
    </xdr:from>
    <xdr:to>
      <xdr:col>36</xdr:col>
      <xdr:colOff>165100</xdr:colOff>
      <xdr:row>38</xdr:row>
      <xdr:rowOff>103124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119651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9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51626</xdr:rowOff>
    </xdr:from>
    <xdr:to>
      <xdr:col>55</xdr:col>
      <xdr:colOff>0</xdr:colOff>
      <xdr:row>58</xdr:row>
      <xdr:rowOff>118845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52826"/>
          <a:ext cx="838200" cy="41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118845</xdr:rowOff>
    </xdr:from>
    <xdr:to>
      <xdr:col>50</xdr:col>
      <xdr:colOff>114300</xdr:colOff>
      <xdr:row>58</xdr:row>
      <xdr:rowOff>148989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62945"/>
          <a:ext cx="889000" cy="3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148989</xdr:rowOff>
    </xdr:from>
    <xdr:to>
      <xdr:col>45</xdr:col>
      <xdr:colOff>177800</xdr:colOff>
      <xdr:row>58</xdr:row>
      <xdr:rowOff>150465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93089"/>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150465</xdr:rowOff>
    </xdr:from>
    <xdr:to>
      <xdr:col>41</xdr:col>
      <xdr:colOff>50800</xdr:colOff>
      <xdr:row>59</xdr:row>
      <xdr:rowOff>16077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94565"/>
          <a:ext cx="889000" cy="3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826</xdr:rowOff>
    </xdr:from>
    <xdr:to>
      <xdr:col>55</xdr:col>
      <xdr:colOff>50800</xdr:colOff>
      <xdr:row>56</xdr:row>
      <xdr:rowOff>102426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0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23703</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5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68045</xdr:rowOff>
    </xdr:from>
    <xdr:to>
      <xdr:col>50</xdr:col>
      <xdr:colOff>165100</xdr:colOff>
      <xdr:row>58</xdr:row>
      <xdr:rowOff>169645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1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160772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0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98189</xdr:rowOff>
    </xdr:from>
    <xdr:to>
      <xdr:col>46</xdr:col>
      <xdr:colOff>38100</xdr:colOff>
      <xdr:row>59</xdr:row>
      <xdr:rowOff>28339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19466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3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99665</xdr:rowOff>
    </xdr:from>
    <xdr:to>
      <xdr:col>41</xdr:col>
      <xdr:colOff>101600</xdr:colOff>
      <xdr:row>59</xdr:row>
      <xdr:rowOff>29815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20942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3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136727</xdr:rowOff>
    </xdr:from>
    <xdr:to>
      <xdr:col>36</xdr:col>
      <xdr:colOff>165100</xdr:colOff>
      <xdr:row>59</xdr:row>
      <xdr:rowOff>66877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58004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7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148253</xdr:rowOff>
    </xdr:from>
    <xdr:to>
      <xdr:col>55</xdr:col>
      <xdr:colOff>0</xdr:colOff>
      <xdr:row>78</xdr:row>
      <xdr:rowOff>156834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21353"/>
          <a:ext cx="838200" cy="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148253</xdr:rowOff>
    </xdr:from>
    <xdr:to>
      <xdr:col>50</xdr:col>
      <xdr:colOff>114300</xdr:colOff>
      <xdr:row>78</xdr:row>
      <xdr:rowOff>165858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521353"/>
          <a:ext cx="889000" cy="1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150657</xdr:rowOff>
    </xdr:from>
    <xdr:to>
      <xdr:col>45</xdr:col>
      <xdr:colOff>177800</xdr:colOff>
      <xdr:row>78</xdr:row>
      <xdr:rowOff>165858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523757"/>
          <a:ext cx="8890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150657</xdr:rowOff>
    </xdr:from>
    <xdr:to>
      <xdr:col>41</xdr:col>
      <xdr:colOff>50800</xdr:colOff>
      <xdr:row>79</xdr:row>
      <xdr:rowOff>13928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23757"/>
          <a:ext cx="889000" cy="3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54131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106034</xdr:rowOff>
    </xdr:from>
    <xdr:to>
      <xdr:col>55</xdr:col>
      <xdr:colOff>50800</xdr:colOff>
      <xdr:row>79</xdr:row>
      <xdr:rowOff>36184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97453</xdr:rowOff>
    </xdr:from>
    <xdr:to>
      <xdr:col>50</xdr:col>
      <xdr:colOff>165100</xdr:colOff>
      <xdr:row>79</xdr:row>
      <xdr:rowOff>27603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18730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56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115058</xdr:rowOff>
    </xdr:from>
    <xdr:to>
      <xdr:col>46</xdr:col>
      <xdr:colOff>38100</xdr:colOff>
      <xdr:row>79</xdr:row>
      <xdr:rowOff>45208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36335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5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99857</xdr:rowOff>
    </xdr:from>
    <xdr:to>
      <xdr:col>41</xdr:col>
      <xdr:colOff>101600</xdr:colOff>
      <xdr:row>79</xdr:row>
      <xdr:rowOff>30007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7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21134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134578</xdr:rowOff>
    </xdr:from>
    <xdr:to>
      <xdr:col>36</xdr:col>
      <xdr:colOff>165100</xdr:colOff>
      <xdr:row>79</xdr:row>
      <xdr:rowOff>64728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0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55855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60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95827</xdr:rowOff>
    </xdr:from>
    <xdr:to>
      <xdr:col>55</xdr:col>
      <xdr:colOff>0</xdr:colOff>
      <xdr:row>97</xdr:row>
      <xdr:rowOff>112161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726477"/>
          <a:ext cx="838200" cy="1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59852</xdr:rowOff>
    </xdr:from>
    <xdr:to>
      <xdr:col>50</xdr:col>
      <xdr:colOff>114300</xdr:colOff>
      <xdr:row>97</xdr:row>
      <xdr:rowOff>95827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90502"/>
          <a:ext cx="889000" cy="3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59852</xdr:rowOff>
    </xdr:from>
    <xdr:to>
      <xdr:col>45</xdr:col>
      <xdr:colOff>177800</xdr:colOff>
      <xdr:row>97</xdr:row>
      <xdr:rowOff>144773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90502"/>
          <a:ext cx="889000" cy="8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144773</xdr:rowOff>
    </xdr:from>
    <xdr:to>
      <xdr:col>41</xdr:col>
      <xdr:colOff>50800</xdr:colOff>
      <xdr:row>98</xdr:row>
      <xdr:rowOff>5052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75423"/>
          <a:ext cx="889000" cy="3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61361</xdr:rowOff>
    </xdr:from>
    <xdr:to>
      <xdr:col>55</xdr:col>
      <xdr:colOff>50800</xdr:colOff>
      <xdr:row>97</xdr:row>
      <xdr:rowOff>162961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39788</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7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45027</xdr:rowOff>
    </xdr:from>
    <xdr:to>
      <xdr:col>50</xdr:col>
      <xdr:colOff>165100</xdr:colOff>
      <xdr:row>97</xdr:row>
      <xdr:rowOff>146627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137754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76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9052</xdr:rowOff>
    </xdr:from>
    <xdr:to>
      <xdr:col>46</xdr:col>
      <xdr:colOff>38100</xdr:colOff>
      <xdr:row>97</xdr:row>
      <xdr:rowOff>110652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127179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41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93973</xdr:rowOff>
    </xdr:from>
    <xdr:to>
      <xdr:col>41</xdr:col>
      <xdr:colOff>101600</xdr:colOff>
      <xdr:row>98</xdr:row>
      <xdr:rowOff>24123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2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15250</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81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125702</xdr:rowOff>
    </xdr:from>
    <xdr:to>
      <xdr:col>36</xdr:col>
      <xdr:colOff>165100</xdr:colOff>
      <xdr:row>98</xdr:row>
      <xdr:rowOff>55852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5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46979</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84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120711</xdr:rowOff>
    </xdr:from>
    <xdr:to>
      <xdr:col>85</xdr:col>
      <xdr:colOff>127000</xdr:colOff>
      <xdr:row>36</xdr:row>
      <xdr:rowOff>35626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121461"/>
          <a:ext cx="838200" cy="8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120711</xdr:rowOff>
    </xdr:from>
    <xdr:to>
      <xdr:col>81</xdr:col>
      <xdr:colOff>50800</xdr:colOff>
      <xdr:row>36</xdr:row>
      <xdr:rowOff>90520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21461"/>
          <a:ext cx="889000" cy="14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90520</xdr:rowOff>
    </xdr:from>
    <xdr:to>
      <xdr:col>76</xdr:col>
      <xdr:colOff>114300</xdr:colOff>
      <xdr:row>36</xdr:row>
      <xdr:rowOff>94521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26272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94521</xdr:rowOff>
    </xdr:from>
    <xdr:to>
      <xdr:col>71</xdr:col>
      <xdr:colOff>177800</xdr:colOff>
      <xdr:row>36</xdr:row>
      <xdr:rowOff>121381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266721"/>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141112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156276</xdr:rowOff>
    </xdr:from>
    <xdr:to>
      <xdr:col>85</xdr:col>
      <xdr:colOff>177800</xdr:colOff>
      <xdr:row>36</xdr:row>
      <xdr:rowOff>86426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7703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69911</xdr:rowOff>
    </xdr:from>
    <xdr:to>
      <xdr:col>81</xdr:col>
      <xdr:colOff>101600</xdr:colOff>
      <xdr:row>36</xdr:row>
      <xdr:rowOff>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0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16588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4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39720</xdr:rowOff>
    </xdr:from>
    <xdr:to>
      <xdr:col>76</xdr:col>
      <xdr:colOff>165100</xdr:colOff>
      <xdr:row>36</xdr:row>
      <xdr:rowOff>141320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1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132447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30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43721</xdr:rowOff>
    </xdr:from>
    <xdr:to>
      <xdr:col>72</xdr:col>
      <xdr:colOff>38100</xdr:colOff>
      <xdr:row>36</xdr:row>
      <xdr:rowOff>145321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1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161848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9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70581</xdr:rowOff>
    </xdr:from>
    <xdr:to>
      <xdr:col>67</xdr:col>
      <xdr:colOff>101600</xdr:colOff>
      <xdr:row>37</xdr:row>
      <xdr:rowOff>731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163308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33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6291</xdr:rowOff>
    </xdr:from>
    <xdr:to>
      <xdr:col>85</xdr:col>
      <xdr:colOff>127000</xdr:colOff>
      <xdr:row>58</xdr:row>
      <xdr:rowOff>34843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78941"/>
          <a:ext cx="838200" cy="20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6291</xdr:rowOff>
    </xdr:from>
    <xdr:to>
      <xdr:col>81</xdr:col>
      <xdr:colOff>50800</xdr:colOff>
      <xdr:row>58</xdr:row>
      <xdr:rowOff>59328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78941"/>
          <a:ext cx="889000" cy="22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47384</xdr:rowOff>
    </xdr:from>
    <xdr:to>
      <xdr:col>76</xdr:col>
      <xdr:colOff>114300</xdr:colOff>
      <xdr:row>58</xdr:row>
      <xdr:rowOff>59328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991484"/>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47384</xdr:rowOff>
    </xdr:from>
    <xdr:to>
      <xdr:col>71</xdr:col>
      <xdr:colOff>177800</xdr:colOff>
      <xdr:row>58</xdr:row>
      <xdr:rowOff>64885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991484"/>
          <a:ext cx="889000" cy="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155493</xdr:rowOff>
    </xdr:from>
    <xdr:to>
      <xdr:col>85</xdr:col>
      <xdr:colOff>177800</xdr:colOff>
      <xdr:row>58</xdr:row>
      <xdr:rowOff>85643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9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70420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126941</xdr:rowOff>
    </xdr:from>
    <xdr:to>
      <xdr:col>81</xdr:col>
      <xdr:colOff>101600</xdr:colOff>
      <xdr:row>57</xdr:row>
      <xdr:rowOff>57091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73618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50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8528</xdr:rowOff>
    </xdr:from>
    <xdr:to>
      <xdr:col>76</xdr:col>
      <xdr:colOff>165100</xdr:colOff>
      <xdr:row>58</xdr:row>
      <xdr:rowOff>110128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101255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0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168034</xdr:rowOff>
    </xdr:from>
    <xdr:to>
      <xdr:col>72</xdr:col>
      <xdr:colOff>38100</xdr:colOff>
      <xdr:row>58</xdr:row>
      <xdr:rowOff>98184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4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89311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3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14085</xdr:rowOff>
    </xdr:from>
    <xdr:to>
      <xdr:col>67</xdr:col>
      <xdr:colOff>101600</xdr:colOff>
      <xdr:row>58</xdr:row>
      <xdr:rowOff>115685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106812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05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79473</xdr:rowOff>
    </xdr:from>
    <xdr:to>
      <xdr:col>85</xdr:col>
      <xdr:colOff>127000</xdr:colOff>
      <xdr:row>96</xdr:row>
      <xdr:rowOff>96414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38673"/>
          <a:ext cx="838200" cy="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96414</xdr:rowOff>
    </xdr:from>
    <xdr:to>
      <xdr:col>81</xdr:col>
      <xdr:colOff>50800</xdr:colOff>
      <xdr:row>96</xdr:row>
      <xdr:rowOff>105167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55614"/>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105167</xdr:rowOff>
    </xdr:from>
    <xdr:to>
      <xdr:col>76</xdr:col>
      <xdr:colOff>114300</xdr:colOff>
      <xdr:row>96</xdr:row>
      <xdr:rowOff>127893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64367"/>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127893</xdr:rowOff>
    </xdr:from>
    <xdr:to>
      <xdr:col>71</xdr:col>
      <xdr:colOff>177800</xdr:colOff>
      <xdr:row>96</xdr:row>
      <xdr:rowOff>133626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87093"/>
          <a:ext cx="8890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28673</xdr:rowOff>
    </xdr:from>
    <xdr:to>
      <xdr:col>85</xdr:col>
      <xdr:colOff>177800</xdr:colOff>
      <xdr:row>96</xdr:row>
      <xdr:rowOff>130273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51550</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3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45614</xdr:rowOff>
    </xdr:from>
    <xdr:to>
      <xdr:col>81</xdr:col>
      <xdr:colOff>101600</xdr:colOff>
      <xdr:row>96</xdr:row>
      <xdr:rowOff>147214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163741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28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54367</xdr:rowOff>
    </xdr:from>
    <xdr:to>
      <xdr:col>76</xdr:col>
      <xdr:colOff>165100</xdr:colOff>
      <xdr:row>96</xdr:row>
      <xdr:rowOff>155967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1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1044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2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77093</xdr:rowOff>
    </xdr:from>
    <xdr:to>
      <xdr:col>72</xdr:col>
      <xdr:colOff>38100</xdr:colOff>
      <xdr:row>97</xdr:row>
      <xdr:rowOff>7243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3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23770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31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82826</xdr:rowOff>
    </xdr:from>
    <xdr:to>
      <xdr:col>67</xdr:col>
      <xdr:colOff>101600</xdr:colOff>
      <xdr:row>97</xdr:row>
      <xdr:rowOff>12976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4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29503</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31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項目のうち、まず衛生費については、吉岡温泉整備事業により前年度に比べ大幅に増加しております。また、農林水産業費については、種苗生産等施設整備事業及び有害鳥獣処理施設整備事業により前年度に比べ大幅に増加し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高校魅力化推進事業の建設が終了したことにより前年度に比べ大幅に減少しております。なお、公債費の増加については、令和元年度の過疎対策事業債に係る元金償還が主なもの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北海道福島町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実質収支比率等について、比率の大部分を占める財政調整基金残高は、令和元年度に</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百万円を取り崩していましたが、令和２年度に</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百万円、令和３年度に</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百万円、令和４年度に</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千万円、令和５年度に</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百万円積立てし、基金残高は増額となっております。</a:t>
          </a:r>
        </a:p>
        <a:p>
          <a:r>
            <a:rPr kumimoji="1" lang="ja-JP" altLang="en-US" sz="1200">
              <a:latin typeface="ＭＳ ゴシック" pitchFamily="49" charset="-128"/>
              <a:ea typeface="ＭＳ ゴシック" pitchFamily="49" charset="-128"/>
            </a:rPr>
            <a:t>　また、実質単年度収支については、平成２９年度からマイナスで推移しておりましたが、令和２年度から令和４年度まではプラスに転じましたが、令和５年度はマイナスとなりました。引き続き、経費の削減を進めるとともに、地方交付税の推移などを見極めながら財政の健全化に努めてまい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北海道福島町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連結実質赤字比率に関しては、各会計とも赤字の発生は無く、それぞれ健全に推移していますが、今後の高齢化による医療費の増大や制度改正による負担増を注視していく必要があります。</a:t>
          </a:r>
        </a:p>
        <a:p>
          <a:r>
            <a:rPr kumimoji="1" lang="ja-JP" altLang="en-US" sz="1400">
              <a:latin typeface="ＭＳ ゴシック" pitchFamily="49" charset="-128"/>
              <a:ea typeface="ＭＳ ゴシック" pitchFamily="49" charset="-128"/>
            </a:rPr>
            <a:t>　また、人口減少に歯止めがかからないことから、特に企業会計については、人口減による収益の悪化も懸念されるところでありますので、健全な財政運営が確保されるよう受益者負担の見直しを検討しながら、健全な財政運営に努めてまい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M18" sqref="AM18:AT18"/>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6403294</v>
      </c>
      <c r="BO4" s="407"/>
      <c r="BP4" s="407"/>
      <c r="BQ4" s="407"/>
      <c r="BR4" s="407"/>
      <c r="BS4" s="407"/>
      <c r="BT4" s="407"/>
      <c r="BU4" s="408"/>
      <c r="BV4" s="406">
        <v>5003406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2.2000000000000002</v>
      </c>
      <c r="CU4" s="413"/>
      <c r="CV4" s="413"/>
      <c r="CW4" s="413"/>
      <c r="CX4" s="413"/>
      <c r="CY4" s="413"/>
      <c r="CZ4" s="413"/>
      <c r="DA4" s="414"/>
      <c r="DB4" s="412">
        <v>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6272786</v>
      </c>
      <c r="BO5" s="444"/>
      <c r="BP5" s="444"/>
      <c r="BQ5" s="444"/>
      <c r="BR5" s="444"/>
      <c r="BS5" s="444"/>
      <c r="BT5" s="444"/>
      <c r="BU5" s="445"/>
      <c r="BV5" s="443">
        <v>4876016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85.4</v>
      </c>
      <c r="CU5" s="441"/>
      <c r="CV5" s="441"/>
      <c r="CW5" s="441"/>
      <c r="CX5" s="441"/>
      <c r="CY5" s="441"/>
      <c r="CZ5" s="441"/>
      <c r="DA5" s="442"/>
      <c r="DB5" s="440">
        <v>83.5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130508</v>
      </c>
      <c r="BO6" s="444"/>
      <c r="BP6" s="444"/>
      <c r="BQ6" s="444"/>
      <c r="BR6" s="444"/>
      <c r="BS6" s="444"/>
      <c r="BT6" s="444"/>
      <c r="BU6" s="445"/>
      <c r="BV6" s="443">
        <v>127390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85.8</v>
      </c>
      <c r="CU6" s="481"/>
      <c r="CV6" s="481"/>
      <c r="CW6" s="481"/>
      <c r="CX6" s="481"/>
      <c r="CY6" s="481"/>
      <c r="CZ6" s="481"/>
      <c r="DA6" s="482"/>
      <c r="DB6" s="480">
        <v>84.3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70822</v>
      </c>
      <c r="BO7" s="444"/>
      <c r="BP7" s="444"/>
      <c r="BQ7" s="444"/>
      <c r="BR7" s="444"/>
      <c r="BS7" s="444"/>
      <c r="BT7" s="444"/>
      <c r="BU7" s="445"/>
      <c r="BV7" s="443">
        <v>19958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2664527</v>
      </c>
      <c r="CU7" s="444"/>
      <c r="CV7" s="444"/>
      <c r="CW7" s="444"/>
      <c r="CX7" s="444"/>
      <c r="CY7" s="444"/>
      <c r="CZ7" s="444"/>
      <c r="DA7" s="445"/>
      <c r="DB7" s="443">
        <v>2673284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59686</v>
      </c>
      <c r="BO8" s="444"/>
      <c r="BP8" s="444"/>
      <c r="BQ8" s="444"/>
      <c r="BR8" s="444"/>
      <c r="BS8" s="444"/>
      <c r="BT8" s="444"/>
      <c r="BU8" s="445"/>
      <c r="BV8" s="443">
        <v>107432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0.22</v>
      </c>
      <c r="CU8" s="484"/>
      <c r="CV8" s="484"/>
      <c r="CW8" s="484"/>
      <c r="CX8" s="484"/>
      <c r="CY8" s="484"/>
      <c r="CZ8" s="484"/>
      <c r="DA8" s="485"/>
      <c r="DB8" s="483">
        <v>0.22</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3794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-47746</v>
      </c>
      <c r="BO9" s="444"/>
      <c r="BP9" s="444"/>
      <c r="BQ9" s="444"/>
      <c r="BR9" s="444"/>
      <c r="BS9" s="444"/>
      <c r="BT9" s="444"/>
      <c r="BU9" s="445"/>
      <c r="BV9" s="443">
        <v>10358</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18.399999999999999</v>
      </c>
      <c r="CU9" s="441"/>
      <c r="CV9" s="441"/>
      <c r="CW9" s="441"/>
      <c r="CX9" s="441"/>
      <c r="CY9" s="441"/>
      <c r="CZ9" s="441"/>
      <c r="DA9" s="442"/>
      <c r="DB9" s="440">
        <v>18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4422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55131</v>
      </c>
      <c r="BO10" s="444"/>
      <c r="BP10" s="444"/>
      <c r="BQ10" s="444"/>
      <c r="BR10" s="444"/>
      <c r="BS10" s="444"/>
      <c r="BT10" s="444"/>
      <c r="BU10" s="445"/>
      <c r="BV10" s="443">
        <v>50127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3467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60000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3436</v>
      </c>
      <c r="S13" s="528"/>
      <c r="T13" s="528"/>
      <c r="U13" s="528"/>
      <c r="V13" s="529"/>
      <c r="W13" s="459" t="s">
        <v>131</v>
      </c>
      <c r="X13" s="460"/>
      <c r="Y13" s="460"/>
      <c r="Z13" s="460"/>
      <c r="AA13" s="460"/>
      <c r="AB13" s="450"/>
      <c r="AC13" s="494">
        <v>241</v>
      </c>
      <c r="AD13" s="495"/>
      <c r="AE13" s="495"/>
      <c r="AF13" s="495"/>
      <c r="AG13" s="537"/>
      <c r="AH13" s="494">
        <v>271</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-52615</v>
      </c>
      <c r="BO13" s="444"/>
      <c r="BP13" s="444"/>
      <c r="BQ13" s="444"/>
      <c r="BR13" s="444"/>
      <c r="BS13" s="444"/>
      <c r="BT13" s="444"/>
      <c r="BU13" s="445"/>
      <c r="BV13" s="443">
        <v>60485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9.9</v>
      </c>
      <c r="CU13" s="441"/>
      <c r="CV13" s="441"/>
      <c r="CW13" s="441"/>
      <c r="CX13" s="441"/>
      <c r="CY13" s="441"/>
      <c r="CZ13" s="441"/>
      <c r="DA13" s="442"/>
      <c r="DB13" s="440">
        <v>9.8000000000000007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3571</v>
      </c>
      <c r="S14" s="528"/>
      <c r="T14" s="528"/>
      <c r="U14" s="528"/>
      <c r="V14" s="529"/>
      <c r="W14" s="433"/>
      <c r="X14" s="434"/>
      <c r="Y14" s="434"/>
      <c r="Z14" s="434"/>
      <c r="AA14" s="434"/>
      <c r="AB14" s="423"/>
      <c r="AC14" s="530">
        <v>14.9</v>
      </c>
      <c r="AD14" s="531"/>
      <c r="AE14" s="531"/>
      <c r="AF14" s="531"/>
      <c r="AG14" s="532"/>
      <c r="AH14" s="530">
        <v>14.4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40.799999999999997</v>
      </c>
      <c r="CU14" s="542"/>
      <c r="CV14" s="542"/>
      <c r="CW14" s="542"/>
      <c r="CX14" s="542"/>
      <c r="CY14" s="542"/>
      <c r="CZ14" s="542"/>
      <c r="DA14" s="543"/>
      <c r="DB14" s="541">
        <v>7.5</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3545</v>
      </c>
      <c r="S15" s="528"/>
      <c r="T15" s="528"/>
      <c r="U15" s="528"/>
      <c r="V15" s="529"/>
      <c r="W15" s="459" t="s">
        <v>137</v>
      </c>
      <c r="X15" s="460"/>
      <c r="Y15" s="460"/>
      <c r="Z15" s="460"/>
      <c r="AA15" s="460"/>
      <c r="AB15" s="450"/>
      <c r="AC15" s="494">
        <v>590</v>
      </c>
      <c r="AD15" s="495"/>
      <c r="AE15" s="495"/>
      <c r="AF15" s="495"/>
      <c r="AG15" s="537"/>
      <c r="AH15" s="494">
        <v>729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535236</v>
      </c>
      <c r="BO15" s="407"/>
      <c r="BP15" s="407"/>
      <c r="BQ15" s="407"/>
      <c r="BR15" s="407"/>
      <c r="BS15" s="407"/>
      <c r="BT15" s="407"/>
      <c r="BU15" s="408"/>
      <c r="BV15" s="406">
        <v>546731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36.5</v>
      </c>
      <c r="AD16" s="531"/>
      <c r="AE16" s="531"/>
      <c r="AF16" s="531"/>
      <c r="AG16" s="532"/>
      <c r="AH16" s="530">
        <v>38.700000000000003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2511532</v>
      </c>
      <c r="BO16" s="444"/>
      <c r="BP16" s="444"/>
      <c r="BQ16" s="444"/>
      <c r="BR16" s="444"/>
      <c r="BS16" s="444"/>
      <c r="BT16" s="444"/>
      <c r="BU16" s="445"/>
      <c r="BV16" s="443">
        <v>2502528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785</v>
      </c>
      <c r="AD17" s="495"/>
      <c r="AE17" s="495"/>
      <c r="AF17" s="495"/>
      <c r="AG17" s="537"/>
      <c r="AH17" s="494">
        <v>882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677028</v>
      </c>
      <c r="BO17" s="444"/>
      <c r="BP17" s="444"/>
      <c r="BQ17" s="444"/>
      <c r="BR17" s="444"/>
      <c r="BS17" s="444"/>
      <c r="BT17" s="444"/>
      <c r="BU17" s="445"/>
      <c r="BV17" s="443">
        <v>693097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187.25</v>
      </c>
      <c r="M18" s="567"/>
      <c r="N18" s="567"/>
      <c r="O18" s="567"/>
      <c r="P18" s="567"/>
      <c r="Q18" s="567"/>
      <c r="R18" s="568"/>
      <c r="S18" s="568"/>
      <c r="T18" s="568"/>
      <c r="U18" s="568"/>
      <c r="V18" s="569"/>
      <c r="W18" s="461"/>
      <c r="X18" s="462"/>
      <c r="Y18" s="462"/>
      <c r="Z18" s="462"/>
      <c r="AA18" s="462"/>
      <c r="AB18" s="453"/>
      <c r="AC18" s="570">
        <v>48.6</v>
      </c>
      <c r="AD18" s="571"/>
      <c r="AE18" s="571"/>
      <c r="AF18" s="571"/>
      <c r="AG18" s="572"/>
      <c r="AH18" s="570">
        <v>46.9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2285750</v>
      </c>
      <c r="BO18" s="444"/>
      <c r="BP18" s="444"/>
      <c r="BQ18" s="444"/>
      <c r="BR18" s="444"/>
      <c r="BS18" s="444"/>
      <c r="BT18" s="444"/>
      <c r="BU18" s="445"/>
      <c r="BV18" s="443">
        <v>2252073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3116884</v>
      </c>
      <c r="BO19" s="444"/>
      <c r="BP19" s="444"/>
      <c r="BQ19" s="444"/>
      <c r="BR19" s="444"/>
      <c r="BS19" s="444"/>
      <c r="BT19" s="444"/>
      <c r="BU19" s="445"/>
      <c r="BV19" s="443">
        <v>3162840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1861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6230616</v>
      </c>
      <c r="BO22" s="407"/>
      <c r="BP22" s="407"/>
      <c r="BQ22" s="407"/>
      <c r="BR22" s="407"/>
      <c r="BS22" s="407"/>
      <c r="BT22" s="407"/>
      <c r="BU22" s="408"/>
      <c r="BV22" s="406">
        <v>4928100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5457837</v>
      </c>
      <c r="BO23" s="444"/>
      <c r="BP23" s="444"/>
      <c r="BQ23" s="444"/>
      <c r="BR23" s="444"/>
      <c r="BS23" s="444"/>
      <c r="BT23" s="444"/>
      <c r="BU23" s="445"/>
      <c r="BV23" s="443">
        <v>4033960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7200</v>
      </c>
      <c r="R24" s="495"/>
      <c r="S24" s="495"/>
      <c r="T24" s="495"/>
      <c r="U24" s="495"/>
      <c r="V24" s="537"/>
      <c r="W24" s="589"/>
      <c r="X24" s="590"/>
      <c r="Y24" s="591"/>
      <c r="Z24" s="493" t="s">
        <v>162</v>
      </c>
      <c r="AA24" s="473"/>
      <c r="AB24" s="473"/>
      <c r="AC24" s="473"/>
      <c r="AD24" s="473"/>
      <c r="AE24" s="473"/>
      <c r="AF24" s="473"/>
      <c r="AG24" s="474"/>
      <c r="AH24" s="494">
        <v>68</v>
      </c>
      <c r="AI24" s="495"/>
      <c r="AJ24" s="495"/>
      <c r="AK24" s="495"/>
      <c r="AL24" s="537"/>
      <c r="AM24" s="494">
        <v>191420</v>
      </c>
      <c r="AN24" s="495"/>
      <c r="AO24" s="495"/>
      <c r="AP24" s="495"/>
      <c r="AQ24" s="495"/>
      <c r="AR24" s="537"/>
      <c r="AS24" s="494">
        <v>2815</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5345245</v>
      </c>
      <c r="BO24" s="444"/>
      <c r="BP24" s="444"/>
      <c r="BQ24" s="444"/>
      <c r="BR24" s="444"/>
      <c r="BS24" s="444"/>
      <c r="BT24" s="444"/>
      <c r="BU24" s="445"/>
      <c r="BV24" s="443">
        <v>3912269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6000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111990</v>
      </c>
      <c r="BO25" s="407"/>
      <c r="BP25" s="407"/>
      <c r="BQ25" s="407"/>
      <c r="BR25" s="407"/>
      <c r="BS25" s="407"/>
      <c r="BT25" s="407"/>
      <c r="BU25" s="408"/>
      <c r="BV25" s="406">
        <v>47951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5600</v>
      </c>
      <c r="R26" s="495"/>
      <c r="S26" s="495"/>
      <c r="T26" s="495"/>
      <c r="U26" s="495"/>
      <c r="V26" s="537"/>
      <c r="W26" s="589"/>
      <c r="X26" s="590"/>
      <c r="Y26" s="591"/>
      <c r="Z26" s="493" t="s">
        <v>168</v>
      </c>
      <c r="AA26" s="595"/>
      <c r="AB26" s="595"/>
      <c r="AC26" s="595"/>
      <c r="AD26" s="595"/>
      <c r="AE26" s="595"/>
      <c r="AF26" s="595"/>
      <c r="AG26" s="596"/>
      <c r="AH26" s="494">
        <v>1</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2780</v>
      </c>
      <c r="R27" s="495"/>
      <c r="S27" s="495"/>
      <c r="T27" s="495"/>
      <c r="U27" s="495"/>
      <c r="V27" s="537"/>
      <c r="W27" s="589"/>
      <c r="X27" s="590"/>
      <c r="Y27" s="591"/>
      <c r="Z27" s="493" t="s">
        <v>172</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2220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1348720</v>
      </c>
      <c r="BO28" s="407"/>
      <c r="BP28" s="407"/>
      <c r="BQ28" s="407"/>
      <c r="BR28" s="407"/>
      <c r="BS28" s="407"/>
      <c r="BT28" s="407"/>
      <c r="BU28" s="408"/>
      <c r="BV28" s="406">
        <v>1353589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8</v>
      </c>
      <c r="M29" s="495"/>
      <c r="N29" s="495"/>
      <c r="O29" s="495"/>
      <c r="P29" s="537"/>
      <c r="Q29" s="494">
        <v>1870</v>
      </c>
      <c r="R29" s="495"/>
      <c r="S29" s="495"/>
      <c r="T29" s="495"/>
      <c r="U29" s="495"/>
      <c r="V29" s="537"/>
      <c r="W29" s="592"/>
      <c r="X29" s="593"/>
      <c r="Y29" s="594"/>
      <c r="Z29" s="493" t="s">
        <v>178</v>
      </c>
      <c r="AA29" s="473"/>
      <c r="AB29" s="473"/>
      <c r="AC29" s="473"/>
      <c r="AD29" s="473"/>
      <c r="AE29" s="473"/>
      <c r="AF29" s="473"/>
      <c r="AG29" s="474"/>
      <c r="AH29" s="494">
        <v>68</v>
      </c>
      <c r="AI29" s="495"/>
      <c r="AJ29" s="495"/>
      <c r="AK29" s="495"/>
      <c r="AL29" s="537"/>
      <c r="AM29" s="494">
        <v>191420</v>
      </c>
      <c r="AN29" s="495"/>
      <c r="AO29" s="495"/>
      <c r="AP29" s="495"/>
      <c r="AQ29" s="495"/>
      <c r="AR29" s="537"/>
      <c r="AS29" s="494">
        <v>2815</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37968</v>
      </c>
      <c r="BO29" s="444"/>
      <c r="BP29" s="444"/>
      <c r="BQ29" s="444"/>
      <c r="BR29" s="444"/>
      <c r="BS29" s="444"/>
      <c r="BT29" s="444"/>
      <c r="BU29" s="445"/>
      <c r="BV29" s="443">
        <v>28022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96.5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355272</v>
      </c>
      <c r="BO30" s="563"/>
      <c r="BP30" s="563"/>
      <c r="BQ30" s="563"/>
      <c r="BR30" s="563"/>
      <c r="BS30" s="563"/>
      <c r="BT30" s="563"/>
      <c r="BU30" s="564"/>
      <c r="BV30" s="562">
        <v>339986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福島町水道事業会計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福島町浄化槽整備特別会計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渡島西部広域事務組合</v>
      </c>
      <c r="BZ34" s="634"/>
      <c r="CA34" s="634"/>
      <c r="CB34" s="634"/>
      <c r="CC34" s="634"/>
      <c r="CD34" s="634"/>
      <c r="CE34" s="634"/>
      <c r="CF34" s="634"/>
      <c r="CG34" s="634"/>
      <c r="CH34" s="634"/>
      <c r="CI34" s="634"/>
      <c r="CJ34" s="634"/>
      <c r="CK34" s="634"/>
      <c r="CL34" s="634"/>
      <c r="CM34" s="634"/>
      <c r="CN34" s="181"/>
      <c r="CO34" s="633">
        <f>IF(CQ34="","",MAX(C34:D43,U34:V43,AM34:AN43,BE34:BF43,BW34:BX43)+1)</f>
        <v>11</v>
      </c>
      <c r="CP34" s="633"/>
      <c r="CQ34" s="634" t="str">
        <f>IF('各会計、関係団体の財政状況及び健全化判断比率'!BS7="","",'各会計、関係団体の財政状況及び健全化判断比率'!BS7)</f>
        <v>福島町まちづくり工房</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渡島廃棄物処理広域連合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渡島・檜山地方税滞納整理機構</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国民健康保険診療所特別会計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IlCJO74+sCb8lbKaGbvDlOVuWs5loy8U4BxncqT7ThktxgpKdYjY6/nvS2rr3uSsPQLX9pwss081WDSmuafvZw==" saltValue="w9s8pI77qTkPX41tdHsww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F36" sqref="F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534</v>
      </c>
      <c r="D34" s="1187"/>
      <c r="E34" s="1188"/>
      <c r="F34" s="32">
        <v>22.31</v>
      </c>
      <c r="G34" s="33">
        <v>23.53</v>
      </c>
      <c r="H34" s="33">
        <v>22.48</v>
      </c>
      <c r="I34" s="33">
        <v>24.34</v>
      </c>
      <c r="J34" s="34">
        <v>25.21</v>
      </c>
      <c r="K34" s="22"/>
      <c r="L34" s="22"/>
      <c r="M34" s="22"/>
      <c r="N34" s="22"/>
      <c r="O34" s="22"/>
      <c r="P34" s="22"/>
    </row>
    <row r="35" spans="1:16" ht="39" customHeight="1" x14ac:dyDescent="0.15">
      <c r="A35" s="22"/>
      <c r="B35" s="35"/>
      <c r="C35" s="1181" t="s">
        <v>535</v>
      </c>
      <c r="D35" s="1182"/>
      <c r="E35" s="1183"/>
      <c r="F35" s="36">
        <v>3.82</v>
      </c>
      <c r="G35" s="37">
        <v>4.13</v>
      </c>
      <c r="H35" s="37">
        <v>3.53</v>
      </c>
      <c r="I35" s="37">
        <v>4.01</v>
      </c>
      <c r="J35" s="38">
        <v>2.2400000000000002</v>
      </c>
      <c r="K35" s="22"/>
      <c r="L35" s="22"/>
      <c r="M35" s="22"/>
      <c r="N35" s="22"/>
      <c r="O35" s="22"/>
      <c r="P35" s="22"/>
    </row>
    <row r="36" spans="1:16" ht="39" customHeight="1" x14ac:dyDescent="0.15">
      <c r="A36" s="22"/>
      <c r="B36" s="35"/>
      <c r="C36" s="1181" t="s">
        <v>536</v>
      </c>
      <c r="D36" s="1182"/>
      <c r="E36" s="1183"/>
      <c r="F36" s="36">
        <v>0.66</v>
      </c>
      <c r="G36" s="37">
        <v>0.37</v>
      </c>
      <c r="H36" s="37">
        <v>1.1200000000000001</v>
      </c>
      <c r="I36" s="37">
        <v>1.17</v>
      </c>
      <c r="J36" s="38">
        <v>1.32</v>
      </c>
      <c r="K36" s="22"/>
      <c r="L36" s="22"/>
      <c r="M36" s="22"/>
      <c r="N36" s="22"/>
      <c r="O36" s="22"/>
      <c r="P36" s="22"/>
    </row>
    <row r="37" spans="1:16" ht="39" customHeight="1" x14ac:dyDescent="0.15">
      <c r="A37" s="22"/>
      <c r="B37" s="35"/>
      <c r="C37" s="1181" t="s">
        <v>537</v>
      </c>
      <c r="D37" s="1182"/>
      <c r="E37" s="1183"/>
      <c r="F37" s="36">
        <v>0.55000000000000004</v>
      </c>
      <c r="G37" s="37">
        <v>1.27</v>
      </c>
      <c r="H37" s="37">
        <v>1.59</v>
      </c>
      <c r="I37" s="37">
        <v>1.37</v>
      </c>
      <c r="J37" s="38">
        <v>0.32</v>
      </c>
      <c r="K37" s="22"/>
      <c r="L37" s="22"/>
      <c r="M37" s="22"/>
      <c r="N37" s="22"/>
      <c r="O37" s="22"/>
      <c r="P37" s="22"/>
    </row>
    <row r="38" spans="1:16" ht="39" customHeight="1" x14ac:dyDescent="0.15">
      <c r="A38" s="22"/>
      <c r="B38" s="35"/>
      <c r="C38" s="1181" t="s">
        <v>538</v>
      </c>
      <c r="D38" s="1182"/>
      <c r="E38" s="1183"/>
      <c r="F38" s="36">
        <v>0.2</v>
      </c>
      <c r="G38" s="37">
        <v>0.36</v>
      </c>
      <c r="H38" s="37">
        <v>0.53</v>
      </c>
      <c r="I38" s="37">
        <v>0.35</v>
      </c>
      <c r="J38" s="38">
        <v>0.26</v>
      </c>
      <c r="K38" s="22"/>
      <c r="L38" s="22"/>
      <c r="M38" s="22"/>
      <c r="N38" s="22"/>
      <c r="O38" s="22"/>
      <c r="P38" s="22"/>
    </row>
    <row r="39" spans="1:16" ht="39" customHeight="1" x14ac:dyDescent="0.15">
      <c r="A39" s="22"/>
      <c r="B39" s="35"/>
      <c r="C39" s="1181" t="s">
        <v>539</v>
      </c>
      <c r="D39" s="1182"/>
      <c r="E39" s="1183"/>
      <c r="F39" s="36">
        <v>0</v>
      </c>
      <c r="G39" s="37">
        <v>0</v>
      </c>
      <c r="H39" s="37">
        <v>0</v>
      </c>
      <c r="I39" s="37">
        <v>0</v>
      </c>
      <c r="J39" s="38">
        <v>0</v>
      </c>
      <c r="K39" s="22"/>
      <c r="L39" s="22"/>
      <c r="M39" s="22"/>
      <c r="N39" s="22"/>
      <c r="O39" s="22"/>
      <c r="P39" s="22"/>
    </row>
    <row r="40" spans="1:16" ht="39" customHeight="1" x14ac:dyDescent="0.15">
      <c r="A40" s="22"/>
      <c r="B40" s="35"/>
      <c r="C40" s="1181" t="s">
        <v>540</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541</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542</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VKrGOrI2G39zfs6rUAEWR5K1JqtxGQ1AAal0D8zwUOR/6wBq40kZhemTYFgK3ATlmiNXLdpBQRNTrpjH8pLMA==" saltValue="QY2lFDBj36/RjGnPHBQq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election activeCell="K59" sqref="K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605</v>
      </c>
      <c r="L45" s="60">
        <v>598</v>
      </c>
      <c r="M45" s="60">
        <v>611</v>
      </c>
      <c r="N45" s="60">
        <v>603</v>
      </c>
      <c r="O45" s="61">
        <v>611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15">
      <c r="A48" s="48"/>
      <c r="B48" s="1191"/>
      <c r="C48" s="1192"/>
      <c r="D48" s="62"/>
      <c r="E48" s="1197" t="s">
        <v>13</v>
      </c>
      <c r="F48" s="1197"/>
      <c r="G48" s="1197"/>
      <c r="H48" s="1197"/>
      <c r="I48" s="1197"/>
      <c r="J48" s="1198"/>
      <c r="K48" s="63">
        <v>7</v>
      </c>
      <c r="L48" s="64">
        <v>9</v>
      </c>
      <c r="M48" s="64">
        <v>10</v>
      </c>
      <c r="N48" s="64">
        <v>15</v>
      </c>
      <c r="O48" s="65">
        <v>18</v>
      </c>
      <c r="P48" s="48"/>
      <c r="Q48" s="48"/>
      <c r="R48" s="48"/>
      <c r="S48" s="48"/>
      <c r="T48" s="48"/>
      <c r="U48" s="48"/>
    </row>
    <row r="49" spans="1:21" ht="30.75" customHeight="1" x14ac:dyDescent="0.15">
      <c r="A49" s="48"/>
      <c r="B49" s="1191"/>
      <c r="C49" s="1192"/>
      <c r="D49" s="62"/>
      <c r="E49" s="1197" t="s">
        <v>14</v>
      </c>
      <c r="F49" s="1197"/>
      <c r="G49" s="1197"/>
      <c r="H49" s="1197"/>
      <c r="I49" s="1197"/>
      <c r="J49" s="1198"/>
      <c r="K49" s="63">
        <v>58</v>
      </c>
      <c r="L49" s="64">
        <v>66</v>
      </c>
      <c r="M49" s="64">
        <v>77</v>
      </c>
      <c r="N49" s="64">
        <v>77</v>
      </c>
      <c r="O49" s="65">
        <v>77</v>
      </c>
      <c r="P49" s="48"/>
      <c r="Q49" s="48"/>
      <c r="R49" s="48"/>
      <c r="S49" s="48"/>
      <c r="T49" s="48"/>
      <c r="U49" s="48"/>
    </row>
    <row r="50" spans="1:21" ht="30.75" customHeight="1" x14ac:dyDescent="0.15">
      <c r="A50" s="48"/>
      <c r="B50" s="1191"/>
      <c r="C50" s="1192"/>
      <c r="D50" s="62"/>
      <c r="E50" s="1197" t="s">
        <v>15</v>
      </c>
      <c r="F50" s="1197"/>
      <c r="G50" s="1197"/>
      <c r="H50" s="1197"/>
      <c r="I50" s="1197"/>
      <c r="J50" s="1198"/>
      <c r="K50" s="63">
        <v>0</v>
      </c>
      <c r="L50" s="64">
        <v>0</v>
      </c>
      <c r="M50" s="64">
        <v>0</v>
      </c>
      <c r="N50" s="64">
        <v>0</v>
      </c>
      <c r="O50" s="65">
        <v>0</v>
      </c>
      <c r="P50" s="48"/>
      <c r="Q50" s="48"/>
      <c r="R50" s="48"/>
      <c r="S50" s="48"/>
      <c r="T50" s="48"/>
      <c r="U50" s="48"/>
    </row>
    <row r="51" spans="1:21" ht="30.75" customHeight="1" x14ac:dyDescent="0.15">
      <c r="A51" s="48"/>
      <c r="B51" s="1193"/>
      <c r="C51" s="1194"/>
      <c r="D51" s="66"/>
      <c r="E51" s="1197" t="s">
        <v>16</v>
      </c>
      <c r="F51" s="1197"/>
      <c r="G51" s="1197"/>
      <c r="H51" s="1197"/>
      <c r="I51" s="1197"/>
      <c r="J51" s="1198"/>
      <c r="K51" s="63">
        <v>1</v>
      </c>
      <c r="L51" s="64">
        <v>0</v>
      </c>
      <c r="M51" s="64">
        <v>0</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445</v>
      </c>
      <c r="L52" s="64">
        <v>470</v>
      </c>
      <c r="M52" s="64">
        <v>472</v>
      </c>
      <c r="N52" s="64">
        <v>474</v>
      </c>
      <c r="O52" s="65">
        <v>479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226</v>
      </c>
      <c r="L53" s="69">
        <v>203</v>
      </c>
      <c r="M53" s="69">
        <v>226</v>
      </c>
      <c r="N53" s="69">
        <v>221</v>
      </c>
      <c r="O53" s="70">
        <v>227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BH/53GQvmAGXmuVqYC+ywNORGXUh0lzB0F3T5FlUUfegrU0rZSc71/oT/TpgI+/xm7tUUc4YHiDTYgZczbyPw==" saltValue="tzlrZ51uTN9Bj9C36ogB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election activeCell="M52" sqref="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0" t="s">
        <v>30</v>
      </c>
      <c r="C41" s="1221"/>
      <c r="D41" s="105"/>
      <c r="E41" s="1226" t="s">
        <v>31</v>
      </c>
      <c r="F41" s="1226"/>
      <c r="G41" s="1226"/>
      <c r="H41" s="1227"/>
      <c r="I41" s="355">
        <v>4809</v>
      </c>
      <c r="J41" s="356">
        <v>4649</v>
      </c>
      <c r="K41" s="356">
        <v>4712</v>
      </c>
      <c r="L41" s="356">
        <v>4928</v>
      </c>
      <c r="M41" s="357">
        <v>6231</v>
      </c>
    </row>
    <row r="42" spans="2:13" ht="27.75" customHeight="1" x14ac:dyDescent="0.15">
      <c r="B42" s="1222"/>
      <c r="C42" s="1223"/>
      <c r="D42" s="106"/>
      <c r="E42" s="1228" t="s">
        <v>32</v>
      </c>
      <c r="F42" s="1228"/>
      <c r="G42" s="1228"/>
      <c r="H42" s="1229"/>
      <c r="I42" s="358">
        <v>97</v>
      </c>
      <c r="J42" s="359">
        <v>56</v>
      </c>
      <c r="K42" s="359">
        <v>47</v>
      </c>
      <c r="L42" s="359">
        <v>22</v>
      </c>
      <c r="M42" s="360">
        <v>51</v>
      </c>
    </row>
    <row r="43" spans="2:13" ht="27.75" customHeight="1" x14ac:dyDescent="0.15">
      <c r="B43" s="1222"/>
      <c r="C43" s="1223"/>
      <c r="D43" s="106"/>
      <c r="E43" s="1228" t="s">
        <v>33</v>
      </c>
      <c r="F43" s="1228"/>
      <c r="G43" s="1228"/>
      <c r="H43" s="1229"/>
      <c r="I43" s="358">
        <v>138</v>
      </c>
      <c r="J43" s="359">
        <v>149</v>
      </c>
      <c r="K43" s="359">
        <v>167</v>
      </c>
      <c r="L43" s="359">
        <v>239</v>
      </c>
      <c r="M43" s="360">
        <v>257</v>
      </c>
    </row>
    <row r="44" spans="2:13" ht="27.75" customHeight="1" x14ac:dyDescent="0.15">
      <c r="B44" s="1222"/>
      <c r="C44" s="1223"/>
      <c r="D44" s="106"/>
      <c r="E44" s="1228" t="s">
        <v>34</v>
      </c>
      <c r="F44" s="1228"/>
      <c r="G44" s="1228"/>
      <c r="H44" s="1229"/>
      <c r="I44" s="358">
        <v>640</v>
      </c>
      <c r="J44" s="359">
        <v>706</v>
      </c>
      <c r="K44" s="359">
        <v>626</v>
      </c>
      <c r="L44" s="359">
        <v>563</v>
      </c>
      <c r="M44" s="360">
        <v>494</v>
      </c>
    </row>
    <row r="45" spans="2:13" ht="27.75" customHeight="1" x14ac:dyDescent="0.15">
      <c r="B45" s="1222"/>
      <c r="C45" s="1223"/>
      <c r="D45" s="106"/>
      <c r="E45" s="1228" t="s">
        <v>35</v>
      </c>
      <c r="F45" s="1228"/>
      <c r="G45" s="1228"/>
      <c r="H45" s="1229"/>
      <c r="I45" s="358">
        <v>696</v>
      </c>
      <c r="J45" s="359">
        <v>737</v>
      </c>
      <c r="K45" s="359">
        <v>711</v>
      </c>
      <c r="L45" s="359">
        <v>700</v>
      </c>
      <c r="M45" s="360">
        <v>697</v>
      </c>
    </row>
    <row r="46" spans="2:13" ht="27.75" customHeight="1" x14ac:dyDescent="0.15">
      <c r="B46" s="1222"/>
      <c r="C46" s="1223"/>
      <c r="D46" s="107"/>
      <c r="E46" s="1228" t="s">
        <v>36</v>
      </c>
      <c r="F46" s="1228"/>
      <c r="G46" s="1228"/>
      <c r="H46" s="1229"/>
      <c r="I46" s="358" t="s">
        <v>488</v>
      </c>
      <c r="J46" s="359" t="s">
        <v>488</v>
      </c>
      <c r="K46" s="359" t="s">
        <v>488</v>
      </c>
      <c r="L46" s="359" t="s">
        <v>488</v>
      </c>
      <c r="M46" s="360" t="s">
        <v>488</v>
      </c>
    </row>
    <row r="47" spans="2:13" ht="27.75" customHeight="1" x14ac:dyDescent="0.15">
      <c r="B47" s="1222"/>
      <c r="C47" s="1223"/>
      <c r="D47" s="108"/>
      <c r="E47" s="1230" t="s">
        <v>37</v>
      </c>
      <c r="F47" s="1231"/>
      <c r="G47" s="1231"/>
      <c r="H47" s="1232"/>
      <c r="I47" s="358" t="s">
        <v>488</v>
      </c>
      <c r="J47" s="359" t="s">
        <v>488</v>
      </c>
      <c r="K47" s="359" t="s">
        <v>488</v>
      </c>
      <c r="L47" s="359" t="s">
        <v>488</v>
      </c>
      <c r="M47" s="360" t="s">
        <v>488</v>
      </c>
    </row>
    <row r="48" spans="2:13" ht="27.75" customHeight="1" x14ac:dyDescent="0.15">
      <c r="B48" s="1222"/>
      <c r="C48" s="1223"/>
      <c r="D48" s="106"/>
      <c r="E48" s="1228" t="s">
        <v>38</v>
      </c>
      <c r="F48" s="1228"/>
      <c r="G48" s="1228"/>
      <c r="H48" s="1229"/>
      <c r="I48" s="358" t="s">
        <v>488</v>
      </c>
      <c r="J48" s="359" t="s">
        <v>488</v>
      </c>
      <c r="K48" s="359" t="s">
        <v>488</v>
      </c>
      <c r="L48" s="359" t="s">
        <v>488</v>
      </c>
      <c r="M48" s="360" t="s">
        <v>488</v>
      </c>
    </row>
    <row r="49" spans="2:13" ht="27.75" customHeight="1" x14ac:dyDescent="0.15">
      <c r="B49" s="1224"/>
      <c r="C49" s="1225"/>
      <c r="D49" s="106"/>
      <c r="E49" s="1228" t="s">
        <v>39</v>
      </c>
      <c r="F49" s="1228"/>
      <c r="G49" s="1228"/>
      <c r="H49" s="1229"/>
      <c r="I49" s="358" t="s">
        <v>488</v>
      </c>
      <c r="J49" s="359" t="s">
        <v>488</v>
      </c>
      <c r="K49" s="359" t="s">
        <v>488</v>
      </c>
      <c r="L49" s="359" t="s">
        <v>488</v>
      </c>
      <c r="M49" s="360" t="s">
        <v>488</v>
      </c>
    </row>
    <row r="50" spans="2:13" ht="27.75" customHeight="1" x14ac:dyDescent="0.15">
      <c r="B50" s="1233" t="s">
        <v>40</v>
      </c>
      <c r="C50" s="1234"/>
      <c r="D50" s="109"/>
      <c r="E50" s="1228" t="s">
        <v>41</v>
      </c>
      <c r="F50" s="1228"/>
      <c r="G50" s="1228"/>
      <c r="H50" s="1229"/>
      <c r="I50" s="358">
        <v>1452</v>
      </c>
      <c r="J50" s="359">
        <v>1491</v>
      </c>
      <c r="K50" s="359">
        <v>1644</v>
      </c>
      <c r="L50" s="359">
        <v>1672</v>
      </c>
      <c r="M50" s="360">
        <v>1695</v>
      </c>
    </row>
    <row r="51" spans="2:13" ht="27.75" customHeight="1" x14ac:dyDescent="0.15">
      <c r="B51" s="1222"/>
      <c r="C51" s="1223"/>
      <c r="D51" s="106"/>
      <c r="E51" s="1228" t="s">
        <v>42</v>
      </c>
      <c r="F51" s="1228"/>
      <c r="G51" s="1228"/>
      <c r="H51" s="1229"/>
      <c r="I51" s="358">
        <v>489</v>
      </c>
      <c r="J51" s="359">
        <v>541</v>
      </c>
      <c r="K51" s="359">
        <v>534</v>
      </c>
      <c r="L51" s="359">
        <v>487</v>
      </c>
      <c r="M51" s="360">
        <v>384</v>
      </c>
    </row>
    <row r="52" spans="2:13" ht="27.75" customHeight="1" x14ac:dyDescent="0.15">
      <c r="B52" s="1224"/>
      <c r="C52" s="1225"/>
      <c r="D52" s="106"/>
      <c r="E52" s="1228" t="s">
        <v>43</v>
      </c>
      <c r="F52" s="1228"/>
      <c r="G52" s="1228"/>
      <c r="H52" s="1229"/>
      <c r="I52" s="358">
        <v>3989</v>
      </c>
      <c r="J52" s="359">
        <v>3758</v>
      </c>
      <c r="K52" s="359">
        <v>3908</v>
      </c>
      <c r="L52" s="359">
        <v>4123</v>
      </c>
      <c r="M52" s="360">
        <v>4743</v>
      </c>
    </row>
    <row r="53" spans="2:13" ht="27.75" customHeight="1" thickBot="1" x14ac:dyDescent="0.2">
      <c r="B53" s="1235" t="s">
        <v>19</v>
      </c>
      <c r="C53" s="1236"/>
      <c r="D53" s="110"/>
      <c r="E53" s="1237" t="s">
        <v>44</v>
      </c>
      <c r="F53" s="1237"/>
      <c r="G53" s="1237"/>
      <c r="H53" s="1238"/>
      <c r="I53" s="361">
        <v>450</v>
      </c>
      <c r="J53" s="362">
        <v>507</v>
      </c>
      <c r="K53" s="362">
        <v>177</v>
      </c>
      <c r="L53" s="362">
        <v>169</v>
      </c>
      <c r="M53" s="363">
        <v>908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SQifzt0KGfLuystHObyl71ex3CcqGfnbwNl6C0hS7yjV6H6EZEec84Sv6w/yNw+l/CXfyXJADIgWBoeQc61uw==" saltValue="FO2+3c/aXNny9rY8ilJ5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8" sqref="H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1303</v>
      </c>
      <c r="G55" s="122">
        <v>1354</v>
      </c>
      <c r="H55" s="123">
        <v>1349</v>
      </c>
    </row>
    <row r="56" spans="2:8" ht="52.5" customHeight="1" x14ac:dyDescent="0.15">
      <c r="B56" s="124"/>
      <c r="C56" s="1249" t="s">
        <v>47</v>
      </c>
      <c r="D56" s="1249"/>
      <c r="E56" s="1250"/>
      <c r="F56" s="125">
        <v>28</v>
      </c>
      <c r="G56" s="125">
        <v>28</v>
      </c>
      <c r="H56" s="126">
        <v>38</v>
      </c>
    </row>
    <row r="57" spans="2:8" ht="53.25" customHeight="1" x14ac:dyDescent="0.15">
      <c r="B57" s="124"/>
      <c r="C57" s="1251" t="s">
        <v>48</v>
      </c>
      <c r="D57" s="1251"/>
      <c r="E57" s="1252"/>
      <c r="F57" s="127">
        <v>366</v>
      </c>
      <c r="G57" s="127">
        <v>340</v>
      </c>
      <c r="H57" s="128">
        <v>355</v>
      </c>
    </row>
    <row r="58" spans="2:8" ht="45.75" customHeight="1" x14ac:dyDescent="0.15">
      <c r="B58" s="129"/>
      <c r="C58" s="1239" t="s">
        <v>554</v>
      </c>
      <c r="D58" s="1240"/>
      <c r="E58" s="1241"/>
      <c r="F58" s="130">
        <v>71</v>
      </c>
      <c r="G58" s="130">
        <v>100</v>
      </c>
      <c r="H58" s="131">
        <v>155</v>
      </c>
    </row>
    <row r="59" spans="2:8" ht="45.75" customHeight="1" x14ac:dyDescent="0.15">
      <c r="B59" s="129"/>
      <c r="C59" s="1239" t="s">
        <v>555</v>
      </c>
      <c r="D59" s="1240"/>
      <c r="E59" s="1241"/>
      <c r="F59" s="130">
        <v>141</v>
      </c>
      <c r="G59" s="130">
        <v>112</v>
      </c>
      <c r="H59" s="131">
        <v>83</v>
      </c>
    </row>
    <row r="60" spans="2:8" ht="45.75" customHeight="1" x14ac:dyDescent="0.15">
      <c r="B60" s="129"/>
      <c r="C60" s="1239" t="s">
        <v>556</v>
      </c>
      <c r="D60" s="1240"/>
      <c r="E60" s="1241"/>
      <c r="F60" s="130">
        <v>86</v>
      </c>
      <c r="G60" s="130">
        <v>66</v>
      </c>
      <c r="H60" s="131">
        <v>56</v>
      </c>
    </row>
    <row r="61" spans="2:8" ht="45.75" customHeight="1" x14ac:dyDescent="0.15">
      <c r="B61" s="129"/>
      <c r="C61" s="1239" t="s">
        <v>557</v>
      </c>
      <c r="D61" s="1240"/>
      <c r="E61" s="1241"/>
      <c r="F61" s="130">
        <v>50</v>
      </c>
      <c r="G61" s="130">
        <v>43</v>
      </c>
      <c r="H61" s="131">
        <v>40</v>
      </c>
    </row>
    <row r="62" spans="2:8" ht="45.75" customHeight="1" thickBot="1" x14ac:dyDescent="0.2">
      <c r="B62" s="132"/>
      <c r="C62" s="1242" t="s">
        <v>558</v>
      </c>
      <c r="D62" s="1243"/>
      <c r="E62" s="1244"/>
      <c r="F62" s="133">
        <v>9</v>
      </c>
      <c r="G62" s="133">
        <v>9</v>
      </c>
      <c r="H62" s="134">
        <v>9</v>
      </c>
    </row>
    <row r="63" spans="2:8" ht="52.5" customHeight="1" thickBot="1" x14ac:dyDescent="0.2">
      <c r="B63" s="135"/>
      <c r="C63" s="1245" t="s">
        <v>49</v>
      </c>
      <c r="D63" s="1245"/>
      <c r="E63" s="1246"/>
      <c r="F63" s="136">
        <v>1697</v>
      </c>
      <c r="G63" s="136">
        <v>1722</v>
      </c>
      <c r="H63" s="137">
        <v>1742</v>
      </c>
    </row>
    <row r="64" spans="2:8" x14ac:dyDescent="0.15"/>
  </sheetData>
  <sheetProtection algorithmName="SHA-512" hashValue="RYt9CRIV9oz0qfvptZpFbO2moFj+5u7Gha+jFjEl49ZKtR4jKkJSjmAHXZ05Eqhaing9AQa2jli8NoulBP30PQ==" saltValue="d/fSfYMyDb0cpaR2SGb2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35199-6427-4A56-8013-983690B373DA}">
  <sheetPr>
    <pageSetUpPr fitToPage="1"/>
  </sheetPr>
  <dimension ref="A1:DE85"/>
  <sheetViews>
    <sheetView showGridLines="0" tabSelected="1"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5" t="s">
        <v>561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562</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563</v>
      </c>
      <c r="AO51" s="1256"/>
      <c r="AP51" s="1256"/>
      <c r="AQ51" s="1256"/>
      <c r="AR51" s="1256"/>
      <c r="AS51" s="1256"/>
      <c r="AT51" s="1256"/>
      <c r="AU51" s="1256"/>
      <c r="AV51" s="1256"/>
      <c r="AW51" s="1256"/>
      <c r="AX51" s="1256"/>
      <c r="AY51" s="1256"/>
      <c r="AZ51" s="1256"/>
      <c r="BA51" s="1256"/>
      <c r="BB51" s="1256" t="s">
        <v>564</v>
      </c>
      <c r="BC51" s="1256"/>
      <c r="BD51" s="1256"/>
      <c r="BE51" s="1256"/>
      <c r="BF51" s="1256"/>
      <c r="BG51" s="1256"/>
      <c r="BH51" s="1256"/>
      <c r="BI51" s="1256"/>
      <c r="BJ51" s="1256"/>
      <c r="BK51" s="1256"/>
      <c r="BL51" s="1256"/>
      <c r="BM51" s="1256"/>
      <c r="BN51" s="1256"/>
      <c r="BO51" s="1256"/>
      <c r="BP51" s="1253">
        <v>23.2</v>
      </c>
      <c r="BQ51" s="1253"/>
      <c r="BR51" s="1253"/>
      <c r="BS51" s="1253"/>
      <c r="BT51" s="1253"/>
      <c r="BU51" s="1253"/>
      <c r="BV51" s="1253"/>
      <c r="BW51" s="1253"/>
      <c r="BX51" s="1253">
        <v>24.8</v>
      </c>
      <c r="BY51" s="1253"/>
      <c r="BZ51" s="1253"/>
      <c r="CA51" s="1253"/>
      <c r="CB51" s="1253"/>
      <c r="CC51" s="1253"/>
      <c r="CD51" s="1253"/>
      <c r="CE51" s="1253"/>
      <c r="CF51" s="1253">
        <v>7.6</v>
      </c>
      <c r="CG51" s="1253"/>
      <c r="CH51" s="1253"/>
      <c r="CI51" s="1253"/>
      <c r="CJ51" s="1253"/>
      <c r="CK51" s="1253"/>
      <c r="CL51" s="1253"/>
      <c r="CM51" s="1253"/>
      <c r="CN51" s="1253">
        <v>7.5</v>
      </c>
      <c r="CO51" s="1253"/>
      <c r="CP51" s="1253"/>
      <c r="CQ51" s="1253"/>
      <c r="CR51" s="1253"/>
      <c r="CS51" s="1253"/>
      <c r="CT51" s="1253"/>
      <c r="CU51" s="1253"/>
      <c r="CV51" s="1253">
        <v>40.799999999999997</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565</v>
      </c>
      <c r="BC53" s="1256"/>
      <c r="BD53" s="1256"/>
      <c r="BE53" s="1256"/>
      <c r="BF53" s="1256"/>
      <c r="BG53" s="1256"/>
      <c r="BH53" s="1256"/>
      <c r="BI53" s="1256"/>
      <c r="BJ53" s="1256"/>
      <c r="BK53" s="1256"/>
      <c r="BL53" s="1256"/>
      <c r="BM53" s="1256"/>
      <c r="BN53" s="1256"/>
      <c r="BO53" s="1256"/>
      <c r="BP53" s="1253">
        <v>64.099999999999994</v>
      </c>
      <c r="BQ53" s="1253"/>
      <c r="BR53" s="1253"/>
      <c r="BS53" s="1253"/>
      <c r="BT53" s="1253"/>
      <c r="BU53" s="1253"/>
      <c r="BV53" s="1253"/>
      <c r="BW53" s="1253"/>
      <c r="BX53" s="1253">
        <v>66.599999999999994</v>
      </c>
      <c r="BY53" s="1253"/>
      <c r="BZ53" s="1253"/>
      <c r="CA53" s="1253"/>
      <c r="CB53" s="1253"/>
      <c r="CC53" s="1253"/>
      <c r="CD53" s="1253"/>
      <c r="CE53" s="1253"/>
      <c r="CF53" s="1253">
        <v>68.400000000000006</v>
      </c>
      <c r="CG53" s="1253"/>
      <c r="CH53" s="1253"/>
      <c r="CI53" s="1253"/>
      <c r="CJ53" s="1253"/>
      <c r="CK53" s="1253"/>
      <c r="CL53" s="1253"/>
      <c r="CM53" s="1253"/>
      <c r="CN53" s="1253">
        <v>68.400000000000006</v>
      </c>
      <c r="CO53" s="1253"/>
      <c r="CP53" s="1253"/>
      <c r="CQ53" s="1253"/>
      <c r="CR53" s="1253"/>
      <c r="CS53" s="1253"/>
      <c r="CT53" s="1253"/>
      <c r="CU53" s="1253"/>
      <c r="CV53" s="1253">
        <v>65.400000000000006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566</v>
      </c>
      <c r="AO55" s="1258"/>
      <c r="AP55" s="1258"/>
      <c r="AQ55" s="1258"/>
      <c r="AR55" s="1258"/>
      <c r="AS55" s="1258"/>
      <c r="AT55" s="1258"/>
      <c r="AU55" s="1258"/>
      <c r="AV55" s="1258"/>
      <c r="AW55" s="1258"/>
      <c r="AX55" s="1258"/>
      <c r="AY55" s="1258"/>
      <c r="AZ55" s="1258"/>
      <c r="BA55" s="1258"/>
      <c r="BB55" s="1256" t="s">
        <v>564</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565</v>
      </c>
      <c r="BC57" s="1256"/>
      <c r="BD57" s="1256"/>
      <c r="BE57" s="1256"/>
      <c r="BF57" s="1256"/>
      <c r="BG57" s="1256"/>
      <c r="BH57" s="1256"/>
      <c r="BI57" s="1256"/>
      <c r="BJ57" s="1256"/>
      <c r="BK57" s="1256"/>
      <c r="BL57" s="1256"/>
      <c r="BM57" s="1256"/>
      <c r="BN57" s="1256"/>
      <c r="BO57" s="1256"/>
      <c r="BP57" s="1253">
        <v>63.1</v>
      </c>
      <c r="BQ57" s="1253"/>
      <c r="BR57" s="1253"/>
      <c r="BS57" s="1253"/>
      <c r="BT57" s="1253"/>
      <c r="BU57" s="1253"/>
      <c r="BV57" s="1253"/>
      <c r="BW57" s="1253"/>
      <c r="BX57" s="1253">
        <v>62.2</v>
      </c>
      <c r="BY57" s="1253"/>
      <c r="BZ57" s="1253"/>
      <c r="CA57" s="1253"/>
      <c r="CB57" s="1253"/>
      <c r="CC57" s="1253"/>
      <c r="CD57" s="1253"/>
      <c r="CE57" s="1253"/>
      <c r="CF57" s="1253">
        <v>62.9</v>
      </c>
      <c r="CG57" s="1253"/>
      <c r="CH57" s="1253"/>
      <c r="CI57" s="1253"/>
      <c r="CJ57" s="1253"/>
      <c r="CK57" s="1253"/>
      <c r="CL57" s="1253"/>
      <c r="CM57" s="1253"/>
      <c r="CN57" s="1253">
        <v>62.9</v>
      </c>
      <c r="CO57" s="1253"/>
      <c r="CP57" s="1253"/>
      <c r="CQ57" s="1253"/>
      <c r="CR57" s="1253"/>
      <c r="CS57" s="1253"/>
      <c r="CT57" s="1253"/>
      <c r="CU57" s="1253"/>
      <c r="CV57" s="1253">
        <v>64.3</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567</v>
      </c>
    </row>
    <row r="64" spans="1:109" x14ac:dyDescent="0.15">
      <c r="B64" s="372"/>
      <c r="G64" s="379"/>
      <c r="I64" s="392"/>
      <c r="J64" s="392"/>
      <c r="K64" s="392"/>
      <c r="L64" s="392"/>
      <c r="M64" s="392"/>
      <c r="N64" s="393"/>
      <c r="AM64" s="379"/>
      <c r="AN64" s="379" t="s">
        <v>560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5" t="s">
        <v>568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562</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563</v>
      </c>
      <c r="AO73" s="1256"/>
      <c r="AP73" s="1256"/>
      <c r="AQ73" s="1256"/>
      <c r="AR73" s="1256"/>
      <c r="AS73" s="1256"/>
      <c r="AT73" s="1256"/>
      <c r="AU73" s="1256"/>
      <c r="AV73" s="1256"/>
      <c r="AW73" s="1256"/>
      <c r="AX73" s="1256"/>
      <c r="AY73" s="1256"/>
      <c r="AZ73" s="1256"/>
      <c r="BA73" s="1256"/>
      <c r="BB73" s="1256" t="s">
        <v>564</v>
      </c>
      <c r="BC73" s="1256"/>
      <c r="BD73" s="1256"/>
      <c r="BE73" s="1256"/>
      <c r="BF73" s="1256"/>
      <c r="BG73" s="1256"/>
      <c r="BH73" s="1256"/>
      <c r="BI73" s="1256"/>
      <c r="BJ73" s="1256"/>
      <c r="BK73" s="1256"/>
      <c r="BL73" s="1256"/>
      <c r="BM73" s="1256"/>
      <c r="BN73" s="1256"/>
      <c r="BO73" s="1256"/>
      <c r="BP73" s="1253">
        <v>23.2</v>
      </c>
      <c r="BQ73" s="1253"/>
      <c r="BR73" s="1253"/>
      <c r="BS73" s="1253"/>
      <c r="BT73" s="1253"/>
      <c r="BU73" s="1253"/>
      <c r="BV73" s="1253"/>
      <c r="BW73" s="1253"/>
      <c r="BX73" s="1253">
        <v>24.8</v>
      </c>
      <c r="BY73" s="1253"/>
      <c r="BZ73" s="1253"/>
      <c r="CA73" s="1253"/>
      <c r="CB73" s="1253"/>
      <c r="CC73" s="1253"/>
      <c r="CD73" s="1253"/>
      <c r="CE73" s="1253"/>
      <c r="CF73" s="1253">
        <v>7.6</v>
      </c>
      <c r="CG73" s="1253"/>
      <c r="CH73" s="1253"/>
      <c r="CI73" s="1253"/>
      <c r="CJ73" s="1253"/>
      <c r="CK73" s="1253"/>
      <c r="CL73" s="1253"/>
      <c r="CM73" s="1253"/>
      <c r="CN73" s="1253">
        <v>7.5</v>
      </c>
      <c r="CO73" s="1253"/>
      <c r="CP73" s="1253"/>
      <c r="CQ73" s="1253"/>
      <c r="CR73" s="1253"/>
      <c r="CS73" s="1253"/>
      <c r="CT73" s="1253"/>
      <c r="CU73" s="1253"/>
      <c r="CV73" s="1253">
        <v>40.799999999999997</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569</v>
      </c>
      <c r="BC75" s="1256"/>
      <c r="BD75" s="1256"/>
      <c r="BE75" s="1256"/>
      <c r="BF75" s="1256"/>
      <c r="BG75" s="1256"/>
      <c r="BH75" s="1256"/>
      <c r="BI75" s="1256"/>
      <c r="BJ75" s="1256"/>
      <c r="BK75" s="1256"/>
      <c r="BL75" s="1256"/>
      <c r="BM75" s="1256"/>
      <c r="BN75" s="1256"/>
      <c r="BO75" s="1256"/>
      <c r="BP75" s="1253">
        <v>11</v>
      </c>
      <c r="BQ75" s="1253"/>
      <c r="BR75" s="1253"/>
      <c r="BS75" s="1253"/>
      <c r="BT75" s="1253"/>
      <c r="BU75" s="1253"/>
      <c r="BV75" s="1253"/>
      <c r="BW75" s="1253"/>
      <c r="BX75" s="1253">
        <v>11.1</v>
      </c>
      <c r="BY75" s="1253"/>
      <c r="BZ75" s="1253"/>
      <c r="CA75" s="1253"/>
      <c r="CB75" s="1253"/>
      <c r="CC75" s="1253"/>
      <c r="CD75" s="1253"/>
      <c r="CE75" s="1253"/>
      <c r="CF75" s="1253">
        <v>10.4</v>
      </c>
      <c r="CG75" s="1253"/>
      <c r="CH75" s="1253"/>
      <c r="CI75" s="1253"/>
      <c r="CJ75" s="1253"/>
      <c r="CK75" s="1253"/>
      <c r="CL75" s="1253"/>
      <c r="CM75" s="1253"/>
      <c r="CN75" s="1253">
        <v>9.8000000000000007</v>
      </c>
      <c r="CO75" s="1253"/>
      <c r="CP75" s="1253"/>
      <c r="CQ75" s="1253"/>
      <c r="CR75" s="1253"/>
      <c r="CS75" s="1253"/>
      <c r="CT75" s="1253"/>
      <c r="CU75" s="1253"/>
      <c r="CV75" s="1253">
        <v>9.9</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566</v>
      </c>
      <c r="AO77" s="1258"/>
      <c r="AP77" s="1258"/>
      <c r="AQ77" s="1258"/>
      <c r="AR77" s="1258"/>
      <c r="AS77" s="1258"/>
      <c r="AT77" s="1258"/>
      <c r="AU77" s="1258"/>
      <c r="AV77" s="1258"/>
      <c r="AW77" s="1258"/>
      <c r="AX77" s="1258"/>
      <c r="AY77" s="1258"/>
      <c r="AZ77" s="1258"/>
      <c r="BA77" s="1258"/>
      <c r="BB77" s="1256" t="s">
        <v>564</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569</v>
      </c>
      <c r="BC79" s="1256"/>
      <c r="BD79" s="1256"/>
      <c r="BE79" s="1256"/>
      <c r="BF79" s="1256"/>
      <c r="BG79" s="1256"/>
      <c r="BH79" s="1256"/>
      <c r="BI79" s="1256"/>
      <c r="BJ79" s="1256"/>
      <c r="BK79" s="1256"/>
      <c r="BL79" s="1256"/>
      <c r="BM79" s="1256"/>
      <c r="BN79" s="1256"/>
      <c r="BO79" s="1256"/>
      <c r="BP79" s="1253">
        <v>5.8</v>
      </c>
      <c r="BQ79" s="1253"/>
      <c r="BR79" s="1253"/>
      <c r="BS79" s="1253"/>
      <c r="BT79" s="1253"/>
      <c r="BU79" s="1253"/>
      <c r="BV79" s="1253"/>
      <c r="BW79" s="1253"/>
      <c r="BX79" s="1253">
        <v>5.8</v>
      </c>
      <c r="BY79" s="1253"/>
      <c r="BZ79" s="1253"/>
      <c r="CA79" s="1253"/>
      <c r="CB79" s="1253"/>
      <c r="CC79" s="1253"/>
      <c r="CD79" s="1253"/>
      <c r="CE79" s="1253"/>
      <c r="CF79" s="1253">
        <v>6.1</v>
      </c>
      <c r="CG79" s="1253"/>
      <c r="CH79" s="1253"/>
      <c r="CI79" s="1253"/>
      <c r="CJ79" s="1253"/>
      <c r="CK79" s="1253"/>
      <c r="CL79" s="1253"/>
      <c r="CM79" s="1253"/>
      <c r="CN79" s="1253">
        <v>6.4</v>
      </c>
      <c r="CO79" s="1253"/>
      <c r="CP79" s="1253"/>
      <c r="CQ79" s="1253"/>
      <c r="CR79" s="1253"/>
      <c r="CS79" s="1253"/>
      <c r="CT79" s="1253"/>
      <c r="CU79" s="1253"/>
      <c r="CV79" s="1253">
        <v>6.7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0QkzjCRqnWC2y7gIpSLcFxYRC7eWLklH99mFohsT7FCJTmfoDXgxddBr9YPFfg1eznDYes0Gsq7uuHIOb5aJag==" saltValue="yltUB7kod+GkrYiLkhofb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EC038-14AF-42FE-ABED-29AD4CD75F9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bGjEhxcgme4VHqV2/uS0Yozd1danraYKm4DekHVufRQq3V8+zPEVyK9WiYX7//98muiVMnb0SBH3+rWID1oMAg==" saltValue="bUQZ8+ynuqaS2YcF31BY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FB6B9-3D58-4D33-9DBE-C213EEAB3258}">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0bT8zHBHBHqr2mOgTDjZXvGijf1nWQBNgFoOppIHtOE7IRn6rA0OAbyyypVEIFlGD9CX2g9jIQONqgD7AlgXew==" saltValue="S9NCe3Hk5ZvkvdfM2NTt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133860</v>
      </c>
      <c r="E3" s="156"/>
      <c r="F3" s="157">
        <v>264232</v>
      </c>
      <c r="G3" s="158"/>
      <c r="H3" s="159"/>
    </row>
    <row r="4" spans="1:8" x14ac:dyDescent="0.15">
      <c r="A4" s="160"/>
      <c r="B4" s="161"/>
      <c r="C4" s="162"/>
      <c r="D4" s="163">
        <v>75959</v>
      </c>
      <c r="E4" s="164"/>
      <c r="F4" s="165">
        <v>133959</v>
      </c>
      <c r="G4" s="166"/>
      <c r="H4" s="167"/>
    </row>
    <row r="5" spans="1:8" x14ac:dyDescent="0.15">
      <c r="A5" s="148" t="s">
        <v>521</v>
      </c>
      <c r="B5" s="153"/>
      <c r="C5" s="154"/>
      <c r="D5" s="155">
        <v>134982</v>
      </c>
      <c r="E5" s="156"/>
      <c r="F5" s="157">
        <v>263613</v>
      </c>
      <c r="G5" s="158"/>
      <c r="H5" s="159"/>
    </row>
    <row r="6" spans="1:8" x14ac:dyDescent="0.15">
      <c r="A6" s="160"/>
      <c r="B6" s="161"/>
      <c r="C6" s="162"/>
      <c r="D6" s="163">
        <v>84072</v>
      </c>
      <c r="E6" s="164"/>
      <c r="F6" s="165">
        <v>128823</v>
      </c>
      <c r="G6" s="166"/>
      <c r="H6" s="167"/>
    </row>
    <row r="7" spans="1:8" x14ac:dyDescent="0.15">
      <c r="A7" s="148" t="s">
        <v>522</v>
      </c>
      <c r="B7" s="153"/>
      <c r="C7" s="154"/>
      <c r="D7" s="155">
        <v>231566</v>
      </c>
      <c r="E7" s="156"/>
      <c r="F7" s="157">
        <v>330026</v>
      </c>
      <c r="G7" s="158"/>
      <c r="H7" s="159"/>
    </row>
    <row r="8" spans="1:8" x14ac:dyDescent="0.15">
      <c r="A8" s="160"/>
      <c r="B8" s="161"/>
      <c r="C8" s="162"/>
      <c r="D8" s="163">
        <v>149429</v>
      </c>
      <c r="E8" s="164"/>
      <c r="F8" s="165">
        <v>141075</v>
      </c>
      <c r="G8" s="166"/>
      <c r="H8" s="167"/>
    </row>
    <row r="9" spans="1:8" x14ac:dyDescent="0.15">
      <c r="A9" s="148" t="s">
        <v>523</v>
      </c>
      <c r="B9" s="153"/>
      <c r="C9" s="154"/>
      <c r="D9" s="155">
        <v>330285</v>
      </c>
      <c r="E9" s="156"/>
      <c r="F9" s="157">
        <v>278179</v>
      </c>
      <c r="G9" s="158"/>
      <c r="H9" s="159"/>
    </row>
    <row r="10" spans="1:8" x14ac:dyDescent="0.15">
      <c r="A10" s="160"/>
      <c r="B10" s="161"/>
      <c r="C10" s="162"/>
      <c r="D10" s="163">
        <v>108561</v>
      </c>
      <c r="E10" s="164"/>
      <c r="F10" s="165">
        <v>122182</v>
      </c>
      <c r="G10" s="166"/>
      <c r="H10" s="167"/>
    </row>
    <row r="11" spans="1:8" x14ac:dyDescent="0.15">
      <c r="A11" s="148" t="s">
        <v>524</v>
      </c>
      <c r="B11" s="153"/>
      <c r="C11" s="154"/>
      <c r="D11" s="155">
        <v>744314</v>
      </c>
      <c r="E11" s="156"/>
      <c r="F11" s="157">
        <v>283153</v>
      </c>
      <c r="G11" s="158"/>
      <c r="H11" s="159"/>
    </row>
    <row r="12" spans="1:8" x14ac:dyDescent="0.15">
      <c r="A12" s="160"/>
      <c r="B12" s="161"/>
      <c r="C12" s="168"/>
      <c r="D12" s="163">
        <v>63649</v>
      </c>
      <c r="E12" s="164"/>
      <c r="F12" s="165">
        <v>127593</v>
      </c>
      <c r="G12" s="166"/>
      <c r="H12" s="167"/>
    </row>
    <row r="13" spans="1:8" x14ac:dyDescent="0.15">
      <c r="A13" s="148"/>
      <c r="B13" s="153"/>
      <c r="C13" s="169"/>
      <c r="D13" s="170">
        <v>315001</v>
      </c>
      <c r="E13" s="171"/>
      <c r="F13" s="172">
        <v>283841</v>
      </c>
      <c r="G13" s="173"/>
      <c r="H13" s="159"/>
    </row>
    <row r="14" spans="1:8" x14ac:dyDescent="0.15">
      <c r="A14" s="160"/>
      <c r="B14" s="161"/>
      <c r="C14" s="162"/>
      <c r="D14" s="163">
        <v>96334</v>
      </c>
      <c r="E14" s="164"/>
      <c r="F14" s="165">
        <v>130726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3.83</v>
      </c>
      <c r="C19" s="174">
        <f>ROUND(VALUE(SUBSTITUTE(実質収支比率等に係る経年分析!G$48,"▲","-")),2)</f>
        <v>4.1399999999999997</v>
      </c>
      <c r="D19" s="174">
        <f>ROUND(VALUE(SUBSTITUTE(実質収支比率等に係る経年分析!H$48,"▲","-")),2)</f>
        <v>3.54</v>
      </c>
      <c r="E19" s="174">
        <f>ROUND(VALUE(SUBSTITUTE(実質収支比率等に係る経年分析!I$48,"▲","-")),2)</f>
        <v>4.0199999999999996</v>
      </c>
      <c r="F19" s="174">
        <f>ROUND(VALUE(SUBSTITUTE(実質収支比率等に係る経年分析!J$48,"▲","-")),2)</f>
        <v>2.2400000000000002</v>
      </c>
    </row>
    <row r="20" spans="1:11" x14ac:dyDescent="0.15">
      <c r="A20" s="174" t="s">
        <v>53</v>
      </c>
      <c r="B20" s="174">
        <f>ROUND(VALUE(SUBSTITUTE(実質収支比率等に係る経年分析!F$47,"▲","-")),2)</f>
        <v>52.09</v>
      </c>
      <c r="C20" s="174">
        <f>ROUND(VALUE(SUBSTITUTE(実質収支比率等に係る経年分析!G$47,"▲","-")),2)</f>
        <v>50.6</v>
      </c>
      <c r="D20" s="174">
        <f>ROUND(VALUE(SUBSTITUTE(実質収支比率等に係る経年分析!H$47,"▲","-")),2)</f>
        <v>47.5</v>
      </c>
      <c r="E20" s="174">
        <f>ROUND(VALUE(SUBSTITUTE(実質収支比率等に係る経年分析!I$47,"▲","-")),2)</f>
        <v>50.63</v>
      </c>
      <c r="F20" s="174">
        <f>ROUND(VALUE(SUBSTITUTE(実質収支比率等に係る経年分析!J$47,"▲","-")),2)</f>
        <v>50.62</v>
      </c>
    </row>
    <row r="21" spans="1:11" x14ac:dyDescent="0.15">
      <c r="A21" s="174" t="s">
        <v>54</v>
      </c>
      <c r="B21" s="174">
        <f>IF(ISNUMBER(VALUE(SUBSTITUTE(実質収支比率等に係る経年分析!F$49,"▲","-"))),ROUND(VALUE(SUBSTITUTE(実質収支比率等に係る経年分析!F$49,"▲","-")),2),NA())</f>
        <v>-5.18</v>
      </c>
      <c r="C21" s="174">
        <f>IF(ISNUMBER(VALUE(SUBSTITUTE(実質収支比率等に係る経年分析!G$49,"▲","-"))),ROUND(VALUE(SUBSTITUTE(実質収支比率等に係る経年分析!G$49,"▲","-")),2),NA())</f>
        <v>1.52</v>
      </c>
      <c r="D21" s="174">
        <f>IF(ISNUMBER(VALUE(SUBSTITUTE(実質収支比率等に係る経年分析!H$49,"▲","-"))),ROUND(VALUE(SUBSTITUTE(実質収支比率等に係る経年分析!H$49,"▲","-")),2),NA())</f>
        <v>1.83</v>
      </c>
      <c r="E21" s="174">
        <f>IF(ISNUMBER(VALUE(SUBSTITUTE(実質収支比率等に係る経年分析!I$49,"▲","-"))),ROUND(VALUE(SUBSTITUTE(実質収支比率等に係る経年分析!I$49,"▲","-")),2),NA())</f>
        <v>2.2599999999999998</v>
      </c>
      <c r="F21" s="174">
        <f>IF(ISNUMBER(VALUE(SUBSTITUTE(実質収支比率等に係る経年分析!J$49,"▲","-"))),ROUND(VALUE(SUBSTITUTE(実質収支比率等に係る経年分析!J$49,"▲","-")),2),NA())</f>
        <v>-1.97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福島町浄化槽整備特別会計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国民健康保険診療所特別会計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0.55000000000000004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1.1200000000000001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2.2400000000000002</v>
      </c>
    </row>
    <row r="36" spans="1:16" x14ac:dyDescent="0.15">
      <c r="A36" s="175" t="str">
        <f>IF(連結実質赤字比率に係る赤字・黒字の構成分析!C$34="",NA(),連結実質赤字比率に係る赤字・黒字の構成分析!C$34)</f>
        <v>福島町水道事業会計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23.53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25.21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445</v>
      </c>
      <c r="E42" s="176"/>
      <c r="F42" s="176"/>
      <c r="G42" s="176">
        <f>'実質公債費比率（分子）の構造'!L$52</f>
        <v>470</v>
      </c>
      <c r="H42" s="176"/>
      <c r="I42" s="176"/>
      <c r="J42" s="176">
        <f>'実質公債費比率（分子）の構造'!M$52</f>
        <v>472</v>
      </c>
      <c r="K42" s="176"/>
      <c r="L42" s="176"/>
      <c r="M42" s="176">
        <f>'実質公債費比率（分子）の構造'!N$52</f>
        <v>474</v>
      </c>
      <c r="N42" s="176"/>
      <c r="O42" s="176"/>
      <c r="P42" s="176">
        <f>'実質公債費比率（分子）の構造'!O$52</f>
        <v>479</v>
      </c>
    </row>
    <row r="43" spans="1:16" x14ac:dyDescent="0.15">
      <c r="A43" s="176" t="s">
        <v>16</v>
      </c>
      <c r="B43" s="176">
        <f>'実質公債費比率（分子）の構造'!K$51</f>
        <v>1</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58</v>
      </c>
      <c r="C45" s="176"/>
      <c r="D45" s="176"/>
      <c r="E45" s="176">
        <f>'実質公債費比率（分子）の構造'!L$49</f>
        <v>66</v>
      </c>
      <c r="F45" s="176"/>
      <c r="G45" s="176"/>
      <c r="H45" s="176">
        <f>'実質公債費比率（分子）の構造'!M$49</f>
        <v>77</v>
      </c>
      <c r="I45" s="176"/>
      <c r="J45" s="176"/>
      <c r="K45" s="176">
        <f>'実質公債費比率（分子）の構造'!N$49</f>
        <v>77</v>
      </c>
      <c r="L45" s="176"/>
      <c r="M45" s="176"/>
      <c r="N45" s="176">
        <f>'実質公債費比率（分子）の構造'!O$49</f>
        <v>77</v>
      </c>
      <c r="O45" s="176"/>
      <c r="P45" s="176"/>
    </row>
    <row r="46" spans="1:16" x14ac:dyDescent="0.15">
      <c r="A46" s="176" t="s">
        <v>64</v>
      </c>
      <c r="B46" s="176">
        <f>'実質公債費比率（分子）の構造'!K$48</f>
        <v>7</v>
      </c>
      <c r="C46" s="176"/>
      <c r="D46" s="176"/>
      <c r="E46" s="176">
        <f>'実質公債費比率（分子）の構造'!L$48</f>
        <v>9</v>
      </c>
      <c r="F46" s="176"/>
      <c r="G46" s="176"/>
      <c r="H46" s="176">
        <f>'実質公債費比率（分子）の構造'!M$48</f>
        <v>10</v>
      </c>
      <c r="I46" s="176"/>
      <c r="J46" s="176"/>
      <c r="K46" s="176">
        <f>'実質公債費比率（分子）の構造'!N$48</f>
        <v>15</v>
      </c>
      <c r="L46" s="176"/>
      <c r="M46" s="176"/>
      <c r="N46" s="176">
        <f>'実質公債費比率（分子）の構造'!O$48</f>
        <v>18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605</v>
      </c>
      <c r="C49" s="176"/>
      <c r="D49" s="176"/>
      <c r="E49" s="176">
        <f>'実質公債費比率（分子）の構造'!L$45</f>
        <v>598</v>
      </c>
      <c r="F49" s="176"/>
      <c r="G49" s="176"/>
      <c r="H49" s="176">
        <f>'実質公債費比率（分子）の構造'!M$45</f>
        <v>611</v>
      </c>
      <c r="I49" s="176"/>
      <c r="J49" s="176"/>
      <c r="K49" s="176">
        <f>'実質公債費比率（分子）の構造'!N$45</f>
        <v>603</v>
      </c>
      <c r="L49" s="176"/>
      <c r="M49" s="176"/>
      <c r="N49" s="176">
        <f>'実質公債費比率（分子）の構造'!O$45</f>
        <v>611</v>
      </c>
      <c r="O49" s="176"/>
      <c r="P49" s="176"/>
    </row>
    <row r="50" spans="1:16" x14ac:dyDescent="0.15">
      <c r="A50" s="176" t="s">
        <v>67</v>
      </c>
      <c r="B50" s="176" t="e">
        <f>NA()</f>
        <v>#N/A</v>
      </c>
      <c r="C50" s="176">
        <f>IF(ISNUMBER('実質公債費比率（分子）の構造'!K$53),'実質公債費比率（分子）の構造'!K$53,NA())</f>
        <v>226</v>
      </c>
      <c r="D50" s="176" t="e">
        <f>NA()</f>
        <v>#N/A</v>
      </c>
      <c r="E50" s="176" t="e">
        <f>NA()</f>
        <v>#N/A</v>
      </c>
      <c r="F50" s="176">
        <f>IF(ISNUMBER('実質公債費比率（分子）の構造'!L$53),'実質公債費比率（分子）の構造'!L$53,NA())</f>
        <v>203</v>
      </c>
      <c r="G50" s="176" t="e">
        <f>NA()</f>
        <v>#N/A</v>
      </c>
      <c r="H50" s="176" t="e">
        <f>NA()</f>
        <v>#N/A</v>
      </c>
      <c r="I50" s="176">
        <f>IF(ISNUMBER('実質公債費比率（分子）の構造'!M$53),'実質公債費比率（分子）の構造'!M$53,NA())</f>
        <v>226</v>
      </c>
      <c r="J50" s="176" t="e">
        <f>NA()</f>
        <v>#N/A</v>
      </c>
      <c r="K50" s="176" t="e">
        <f>NA()</f>
        <v>#N/A</v>
      </c>
      <c r="L50" s="176">
        <f>IF(ISNUMBER('実質公債費比率（分子）の構造'!N$53),'実質公債費比率（分子）の構造'!N$53,NA())</f>
        <v>221</v>
      </c>
      <c r="M50" s="176" t="e">
        <f>NA()</f>
        <v>#N/A</v>
      </c>
      <c r="N50" s="176" t="e">
        <f>NA()</f>
        <v>#N/A</v>
      </c>
      <c r="O50" s="176">
        <f>IF(ISNUMBER('実質公債費比率（分子）の構造'!O$53),'実質公債費比率（分子）の構造'!O$53,NA())</f>
        <v>227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3989</v>
      </c>
      <c r="E56" s="175"/>
      <c r="F56" s="175"/>
      <c r="G56" s="175">
        <f>'将来負担比率（分子）の構造'!J$52</f>
        <v>3758</v>
      </c>
      <c r="H56" s="175"/>
      <c r="I56" s="175"/>
      <c r="J56" s="175">
        <f>'将来負担比率（分子）の構造'!K$52</f>
        <v>3908</v>
      </c>
      <c r="K56" s="175"/>
      <c r="L56" s="175"/>
      <c r="M56" s="175">
        <f>'将来負担比率（分子）の構造'!L$52</f>
        <v>4123</v>
      </c>
      <c r="N56" s="175"/>
      <c r="O56" s="175"/>
      <c r="P56" s="175">
        <f>'将来負担比率（分子）の構造'!M$52</f>
        <v>4743</v>
      </c>
    </row>
    <row r="57" spans="1:16" x14ac:dyDescent="0.15">
      <c r="A57" s="175" t="s">
        <v>42</v>
      </c>
      <c r="B57" s="175"/>
      <c r="C57" s="175"/>
      <c r="D57" s="175">
        <f>'将来負担比率（分子）の構造'!I$51</f>
        <v>489</v>
      </c>
      <c r="E57" s="175"/>
      <c r="F57" s="175"/>
      <c r="G57" s="175">
        <f>'将来負担比率（分子）の構造'!J$51</f>
        <v>541</v>
      </c>
      <c r="H57" s="175"/>
      <c r="I57" s="175"/>
      <c r="J57" s="175">
        <f>'将来負担比率（分子）の構造'!K$51</f>
        <v>534</v>
      </c>
      <c r="K57" s="175"/>
      <c r="L57" s="175"/>
      <c r="M57" s="175">
        <f>'将来負担比率（分子）の構造'!L$51</f>
        <v>487</v>
      </c>
      <c r="N57" s="175"/>
      <c r="O57" s="175"/>
      <c r="P57" s="175">
        <f>'将来負担比率（分子）の構造'!M$51</f>
        <v>384</v>
      </c>
    </row>
    <row r="58" spans="1:16" x14ac:dyDescent="0.15">
      <c r="A58" s="175" t="s">
        <v>41</v>
      </c>
      <c r="B58" s="175"/>
      <c r="C58" s="175"/>
      <c r="D58" s="175">
        <f>'将来負担比率（分子）の構造'!I$50</f>
        <v>1452</v>
      </c>
      <c r="E58" s="175"/>
      <c r="F58" s="175"/>
      <c r="G58" s="175">
        <f>'将来負担比率（分子）の構造'!J$50</f>
        <v>1491</v>
      </c>
      <c r="H58" s="175"/>
      <c r="I58" s="175"/>
      <c r="J58" s="175">
        <f>'将来負担比率（分子）の構造'!K$50</f>
        <v>1644</v>
      </c>
      <c r="K58" s="175"/>
      <c r="L58" s="175"/>
      <c r="M58" s="175">
        <f>'将来負担比率（分子）の構造'!L$50</f>
        <v>1672</v>
      </c>
      <c r="N58" s="175"/>
      <c r="O58" s="175"/>
      <c r="P58" s="175">
        <f>'将来負担比率（分子）の構造'!M$50</f>
        <v>1695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696</v>
      </c>
      <c r="C62" s="175"/>
      <c r="D62" s="175"/>
      <c r="E62" s="175">
        <f>'将来負担比率（分子）の構造'!J$45</f>
        <v>737</v>
      </c>
      <c r="F62" s="175"/>
      <c r="G62" s="175"/>
      <c r="H62" s="175">
        <f>'将来負担比率（分子）の構造'!K$45</f>
        <v>711</v>
      </c>
      <c r="I62" s="175"/>
      <c r="J62" s="175"/>
      <c r="K62" s="175">
        <f>'将来負担比率（分子）の構造'!L$45</f>
        <v>700</v>
      </c>
      <c r="L62" s="175"/>
      <c r="M62" s="175"/>
      <c r="N62" s="175">
        <f>'将来負担比率（分子）の構造'!M$45</f>
        <v>697</v>
      </c>
      <c r="O62" s="175"/>
      <c r="P62" s="175"/>
    </row>
    <row r="63" spans="1:16" x14ac:dyDescent="0.15">
      <c r="A63" s="175" t="s">
        <v>34</v>
      </c>
      <c r="B63" s="175">
        <f>'将来負担比率（分子）の構造'!I$44</f>
        <v>640</v>
      </c>
      <c r="C63" s="175"/>
      <c r="D63" s="175"/>
      <c r="E63" s="175">
        <f>'将来負担比率（分子）の構造'!J$44</f>
        <v>706</v>
      </c>
      <c r="F63" s="175"/>
      <c r="G63" s="175"/>
      <c r="H63" s="175">
        <f>'将来負担比率（分子）の構造'!K$44</f>
        <v>626</v>
      </c>
      <c r="I63" s="175"/>
      <c r="J63" s="175"/>
      <c r="K63" s="175">
        <f>'将来負担比率（分子）の構造'!L$44</f>
        <v>563</v>
      </c>
      <c r="L63" s="175"/>
      <c r="M63" s="175"/>
      <c r="N63" s="175">
        <f>'将来負担比率（分子）の構造'!M$44</f>
        <v>494</v>
      </c>
      <c r="O63" s="175"/>
      <c r="P63" s="175"/>
    </row>
    <row r="64" spans="1:16" x14ac:dyDescent="0.15">
      <c r="A64" s="175" t="s">
        <v>33</v>
      </c>
      <c r="B64" s="175">
        <f>'将来負担比率（分子）の構造'!I$43</f>
        <v>138</v>
      </c>
      <c r="C64" s="175"/>
      <c r="D64" s="175"/>
      <c r="E64" s="175">
        <f>'将来負担比率（分子）の構造'!J$43</f>
        <v>149</v>
      </c>
      <c r="F64" s="175"/>
      <c r="G64" s="175"/>
      <c r="H64" s="175">
        <f>'将来負担比率（分子）の構造'!K$43</f>
        <v>167</v>
      </c>
      <c r="I64" s="175"/>
      <c r="J64" s="175"/>
      <c r="K64" s="175">
        <f>'将来負担比率（分子）の構造'!L$43</f>
        <v>239</v>
      </c>
      <c r="L64" s="175"/>
      <c r="M64" s="175"/>
      <c r="N64" s="175">
        <f>'将来負担比率（分子）の構造'!M$43</f>
        <v>257</v>
      </c>
      <c r="O64" s="175"/>
      <c r="P64" s="175"/>
    </row>
    <row r="65" spans="1:16" x14ac:dyDescent="0.15">
      <c r="A65" s="175" t="s">
        <v>32</v>
      </c>
      <c r="B65" s="175">
        <f>'将来負担比率（分子）の構造'!I$42</f>
        <v>97</v>
      </c>
      <c r="C65" s="175"/>
      <c r="D65" s="175"/>
      <c r="E65" s="175">
        <f>'将来負担比率（分子）の構造'!J$42</f>
        <v>56</v>
      </c>
      <c r="F65" s="175"/>
      <c r="G65" s="175"/>
      <c r="H65" s="175">
        <f>'将来負担比率（分子）の構造'!K$42</f>
        <v>47</v>
      </c>
      <c r="I65" s="175"/>
      <c r="J65" s="175"/>
      <c r="K65" s="175">
        <f>'将来負担比率（分子）の構造'!L$42</f>
        <v>22</v>
      </c>
      <c r="L65" s="175"/>
      <c r="M65" s="175"/>
      <c r="N65" s="175">
        <f>'将来負担比率（分子）の構造'!M$42</f>
        <v>51</v>
      </c>
      <c r="O65" s="175"/>
      <c r="P65" s="175"/>
    </row>
    <row r="66" spans="1:16" x14ac:dyDescent="0.15">
      <c r="A66" s="175" t="s">
        <v>31</v>
      </c>
      <c r="B66" s="175">
        <f>'将来負担比率（分子）の構造'!I$41</f>
        <v>4809</v>
      </c>
      <c r="C66" s="175"/>
      <c r="D66" s="175"/>
      <c r="E66" s="175">
        <f>'将来負担比率（分子）の構造'!J$41</f>
        <v>4649</v>
      </c>
      <c r="F66" s="175"/>
      <c r="G66" s="175"/>
      <c r="H66" s="175">
        <f>'将来負担比率（分子）の構造'!K$41</f>
        <v>4712</v>
      </c>
      <c r="I66" s="175"/>
      <c r="J66" s="175"/>
      <c r="K66" s="175">
        <f>'将来負担比率（分子）の構造'!L$41</f>
        <v>4928</v>
      </c>
      <c r="L66" s="175"/>
      <c r="M66" s="175"/>
      <c r="N66" s="175">
        <f>'将来負担比率（分子）の構造'!M$41</f>
        <v>6231</v>
      </c>
      <c r="O66" s="175"/>
      <c r="P66" s="175"/>
    </row>
    <row r="67" spans="1:16" x14ac:dyDescent="0.15">
      <c r="A67" s="175" t="s">
        <v>71</v>
      </c>
      <c r="B67" s="175" t="e">
        <f>NA()</f>
        <v>#N/A</v>
      </c>
      <c r="C67" s="175">
        <f>IF(ISNUMBER('将来負担比率（分子）の構造'!I$53), IF('将来負担比率（分子）の構造'!I$53 &lt; 0, 0, '将来負担比率（分子）の構造'!I$53), NA())</f>
        <v>450</v>
      </c>
      <c r="D67" s="175" t="e">
        <f>NA()</f>
        <v>#N/A</v>
      </c>
      <c r="E67" s="175" t="e">
        <f>NA()</f>
        <v>#N/A</v>
      </c>
      <c r="F67" s="175">
        <f>IF(ISNUMBER('将来負担比率（分子）の構造'!J$53), IF('将来負担比率（分子）の構造'!J$53 &lt; 0, 0, '将来負担比率（分子）の構造'!J$53), NA())</f>
        <v>507</v>
      </c>
      <c r="G67" s="175" t="e">
        <f>NA()</f>
        <v>#N/A</v>
      </c>
      <c r="H67" s="175" t="e">
        <f>NA()</f>
        <v>#N/A</v>
      </c>
      <c r="I67" s="175">
        <f>IF(ISNUMBER('将来負担比率（分子）の構造'!K$53), IF('将来負担比率（分子）の構造'!K$53 &lt; 0, 0, '将来負担比率（分子）の構造'!K$53), NA())</f>
        <v>177</v>
      </c>
      <c r="J67" s="175" t="e">
        <f>NA()</f>
        <v>#N/A</v>
      </c>
      <c r="K67" s="175" t="e">
        <f>NA()</f>
        <v>#N/A</v>
      </c>
      <c r="L67" s="175">
        <f>IF(ISNUMBER('将来負担比率（分子）の構造'!L$53), IF('将来負担比率（分子）の構造'!L$53 &lt; 0, 0, '将来負担比率（分子）の構造'!L$53), NA())</f>
        <v>169</v>
      </c>
      <c r="M67" s="175" t="e">
        <f>NA()</f>
        <v>#N/A</v>
      </c>
      <c r="N67" s="175" t="e">
        <f>NA()</f>
        <v>#N/A</v>
      </c>
      <c r="O67" s="175">
        <f>IF(ISNUMBER('将来負担比率（分子）の構造'!M$53), IF('将来負担比率（分子）の構造'!M$53 &lt; 0, 0, '将来負担比率（分子）の構造'!M$53), NA())</f>
        <v>908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1303</v>
      </c>
      <c r="C72" s="179">
        <f>基金残高に係る経年分析!G55</f>
        <v>1354</v>
      </c>
      <c r="D72" s="179">
        <f>基金残高に係る経年分析!H55</f>
        <v>1349</v>
      </c>
    </row>
    <row r="73" spans="1:16" x14ac:dyDescent="0.15">
      <c r="A73" s="178" t="s">
        <v>74</v>
      </c>
      <c r="B73" s="179">
        <f>基金残高に係る経年分析!F56</f>
        <v>28</v>
      </c>
      <c r="C73" s="179">
        <f>基金残高に係る経年分析!G56</f>
        <v>28</v>
      </c>
      <c r="D73" s="179">
        <f>基金残高に係る経年分析!H56</f>
        <v>38</v>
      </c>
    </row>
    <row r="74" spans="1:16" x14ac:dyDescent="0.15">
      <c r="A74" s="178" t="s">
        <v>75</v>
      </c>
      <c r="B74" s="179">
        <f>基金残高に係る経年分析!F57</f>
        <v>366</v>
      </c>
      <c r="C74" s="179">
        <f>基金残高に係る経年分析!G57</f>
        <v>340</v>
      </c>
      <c r="D74" s="179">
        <f>基金残高に係る経年分析!H57</f>
        <v>355</v>
      </c>
    </row>
  </sheetData>
  <sheetProtection algorithmName="SHA-512" hashValue="2tNg/hpRAQKLjdTu08g+GGGSanJ058KK68h85CTQ1Cq5bg1ZuNS1QSjTuKArOFwNI4Vwyv0JIjjvkaf5FdcFjQ==" saltValue="g1F9232od5y9jED6IUOU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F31" sqref="CF31:CQ31"/>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539080</v>
      </c>
      <c r="S5" s="649"/>
      <c r="T5" s="649"/>
      <c r="U5" s="649"/>
      <c r="V5" s="649"/>
      <c r="W5" s="649"/>
      <c r="X5" s="649"/>
      <c r="Y5" s="650"/>
      <c r="Z5" s="651">
        <v>8.4</v>
      </c>
      <c r="AA5" s="651"/>
      <c r="AB5" s="651"/>
      <c r="AC5" s="651"/>
      <c r="AD5" s="652">
        <v>539080</v>
      </c>
      <c r="AE5" s="652"/>
      <c r="AF5" s="652"/>
      <c r="AG5" s="652"/>
      <c r="AH5" s="652"/>
      <c r="AI5" s="652"/>
      <c r="AJ5" s="652"/>
      <c r="AK5" s="652"/>
      <c r="AL5" s="653">
        <v>20.2</v>
      </c>
      <c r="AM5" s="654"/>
      <c r="AN5" s="654"/>
      <c r="AO5" s="655"/>
      <c r="AP5" s="645" t="s">
        <v>217</v>
      </c>
      <c r="AQ5" s="646"/>
      <c r="AR5" s="646"/>
      <c r="AS5" s="646"/>
      <c r="AT5" s="646"/>
      <c r="AU5" s="646"/>
      <c r="AV5" s="646"/>
      <c r="AW5" s="646"/>
      <c r="AX5" s="646"/>
      <c r="AY5" s="646"/>
      <c r="AZ5" s="646"/>
      <c r="BA5" s="646"/>
      <c r="BB5" s="646"/>
      <c r="BC5" s="646"/>
      <c r="BD5" s="646"/>
      <c r="BE5" s="646"/>
      <c r="BF5" s="647"/>
      <c r="BG5" s="659">
        <v>531609</v>
      </c>
      <c r="BH5" s="660"/>
      <c r="BI5" s="660"/>
      <c r="BJ5" s="660"/>
      <c r="BK5" s="660"/>
      <c r="BL5" s="660"/>
      <c r="BM5" s="660"/>
      <c r="BN5" s="661"/>
      <c r="BO5" s="662">
        <v>98.6</v>
      </c>
      <c r="BP5" s="662"/>
      <c r="BQ5" s="662"/>
      <c r="BR5" s="662"/>
      <c r="BS5" s="663">
        <v>3620</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31361</v>
      </c>
      <c r="S6" s="660"/>
      <c r="T6" s="660"/>
      <c r="U6" s="660"/>
      <c r="V6" s="660"/>
      <c r="W6" s="660"/>
      <c r="X6" s="660"/>
      <c r="Y6" s="661"/>
      <c r="Z6" s="662">
        <v>0.5</v>
      </c>
      <c r="AA6" s="662"/>
      <c r="AB6" s="662"/>
      <c r="AC6" s="662"/>
      <c r="AD6" s="663">
        <v>31361</v>
      </c>
      <c r="AE6" s="663"/>
      <c r="AF6" s="663"/>
      <c r="AG6" s="663"/>
      <c r="AH6" s="663"/>
      <c r="AI6" s="663"/>
      <c r="AJ6" s="663"/>
      <c r="AK6" s="663"/>
      <c r="AL6" s="664">
        <v>1.2</v>
      </c>
      <c r="AM6" s="665"/>
      <c r="AN6" s="665"/>
      <c r="AO6" s="666"/>
      <c r="AP6" s="656" t="s">
        <v>222</v>
      </c>
      <c r="AQ6" s="657"/>
      <c r="AR6" s="657"/>
      <c r="AS6" s="657"/>
      <c r="AT6" s="657"/>
      <c r="AU6" s="657"/>
      <c r="AV6" s="657"/>
      <c r="AW6" s="657"/>
      <c r="AX6" s="657"/>
      <c r="AY6" s="657"/>
      <c r="AZ6" s="657"/>
      <c r="BA6" s="657"/>
      <c r="BB6" s="657"/>
      <c r="BC6" s="657"/>
      <c r="BD6" s="657"/>
      <c r="BE6" s="657"/>
      <c r="BF6" s="658"/>
      <c r="BG6" s="659">
        <v>531609</v>
      </c>
      <c r="BH6" s="660"/>
      <c r="BI6" s="660"/>
      <c r="BJ6" s="660"/>
      <c r="BK6" s="660"/>
      <c r="BL6" s="660"/>
      <c r="BM6" s="660"/>
      <c r="BN6" s="661"/>
      <c r="BO6" s="662">
        <v>98.6</v>
      </c>
      <c r="BP6" s="662"/>
      <c r="BQ6" s="662"/>
      <c r="BR6" s="662"/>
      <c r="BS6" s="663">
        <v>3620</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76258</v>
      </c>
      <c r="CS6" s="660"/>
      <c r="CT6" s="660"/>
      <c r="CU6" s="660"/>
      <c r="CV6" s="660"/>
      <c r="CW6" s="660"/>
      <c r="CX6" s="660"/>
      <c r="CY6" s="661"/>
      <c r="CZ6" s="653">
        <v>1.2</v>
      </c>
      <c r="DA6" s="654"/>
      <c r="DB6" s="654"/>
      <c r="DC6" s="670"/>
      <c r="DD6" s="668">
        <v>1081</v>
      </c>
      <c r="DE6" s="660"/>
      <c r="DF6" s="660"/>
      <c r="DG6" s="660"/>
      <c r="DH6" s="660"/>
      <c r="DI6" s="660"/>
      <c r="DJ6" s="660"/>
      <c r="DK6" s="660"/>
      <c r="DL6" s="660"/>
      <c r="DM6" s="660"/>
      <c r="DN6" s="660"/>
      <c r="DO6" s="660"/>
      <c r="DP6" s="661"/>
      <c r="DQ6" s="668">
        <v>75774</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119</v>
      </c>
      <c r="S7" s="660"/>
      <c r="T7" s="660"/>
      <c r="U7" s="660"/>
      <c r="V7" s="660"/>
      <c r="W7" s="660"/>
      <c r="X7" s="660"/>
      <c r="Y7" s="661"/>
      <c r="Z7" s="662">
        <v>0</v>
      </c>
      <c r="AA7" s="662"/>
      <c r="AB7" s="662"/>
      <c r="AC7" s="662"/>
      <c r="AD7" s="663">
        <v>119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149834</v>
      </c>
      <c r="BH7" s="660"/>
      <c r="BI7" s="660"/>
      <c r="BJ7" s="660"/>
      <c r="BK7" s="660"/>
      <c r="BL7" s="660"/>
      <c r="BM7" s="660"/>
      <c r="BN7" s="661"/>
      <c r="BO7" s="662">
        <v>27.8</v>
      </c>
      <c r="BP7" s="662"/>
      <c r="BQ7" s="662"/>
      <c r="BR7" s="662"/>
      <c r="BS7" s="663">
        <v>3620</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675438</v>
      </c>
      <c r="CS7" s="660"/>
      <c r="CT7" s="660"/>
      <c r="CU7" s="660"/>
      <c r="CV7" s="660"/>
      <c r="CW7" s="660"/>
      <c r="CX7" s="660"/>
      <c r="CY7" s="661"/>
      <c r="CZ7" s="662">
        <v>10.8</v>
      </c>
      <c r="DA7" s="662"/>
      <c r="DB7" s="662"/>
      <c r="DC7" s="662"/>
      <c r="DD7" s="668">
        <v>39800</v>
      </c>
      <c r="DE7" s="660"/>
      <c r="DF7" s="660"/>
      <c r="DG7" s="660"/>
      <c r="DH7" s="660"/>
      <c r="DI7" s="660"/>
      <c r="DJ7" s="660"/>
      <c r="DK7" s="660"/>
      <c r="DL7" s="660"/>
      <c r="DM7" s="660"/>
      <c r="DN7" s="660"/>
      <c r="DO7" s="660"/>
      <c r="DP7" s="661"/>
      <c r="DQ7" s="668">
        <v>469224</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1108</v>
      </c>
      <c r="S8" s="660"/>
      <c r="T8" s="660"/>
      <c r="U8" s="660"/>
      <c r="V8" s="660"/>
      <c r="W8" s="660"/>
      <c r="X8" s="660"/>
      <c r="Y8" s="661"/>
      <c r="Z8" s="662">
        <v>0</v>
      </c>
      <c r="AA8" s="662"/>
      <c r="AB8" s="662"/>
      <c r="AC8" s="662"/>
      <c r="AD8" s="663">
        <v>1108</v>
      </c>
      <c r="AE8" s="663"/>
      <c r="AF8" s="663"/>
      <c r="AG8" s="663"/>
      <c r="AH8" s="663"/>
      <c r="AI8" s="663"/>
      <c r="AJ8" s="663"/>
      <c r="AK8" s="663"/>
      <c r="AL8" s="664">
        <v>0</v>
      </c>
      <c r="AM8" s="665"/>
      <c r="AN8" s="665"/>
      <c r="AO8" s="666"/>
      <c r="AP8" s="656" t="s">
        <v>228</v>
      </c>
      <c r="AQ8" s="657"/>
      <c r="AR8" s="657"/>
      <c r="AS8" s="657"/>
      <c r="AT8" s="657"/>
      <c r="AU8" s="657"/>
      <c r="AV8" s="657"/>
      <c r="AW8" s="657"/>
      <c r="AX8" s="657"/>
      <c r="AY8" s="657"/>
      <c r="AZ8" s="657"/>
      <c r="BA8" s="657"/>
      <c r="BB8" s="657"/>
      <c r="BC8" s="657"/>
      <c r="BD8" s="657"/>
      <c r="BE8" s="657"/>
      <c r="BF8" s="658"/>
      <c r="BG8" s="659">
        <v>5109</v>
      </c>
      <c r="BH8" s="660"/>
      <c r="BI8" s="660"/>
      <c r="BJ8" s="660"/>
      <c r="BK8" s="660"/>
      <c r="BL8" s="660"/>
      <c r="BM8" s="660"/>
      <c r="BN8" s="661"/>
      <c r="BO8" s="662">
        <v>0.9</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831400</v>
      </c>
      <c r="CS8" s="660"/>
      <c r="CT8" s="660"/>
      <c r="CU8" s="660"/>
      <c r="CV8" s="660"/>
      <c r="CW8" s="660"/>
      <c r="CX8" s="660"/>
      <c r="CY8" s="661"/>
      <c r="CZ8" s="662">
        <v>13.3</v>
      </c>
      <c r="DA8" s="662"/>
      <c r="DB8" s="662"/>
      <c r="DC8" s="662"/>
      <c r="DD8" s="668">
        <v>50615</v>
      </c>
      <c r="DE8" s="660"/>
      <c r="DF8" s="660"/>
      <c r="DG8" s="660"/>
      <c r="DH8" s="660"/>
      <c r="DI8" s="660"/>
      <c r="DJ8" s="660"/>
      <c r="DK8" s="660"/>
      <c r="DL8" s="660"/>
      <c r="DM8" s="660"/>
      <c r="DN8" s="660"/>
      <c r="DO8" s="660"/>
      <c r="DP8" s="661"/>
      <c r="DQ8" s="668">
        <v>509784</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1273</v>
      </c>
      <c r="S9" s="660"/>
      <c r="T9" s="660"/>
      <c r="U9" s="660"/>
      <c r="V9" s="660"/>
      <c r="W9" s="660"/>
      <c r="X9" s="660"/>
      <c r="Y9" s="661"/>
      <c r="Z9" s="662">
        <v>0</v>
      </c>
      <c r="AA9" s="662"/>
      <c r="AB9" s="662"/>
      <c r="AC9" s="662"/>
      <c r="AD9" s="663">
        <v>1273</v>
      </c>
      <c r="AE9" s="663"/>
      <c r="AF9" s="663"/>
      <c r="AG9" s="663"/>
      <c r="AH9" s="663"/>
      <c r="AI9" s="663"/>
      <c r="AJ9" s="663"/>
      <c r="AK9" s="663"/>
      <c r="AL9" s="664">
        <v>0</v>
      </c>
      <c r="AM9" s="665"/>
      <c r="AN9" s="665"/>
      <c r="AO9" s="666"/>
      <c r="AP9" s="656" t="s">
        <v>231</v>
      </c>
      <c r="AQ9" s="657"/>
      <c r="AR9" s="657"/>
      <c r="AS9" s="657"/>
      <c r="AT9" s="657"/>
      <c r="AU9" s="657"/>
      <c r="AV9" s="657"/>
      <c r="AW9" s="657"/>
      <c r="AX9" s="657"/>
      <c r="AY9" s="657"/>
      <c r="AZ9" s="657"/>
      <c r="BA9" s="657"/>
      <c r="BB9" s="657"/>
      <c r="BC9" s="657"/>
      <c r="BD9" s="657"/>
      <c r="BE9" s="657"/>
      <c r="BF9" s="658"/>
      <c r="BG9" s="659">
        <v>128186</v>
      </c>
      <c r="BH9" s="660"/>
      <c r="BI9" s="660"/>
      <c r="BJ9" s="660"/>
      <c r="BK9" s="660"/>
      <c r="BL9" s="660"/>
      <c r="BM9" s="660"/>
      <c r="BN9" s="661"/>
      <c r="BO9" s="662">
        <v>23.8</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1651160</v>
      </c>
      <c r="CS9" s="660"/>
      <c r="CT9" s="660"/>
      <c r="CU9" s="660"/>
      <c r="CV9" s="660"/>
      <c r="CW9" s="660"/>
      <c r="CX9" s="660"/>
      <c r="CY9" s="661"/>
      <c r="CZ9" s="662">
        <v>26.3</v>
      </c>
      <c r="DA9" s="662"/>
      <c r="DB9" s="662"/>
      <c r="DC9" s="662"/>
      <c r="DD9" s="668">
        <v>1157883</v>
      </c>
      <c r="DE9" s="660"/>
      <c r="DF9" s="660"/>
      <c r="DG9" s="660"/>
      <c r="DH9" s="660"/>
      <c r="DI9" s="660"/>
      <c r="DJ9" s="660"/>
      <c r="DK9" s="660"/>
      <c r="DL9" s="660"/>
      <c r="DM9" s="660"/>
      <c r="DN9" s="660"/>
      <c r="DO9" s="660"/>
      <c r="DP9" s="661"/>
      <c r="DQ9" s="668">
        <v>423650</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9284</v>
      </c>
      <c r="BH10" s="660"/>
      <c r="BI10" s="660"/>
      <c r="BJ10" s="660"/>
      <c r="BK10" s="660"/>
      <c r="BL10" s="660"/>
      <c r="BM10" s="660"/>
      <c r="BN10" s="661"/>
      <c r="BO10" s="662">
        <v>1.7</v>
      </c>
      <c r="BP10" s="662"/>
      <c r="BQ10" s="662"/>
      <c r="BR10" s="662"/>
      <c r="BS10" s="663">
        <v>1547</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5074</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5074</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98239</v>
      </c>
      <c r="S11" s="660"/>
      <c r="T11" s="660"/>
      <c r="U11" s="660"/>
      <c r="V11" s="660"/>
      <c r="W11" s="660"/>
      <c r="X11" s="660"/>
      <c r="Y11" s="661"/>
      <c r="Z11" s="664">
        <v>1.5</v>
      </c>
      <c r="AA11" s="665"/>
      <c r="AB11" s="665"/>
      <c r="AC11" s="671"/>
      <c r="AD11" s="668">
        <v>98239</v>
      </c>
      <c r="AE11" s="660"/>
      <c r="AF11" s="660"/>
      <c r="AG11" s="660"/>
      <c r="AH11" s="660"/>
      <c r="AI11" s="660"/>
      <c r="AJ11" s="660"/>
      <c r="AK11" s="661"/>
      <c r="AL11" s="664">
        <v>3.7</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7255</v>
      </c>
      <c r="BH11" s="660"/>
      <c r="BI11" s="660"/>
      <c r="BJ11" s="660"/>
      <c r="BK11" s="660"/>
      <c r="BL11" s="660"/>
      <c r="BM11" s="660"/>
      <c r="BN11" s="661"/>
      <c r="BO11" s="662">
        <v>1.3</v>
      </c>
      <c r="BP11" s="662"/>
      <c r="BQ11" s="662"/>
      <c r="BR11" s="662"/>
      <c r="BS11" s="663">
        <v>2073</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1192438</v>
      </c>
      <c r="CS11" s="660"/>
      <c r="CT11" s="660"/>
      <c r="CU11" s="660"/>
      <c r="CV11" s="660"/>
      <c r="CW11" s="660"/>
      <c r="CX11" s="660"/>
      <c r="CY11" s="661"/>
      <c r="CZ11" s="662">
        <v>19</v>
      </c>
      <c r="DA11" s="662"/>
      <c r="DB11" s="662"/>
      <c r="DC11" s="662"/>
      <c r="DD11" s="668">
        <v>983367</v>
      </c>
      <c r="DE11" s="660"/>
      <c r="DF11" s="660"/>
      <c r="DG11" s="660"/>
      <c r="DH11" s="660"/>
      <c r="DI11" s="660"/>
      <c r="DJ11" s="660"/>
      <c r="DK11" s="660"/>
      <c r="DL11" s="660"/>
      <c r="DM11" s="660"/>
      <c r="DN11" s="660"/>
      <c r="DO11" s="660"/>
      <c r="DP11" s="661"/>
      <c r="DQ11" s="668">
        <v>116073</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335403</v>
      </c>
      <c r="BH12" s="660"/>
      <c r="BI12" s="660"/>
      <c r="BJ12" s="660"/>
      <c r="BK12" s="660"/>
      <c r="BL12" s="660"/>
      <c r="BM12" s="660"/>
      <c r="BN12" s="661"/>
      <c r="BO12" s="662">
        <v>62.2</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161245</v>
      </c>
      <c r="CS12" s="660"/>
      <c r="CT12" s="660"/>
      <c r="CU12" s="660"/>
      <c r="CV12" s="660"/>
      <c r="CW12" s="660"/>
      <c r="CX12" s="660"/>
      <c r="CY12" s="661"/>
      <c r="CZ12" s="662">
        <v>2.6</v>
      </c>
      <c r="DA12" s="662"/>
      <c r="DB12" s="662"/>
      <c r="DC12" s="662"/>
      <c r="DD12" s="668" t="s">
        <v>122</v>
      </c>
      <c r="DE12" s="660"/>
      <c r="DF12" s="660"/>
      <c r="DG12" s="660"/>
      <c r="DH12" s="660"/>
      <c r="DI12" s="660"/>
      <c r="DJ12" s="660"/>
      <c r="DK12" s="660"/>
      <c r="DL12" s="660"/>
      <c r="DM12" s="660"/>
      <c r="DN12" s="660"/>
      <c r="DO12" s="660"/>
      <c r="DP12" s="661"/>
      <c r="DQ12" s="668">
        <v>83727</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332143</v>
      </c>
      <c r="BH13" s="660"/>
      <c r="BI13" s="660"/>
      <c r="BJ13" s="660"/>
      <c r="BK13" s="660"/>
      <c r="BL13" s="660"/>
      <c r="BM13" s="660"/>
      <c r="BN13" s="661"/>
      <c r="BO13" s="662">
        <v>61.6</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500829</v>
      </c>
      <c r="CS13" s="660"/>
      <c r="CT13" s="660"/>
      <c r="CU13" s="660"/>
      <c r="CV13" s="660"/>
      <c r="CW13" s="660"/>
      <c r="CX13" s="660"/>
      <c r="CY13" s="661"/>
      <c r="CZ13" s="662">
        <v>8</v>
      </c>
      <c r="DA13" s="662"/>
      <c r="DB13" s="662"/>
      <c r="DC13" s="662"/>
      <c r="DD13" s="668">
        <v>327008</v>
      </c>
      <c r="DE13" s="660"/>
      <c r="DF13" s="660"/>
      <c r="DG13" s="660"/>
      <c r="DH13" s="660"/>
      <c r="DI13" s="660"/>
      <c r="DJ13" s="660"/>
      <c r="DK13" s="660"/>
      <c r="DL13" s="660"/>
      <c r="DM13" s="660"/>
      <c r="DN13" s="660"/>
      <c r="DO13" s="660"/>
      <c r="DP13" s="661"/>
      <c r="DQ13" s="668">
        <v>214544</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233</v>
      </c>
      <c r="S14" s="660"/>
      <c r="T14" s="660"/>
      <c r="U14" s="660"/>
      <c r="V14" s="660"/>
      <c r="W14" s="660"/>
      <c r="X14" s="660"/>
      <c r="Y14" s="661"/>
      <c r="Z14" s="662">
        <v>0</v>
      </c>
      <c r="AA14" s="662"/>
      <c r="AB14" s="662"/>
      <c r="AC14" s="662"/>
      <c r="AD14" s="663">
        <v>233</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10367</v>
      </c>
      <c r="BH14" s="660"/>
      <c r="BI14" s="660"/>
      <c r="BJ14" s="660"/>
      <c r="BK14" s="660"/>
      <c r="BL14" s="660"/>
      <c r="BM14" s="660"/>
      <c r="BN14" s="661"/>
      <c r="BO14" s="662">
        <v>1.9</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238037</v>
      </c>
      <c r="CS14" s="660"/>
      <c r="CT14" s="660"/>
      <c r="CU14" s="660"/>
      <c r="CV14" s="660"/>
      <c r="CW14" s="660"/>
      <c r="CX14" s="660"/>
      <c r="CY14" s="661"/>
      <c r="CZ14" s="662">
        <v>3.8</v>
      </c>
      <c r="DA14" s="662"/>
      <c r="DB14" s="662"/>
      <c r="DC14" s="662"/>
      <c r="DD14" s="668" t="s">
        <v>122</v>
      </c>
      <c r="DE14" s="660"/>
      <c r="DF14" s="660"/>
      <c r="DG14" s="660"/>
      <c r="DH14" s="660"/>
      <c r="DI14" s="660"/>
      <c r="DJ14" s="660"/>
      <c r="DK14" s="660"/>
      <c r="DL14" s="660"/>
      <c r="DM14" s="660"/>
      <c r="DN14" s="660"/>
      <c r="DO14" s="660"/>
      <c r="DP14" s="661"/>
      <c r="DQ14" s="668">
        <v>237837</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36005</v>
      </c>
      <c r="BH15" s="660"/>
      <c r="BI15" s="660"/>
      <c r="BJ15" s="660"/>
      <c r="BK15" s="660"/>
      <c r="BL15" s="660"/>
      <c r="BM15" s="660"/>
      <c r="BN15" s="661"/>
      <c r="BO15" s="662">
        <v>6.7</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329515</v>
      </c>
      <c r="CS15" s="660"/>
      <c r="CT15" s="660"/>
      <c r="CU15" s="660"/>
      <c r="CV15" s="660"/>
      <c r="CW15" s="660"/>
      <c r="CX15" s="660"/>
      <c r="CY15" s="661"/>
      <c r="CZ15" s="662">
        <v>5.3</v>
      </c>
      <c r="DA15" s="662"/>
      <c r="DB15" s="662"/>
      <c r="DC15" s="662"/>
      <c r="DD15" s="668">
        <v>20784</v>
      </c>
      <c r="DE15" s="660"/>
      <c r="DF15" s="660"/>
      <c r="DG15" s="660"/>
      <c r="DH15" s="660"/>
      <c r="DI15" s="660"/>
      <c r="DJ15" s="660"/>
      <c r="DK15" s="660"/>
      <c r="DL15" s="660"/>
      <c r="DM15" s="660"/>
      <c r="DN15" s="660"/>
      <c r="DO15" s="660"/>
      <c r="DP15" s="661"/>
      <c r="DQ15" s="668">
        <v>277117</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2798</v>
      </c>
      <c r="S16" s="660"/>
      <c r="T16" s="660"/>
      <c r="U16" s="660"/>
      <c r="V16" s="660"/>
      <c r="W16" s="660"/>
      <c r="X16" s="660"/>
      <c r="Y16" s="661"/>
      <c r="Z16" s="662">
        <v>0</v>
      </c>
      <c r="AA16" s="662"/>
      <c r="AB16" s="662"/>
      <c r="AC16" s="662"/>
      <c r="AD16" s="663">
        <v>2798</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6275</v>
      </c>
      <c r="S17" s="660"/>
      <c r="T17" s="660"/>
      <c r="U17" s="660"/>
      <c r="V17" s="660"/>
      <c r="W17" s="660"/>
      <c r="X17" s="660"/>
      <c r="Y17" s="661"/>
      <c r="Z17" s="662">
        <v>0.1</v>
      </c>
      <c r="AA17" s="662"/>
      <c r="AB17" s="662"/>
      <c r="AC17" s="662"/>
      <c r="AD17" s="663">
        <v>6275</v>
      </c>
      <c r="AE17" s="663"/>
      <c r="AF17" s="663"/>
      <c r="AG17" s="663"/>
      <c r="AH17" s="663"/>
      <c r="AI17" s="663"/>
      <c r="AJ17" s="663"/>
      <c r="AK17" s="663"/>
      <c r="AL17" s="664">
        <v>0.2</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611392</v>
      </c>
      <c r="CS17" s="660"/>
      <c r="CT17" s="660"/>
      <c r="CU17" s="660"/>
      <c r="CV17" s="660"/>
      <c r="CW17" s="660"/>
      <c r="CX17" s="660"/>
      <c r="CY17" s="661"/>
      <c r="CZ17" s="662">
        <v>9.6999999999999993</v>
      </c>
      <c r="DA17" s="662"/>
      <c r="DB17" s="662"/>
      <c r="DC17" s="662"/>
      <c r="DD17" s="668" t="s">
        <v>122</v>
      </c>
      <c r="DE17" s="660"/>
      <c r="DF17" s="660"/>
      <c r="DG17" s="660"/>
      <c r="DH17" s="660"/>
      <c r="DI17" s="660"/>
      <c r="DJ17" s="660"/>
      <c r="DK17" s="660"/>
      <c r="DL17" s="660"/>
      <c r="DM17" s="660"/>
      <c r="DN17" s="660"/>
      <c r="DO17" s="660"/>
      <c r="DP17" s="661"/>
      <c r="DQ17" s="668">
        <v>573572</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639</v>
      </c>
      <c r="S18" s="660"/>
      <c r="T18" s="660"/>
      <c r="U18" s="660"/>
      <c r="V18" s="660"/>
      <c r="W18" s="660"/>
      <c r="X18" s="660"/>
      <c r="Y18" s="661"/>
      <c r="Z18" s="662">
        <v>0</v>
      </c>
      <c r="AA18" s="662"/>
      <c r="AB18" s="662"/>
      <c r="AC18" s="662"/>
      <c r="AD18" s="663">
        <v>639</v>
      </c>
      <c r="AE18" s="663"/>
      <c r="AF18" s="663"/>
      <c r="AG18" s="663"/>
      <c r="AH18" s="663"/>
      <c r="AI18" s="663"/>
      <c r="AJ18" s="663"/>
      <c r="AK18" s="663"/>
      <c r="AL18" s="664">
        <v>0</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639</v>
      </c>
      <c r="S19" s="660"/>
      <c r="T19" s="660"/>
      <c r="U19" s="660"/>
      <c r="V19" s="660"/>
      <c r="W19" s="660"/>
      <c r="X19" s="660"/>
      <c r="Y19" s="661"/>
      <c r="Z19" s="662">
        <v>0</v>
      </c>
      <c r="AA19" s="662"/>
      <c r="AB19" s="662"/>
      <c r="AC19" s="662"/>
      <c r="AD19" s="663">
        <v>639</v>
      </c>
      <c r="AE19" s="663"/>
      <c r="AF19" s="663"/>
      <c r="AG19" s="663"/>
      <c r="AH19" s="663"/>
      <c r="AI19" s="663"/>
      <c r="AJ19" s="663"/>
      <c r="AK19" s="663"/>
      <c r="AL19" s="664">
        <v>0</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7471</v>
      </c>
      <c r="BH19" s="660"/>
      <c r="BI19" s="660"/>
      <c r="BJ19" s="660"/>
      <c r="BK19" s="660"/>
      <c r="BL19" s="660"/>
      <c r="BM19" s="660"/>
      <c r="BN19" s="661"/>
      <c r="BO19" s="662">
        <v>1.4</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7471</v>
      </c>
      <c r="BH20" s="660"/>
      <c r="BI20" s="660"/>
      <c r="BJ20" s="660"/>
      <c r="BK20" s="660"/>
      <c r="BL20" s="660"/>
      <c r="BM20" s="660"/>
      <c r="BN20" s="661"/>
      <c r="BO20" s="662">
        <v>1.4</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6272786</v>
      </c>
      <c r="CS20" s="660"/>
      <c r="CT20" s="660"/>
      <c r="CU20" s="660"/>
      <c r="CV20" s="660"/>
      <c r="CW20" s="660"/>
      <c r="CX20" s="660"/>
      <c r="CY20" s="661"/>
      <c r="CZ20" s="662">
        <v>100</v>
      </c>
      <c r="DA20" s="662"/>
      <c r="DB20" s="662"/>
      <c r="DC20" s="662"/>
      <c r="DD20" s="668">
        <v>2580538</v>
      </c>
      <c r="DE20" s="660"/>
      <c r="DF20" s="660"/>
      <c r="DG20" s="660"/>
      <c r="DH20" s="660"/>
      <c r="DI20" s="660"/>
      <c r="DJ20" s="660"/>
      <c r="DK20" s="660"/>
      <c r="DL20" s="660"/>
      <c r="DM20" s="660"/>
      <c r="DN20" s="660"/>
      <c r="DO20" s="660"/>
      <c r="DP20" s="661"/>
      <c r="DQ20" s="668">
        <v>2986376</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2148345</v>
      </c>
      <c r="S21" s="660"/>
      <c r="T21" s="660"/>
      <c r="U21" s="660"/>
      <c r="V21" s="660"/>
      <c r="W21" s="660"/>
      <c r="X21" s="660"/>
      <c r="Y21" s="661"/>
      <c r="Z21" s="662">
        <v>33.6</v>
      </c>
      <c r="AA21" s="662"/>
      <c r="AB21" s="662"/>
      <c r="AC21" s="662"/>
      <c r="AD21" s="663">
        <v>1976296</v>
      </c>
      <c r="AE21" s="663"/>
      <c r="AF21" s="663"/>
      <c r="AG21" s="663"/>
      <c r="AH21" s="663"/>
      <c r="AI21" s="663"/>
      <c r="AJ21" s="663"/>
      <c r="AK21" s="663"/>
      <c r="AL21" s="664">
        <v>74.2</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7471</v>
      </c>
      <c r="BH21" s="660"/>
      <c r="BI21" s="660"/>
      <c r="BJ21" s="660"/>
      <c r="BK21" s="660"/>
      <c r="BL21" s="660"/>
      <c r="BM21" s="660"/>
      <c r="BN21" s="661"/>
      <c r="BO21" s="662">
        <v>1.4</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1976296</v>
      </c>
      <c r="S22" s="660"/>
      <c r="T22" s="660"/>
      <c r="U22" s="660"/>
      <c r="V22" s="660"/>
      <c r="W22" s="660"/>
      <c r="X22" s="660"/>
      <c r="Y22" s="661"/>
      <c r="Z22" s="662">
        <v>30.9</v>
      </c>
      <c r="AA22" s="662"/>
      <c r="AB22" s="662"/>
      <c r="AC22" s="662"/>
      <c r="AD22" s="663">
        <v>1976296</v>
      </c>
      <c r="AE22" s="663"/>
      <c r="AF22" s="663"/>
      <c r="AG22" s="663"/>
      <c r="AH22" s="663"/>
      <c r="AI22" s="663"/>
      <c r="AJ22" s="663"/>
      <c r="AK22" s="663"/>
      <c r="AL22" s="664">
        <v>74.2</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172049</v>
      </c>
      <c r="S23" s="660"/>
      <c r="T23" s="660"/>
      <c r="U23" s="660"/>
      <c r="V23" s="660"/>
      <c r="W23" s="660"/>
      <c r="X23" s="660"/>
      <c r="Y23" s="661"/>
      <c r="Z23" s="662">
        <v>2.7</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1596365</v>
      </c>
      <c r="CS24" s="649"/>
      <c r="CT24" s="649"/>
      <c r="CU24" s="649"/>
      <c r="CV24" s="649"/>
      <c r="CW24" s="649"/>
      <c r="CX24" s="649"/>
      <c r="CY24" s="650"/>
      <c r="CZ24" s="653">
        <v>25.4</v>
      </c>
      <c r="DA24" s="654"/>
      <c r="DB24" s="654"/>
      <c r="DC24" s="670"/>
      <c r="DD24" s="694">
        <v>1311559</v>
      </c>
      <c r="DE24" s="649"/>
      <c r="DF24" s="649"/>
      <c r="DG24" s="649"/>
      <c r="DH24" s="649"/>
      <c r="DI24" s="649"/>
      <c r="DJ24" s="649"/>
      <c r="DK24" s="650"/>
      <c r="DL24" s="694">
        <v>1191264</v>
      </c>
      <c r="DM24" s="649"/>
      <c r="DN24" s="649"/>
      <c r="DO24" s="649"/>
      <c r="DP24" s="649"/>
      <c r="DQ24" s="649"/>
      <c r="DR24" s="649"/>
      <c r="DS24" s="649"/>
      <c r="DT24" s="649"/>
      <c r="DU24" s="649"/>
      <c r="DV24" s="650"/>
      <c r="DW24" s="653">
        <v>44.5</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2829470</v>
      </c>
      <c r="S25" s="660"/>
      <c r="T25" s="660"/>
      <c r="U25" s="660"/>
      <c r="V25" s="660"/>
      <c r="W25" s="660"/>
      <c r="X25" s="660"/>
      <c r="Y25" s="661"/>
      <c r="Z25" s="662">
        <v>44.2</v>
      </c>
      <c r="AA25" s="662"/>
      <c r="AB25" s="662"/>
      <c r="AC25" s="662"/>
      <c r="AD25" s="663">
        <v>2657421</v>
      </c>
      <c r="AE25" s="663"/>
      <c r="AF25" s="663"/>
      <c r="AG25" s="663"/>
      <c r="AH25" s="663"/>
      <c r="AI25" s="663"/>
      <c r="AJ25" s="663"/>
      <c r="AK25" s="663"/>
      <c r="AL25" s="664">
        <v>99.7</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650616</v>
      </c>
      <c r="CS25" s="691"/>
      <c r="CT25" s="691"/>
      <c r="CU25" s="691"/>
      <c r="CV25" s="691"/>
      <c r="CW25" s="691"/>
      <c r="CX25" s="691"/>
      <c r="CY25" s="692"/>
      <c r="CZ25" s="664">
        <v>10.4</v>
      </c>
      <c r="DA25" s="689"/>
      <c r="DB25" s="689"/>
      <c r="DC25" s="693"/>
      <c r="DD25" s="668">
        <v>602007</v>
      </c>
      <c r="DE25" s="691"/>
      <c r="DF25" s="691"/>
      <c r="DG25" s="691"/>
      <c r="DH25" s="691"/>
      <c r="DI25" s="691"/>
      <c r="DJ25" s="691"/>
      <c r="DK25" s="692"/>
      <c r="DL25" s="668">
        <v>565496</v>
      </c>
      <c r="DM25" s="691"/>
      <c r="DN25" s="691"/>
      <c r="DO25" s="691"/>
      <c r="DP25" s="691"/>
      <c r="DQ25" s="691"/>
      <c r="DR25" s="691"/>
      <c r="DS25" s="691"/>
      <c r="DT25" s="691"/>
      <c r="DU25" s="691"/>
      <c r="DV25" s="692"/>
      <c r="DW25" s="664">
        <v>21.1</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404645</v>
      </c>
      <c r="CS26" s="660"/>
      <c r="CT26" s="660"/>
      <c r="CU26" s="660"/>
      <c r="CV26" s="660"/>
      <c r="CW26" s="660"/>
      <c r="CX26" s="660"/>
      <c r="CY26" s="661"/>
      <c r="CZ26" s="664">
        <v>6.5</v>
      </c>
      <c r="DA26" s="689"/>
      <c r="DB26" s="689"/>
      <c r="DC26" s="693"/>
      <c r="DD26" s="668">
        <v>364585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616</v>
      </c>
      <c r="S27" s="660"/>
      <c r="T27" s="660"/>
      <c r="U27" s="660"/>
      <c r="V27" s="660"/>
      <c r="W27" s="660"/>
      <c r="X27" s="660"/>
      <c r="Y27" s="661"/>
      <c r="Z27" s="662">
        <v>0</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539080</v>
      </c>
      <c r="BH27" s="660"/>
      <c r="BI27" s="660"/>
      <c r="BJ27" s="660"/>
      <c r="BK27" s="660"/>
      <c r="BL27" s="660"/>
      <c r="BM27" s="660"/>
      <c r="BN27" s="661"/>
      <c r="BO27" s="662">
        <v>100</v>
      </c>
      <c r="BP27" s="662"/>
      <c r="BQ27" s="662"/>
      <c r="BR27" s="662"/>
      <c r="BS27" s="663">
        <v>3620</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334357</v>
      </c>
      <c r="CS27" s="691"/>
      <c r="CT27" s="691"/>
      <c r="CU27" s="691"/>
      <c r="CV27" s="691"/>
      <c r="CW27" s="691"/>
      <c r="CX27" s="691"/>
      <c r="CY27" s="692"/>
      <c r="CZ27" s="664">
        <v>5.3</v>
      </c>
      <c r="DA27" s="689"/>
      <c r="DB27" s="689"/>
      <c r="DC27" s="693"/>
      <c r="DD27" s="668">
        <v>135980</v>
      </c>
      <c r="DE27" s="691"/>
      <c r="DF27" s="691"/>
      <c r="DG27" s="691"/>
      <c r="DH27" s="691"/>
      <c r="DI27" s="691"/>
      <c r="DJ27" s="691"/>
      <c r="DK27" s="692"/>
      <c r="DL27" s="668">
        <v>52196</v>
      </c>
      <c r="DM27" s="691"/>
      <c r="DN27" s="691"/>
      <c r="DO27" s="691"/>
      <c r="DP27" s="691"/>
      <c r="DQ27" s="691"/>
      <c r="DR27" s="691"/>
      <c r="DS27" s="691"/>
      <c r="DT27" s="691"/>
      <c r="DU27" s="691"/>
      <c r="DV27" s="692"/>
      <c r="DW27" s="664">
        <v>2</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61189</v>
      </c>
      <c r="S28" s="660"/>
      <c r="T28" s="660"/>
      <c r="U28" s="660"/>
      <c r="V28" s="660"/>
      <c r="W28" s="660"/>
      <c r="X28" s="660"/>
      <c r="Y28" s="661"/>
      <c r="Z28" s="662">
        <v>1</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611392</v>
      </c>
      <c r="CS28" s="660"/>
      <c r="CT28" s="660"/>
      <c r="CU28" s="660"/>
      <c r="CV28" s="660"/>
      <c r="CW28" s="660"/>
      <c r="CX28" s="660"/>
      <c r="CY28" s="661"/>
      <c r="CZ28" s="664">
        <v>9.6999999999999993</v>
      </c>
      <c r="DA28" s="689"/>
      <c r="DB28" s="689"/>
      <c r="DC28" s="693"/>
      <c r="DD28" s="668">
        <v>573572</v>
      </c>
      <c r="DE28" s="660"/>
      <c r="DF28" s="660"/>
      <c r="DG28" s="660"/>
      <c r="DH28" s="660"/>
      <c r="DI28" s="660"/>
      <c r="DJ28" s="660"/>
      <c r="DK28" s="661"/>
      <c r="DL28" s="668">
        <v>573572</v>
      </c>
      <c r="DM28" s="660"/>
      <c r="DN28" s="660"/>
      <c r="DO28" s="660"/>
      <c r="DP28" s="660"/>
      <c r="DQ28" s="660"/>
      <c r="DR28" s="660"/>
      <c r="DS28" s="660"/>
      <c r="DT28" s="660"/>
      <c r="DU28" s="660"/>
      <c r="DV28" s="661"/>
      <c r="DW28" s="664">
        <v>21.4</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12274</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610927</v>
      </c>
      <c r="CS29" s="691"/>
      <c r="CT29" s="691"/>
      <c r="CU29" s="691"/>
      <c r="CV29" s="691"/>
      <c r="CW29" s="691"/>
      <c r="CX29" s="691"/>
      <c r="CY29" s="692"/>
      <c r="CZ29" s="664">
        <v>9.6999999999999993</v>
      </c>
      <c r="DA29" s="689"/>
      <c r="DB29" s="689"/>
      <c r="DC29" s="693"/>
      <c r="DD29" s="668">
        <v>573107</v>
      </c>
      <c r="DE29" s="691"/>
      <c r="DF29" s="691"/>
      <c r="DG29" s="691"/>
      <c r="DH29" s="691"/>
      <c r="DI29" s="691"/>
      <c r="DJ29" s="691"/>
      <c r="DK29" s="692"/>
      <c r="DL29" s="668">
        <v>573107</v>
      </c>
      <c r="DM29" s="691"/>
      <c r="DN29" s="691"/>
      <c r="DO29" s="691"/>
      <c r="DP29" s="691"/>
      <c r="DQ29" s="691"/>
      <c r="DR29" s="691"/>
      <c r="DS29" s="691"/>
      <c r="DT29" s="691"/>
      <c r="DU29" s="691"/>
      <c r="DV29" s="692"/>
      <c r="DW29" s="664">
        <v>21.4</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367316</v>
      </c>
      <c r="S30" s="660"/>
      <c r="T30" s="660"/>
      <c r="U30" s="660"/>
      <c r="V30" s="660"/>
      <c r="W30" s="660"/>
      <c r="X30" s="660"/>
      <c r="Y30" s="661"/>
      <c r="Z30" s="662">
        <v>5.7</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593587</v>
      </c>
      <c r="CS30" s="660"/>
      <c r="CT30" s="660"/>
      <c r="CU30" s="660"/>
      <c r="CV30" s="660"/>
      <c r="CW30" s="660"/>
      <c r="CX30" s="660"/>
      <c r="CY30" s="661"/>
      <c r="CZ30" s="664">
        <v>9.5</v>
      </c>
      <c r="DA30" s="689"/>
      <c r="DB30" s="689"/>
      <c r="DC30" s="693"/>
      <c r="DD30" s="668">
        <v>557535</v>
      </c>
      <c r="DE30" s="660"/>
      <c r="DF30" s="660"/>
      <c r="DG30" s="660"/>
      <c r="DH30" s="660"/>
      <c r="DI30" s="660"/>
      <c r="DJ30" s="660"/>
      <c r="DK30" s="661"/>
      <c r="DL30" s="668">
        <v>557535</v>
      </c>
      <c r="DM30" s="660"/>
      <c r="DN30" s="660"/>
      <c r="DO30" s="660"/>
      <c r="DP30" s="660"/>
      <c r="DQ30" s="660"/>
      <c r="DR30" s="660"/>
      <c r="DS30" s="660"/>
      <c r="DT30" s="660"/>
      <c r="DU30" s="660"/>
      <c r="DV30" s="661"/>
      <c r="DW30" s="664">
        <v>20.8</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v>
      </c>
      <c r="BH31" s="703"/>
      <c r="BI31" s="703"/>
      <c r="BJ31" s="703"/>
      <c r="BK31" s="703"/>
      <c r="BL31" s="703"/>
      <c r="BM31" s="654">
        <v>92.9</v>
      </c>
      <c r="BN31" s="703"/>
      <c r="BO31" s="703"/>
      <c r="BP31" s="703"/>
      <c r="BQ31" s="704"/>
      <c r="BR31" s="715">
        <v>98.9</v>
      </c>
      <c r="BS31" s="703"/>
      <c r="BT31" s="703"/>
      <c r="BU31" s="703"/>
      <c r="BV31" s="703"/>
      <c r="BW31" s="703"/>
      <c r="BX31" s="654">
        <v>93.2</v>
      </c>
      <c r="BY31" s="703"/>
      <c r="BZ31" s="703"/>
      <c r="CA31" s="703"/>
      <c r="CB31" s="704"/>
      <c r="CD31" s="697"/>
      <c r="CE31" s="698"/>
      <c r="CF31" s="656" t="s">
        <v>301</v>
      </c>
      <c r="CG31" s="657"/>
      <c r="CH31" s="657"/>
      <c r="CI31" s="657"/>
      <c r="CJ31" s="657"/>
      <c r="CK31" s="657"/>
      <c r="CL31" s="657"/>
      <c r="CM31" s="657"/>
      <c r="CN31" s="657"/>
      <c r="CO31" s="657"/>
      <c r="CP31" s="657"/>
      <c r="CQ31" s="658"/>
      <c r="CR31" s="659">
        <v>17340</v>
      </c>
      <c r="CS31" s="691"/>
      <c r="CT31" s="691"/>
      <c r="CU31" s="691"/>
      <c r="CV31" s="691"/>
      <c r="CW31" s="691"/>
      <c r="CX31" s="691"/>
      <c r="CY31" s="692"/>
      <c r="CZ31" s="664">
        <v>0.3</v>
      </c>
      <c r="DA31" s="689"/>
      <c r="DB31" s="689"/>
      <c r="DC31" s="693"/>
      <c r="DD31" s="668">
        <v>15572</v>
      </c>
      <c r="DE31" s="691"/>
      <c r="DF31" s="691"/>
      <c r="DG31" s="691"/>
      <c r="DH31" s="691"/>
      <c r="DI31" s="691"/>
      <c r="DJ31" s="691"/>
      <c r="DK31" s="692"/>
      <c r="DL31" s="668">
        <v>15572</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675917</v>
      </c>
      <c r="S32" s="660"/>
      <c r="T32" s="660"/>
      <c r="U32" s="660"/>
      <c r="V32" s="660"/>
      <c r="W32" s="660"/>
      <c r="X32" s="660"/>
      <c r="Y32" s="661"/>
      <c r="Z32" s="662">
        <v>10.6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99.3</v>
      </c>
      <c r="BH32" s="691"/>
      <c r="BI32" s="691"/>
      <c r="BJ32" s="691"/>
      <c r="BK32" s="691"/>
      <c r="BL32" s="691"/>
      <c r="BM32" s="665">
        <v>97.3</v>
      </c>
      <c r="BN32" s="691"/>
      <c r="BO32" s="691"/>
      <c r="BP32" s="691"/>
      <c r="BQ32" s="714"/>
      <c r="BR32" s="716">
        <v>99</v>
      </c>
      <c r="BS32" s="691"/>
      <c r="BT32" s="691"/>
      <c r="BU32" s="691"/>
      <c r="BV32" s="691"/>
      <c r="BW32" s="691"/>
      <c r="BX32" s="665">
        <v>96.6</v>
      </c>
      <c r="BY32" s="691"/>
      <c r="BZ32" s="691"/>
      <c r="CA32" s="691"/>
      <c r="CB32" s="714"/>
      <c r="CD32" s="699"/>
      <c r="CE32" s="700"/>
      <c r="CF32" s="656" t="s">
        <v>305</v>
      </c>
      <c r="CG32" s="657"/>
      <c r="CH32" s="657"/>
      <c r="CI32" s="657"/>
      <c r="CJ32" s="657"/>
      <c r="CK32" s="657"/>
      <c r="CL32" s="657"/>
      <c r="CM32" s="657"/>
      <c r="CN32" s="657"/>
      <c r="CO32" s="657"/>
      <c r="CP32" s="657"/>
      <c r="CQ32" s="658"/>
      <c r="CR32" s="659">
        <v>465</v>
      </c>
      <c r="CS32" s="660"/>
      <c r="CT32" s="660"/>
      <c r="CU32" s="660"/>
      <c r="CV32" s="660"/>
      <c r="CW32" s="660"/>
      <c r="CX32" s="660"/>
      <c r="CY32" s="661"/>
      <c r="CZ32" s="664">
        <v>0</v>
      </c>
      <c r="DA32" s="689"/>
      <c r="DB32" s="689"/>
      <c r="DC32" s="693"/>
      <c r="DD32" s="668">
        <v>465</v>
      </c>
      <c r="DE32" s="660"/>
      <c r="DF32" s="660"/>
      <c r="DG32" s="660"/>
      <c r="DH32" s="660"/>
      <c r="DI32" s="660"/>
      <c r="DJ32" s="660"/>
      <c r="DK32" s="661"/>
      <c r="DL32" s="668">
        <v>465</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16945</v>
      </c>
      <c r="S33" s="660"/>
      <c r="T33" s="660"/>
      <c r="U33" s="660"/>
      <c r="V33" s="660"/>
      <c r="W33" s="660"/>
      <c r="X33" s="660"/>
      <c r="Y33" s="661"/>
      <c r="Z33" s="662">
        <v>0.3</v>
      </c>
      <c r="AA33" s="662"/>
      <c r="AB33" s="662"/>
      <c r="AC33" s="662"/>
      <c r="AD33" s="663">
        <v>7111</v>
      </c>
      <c r="AE33" s="663"/>
      <c r="AF33" s="663"/>
      <c r="AG33" s="663"/>
      <c r="AH33" s="663"/>
      <c r="AI33" s="663"/>
      <c r="AJ33" s="663"/>
      <c r="AK33" s="663"/>
      <c r="AL33" s="664">
        <v>0.3</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98.7</v>
      </c>
      <c r="BH33" s="718"/>
      <c r="BI33" s="718"/>
      <c r="BJ33" s="718"/>
      <c r="BK33" s="718"/>
      <c r="BL33" s="718"/>
      <c r="BM33" s="719">
        <v>90</v>
      </c>
      <c r="BN33" s="718"/>
      <c r="BO33" s="718"/>
      <c r="BP33" s="718"/>
      <c r="BQ33" s="720"/>
      <c r="BR33" s="717">
        <v>98.7</v>
      </c>
      <c r="BS33" s="718"/>
      <c r="BT33" s="718"/>
      <c r="BU33" s="718"/>
      <c r="BV33" s="718"/>
      <c r="BW33" s="718"/>
      <c r="BX33" s="719">
        <v>90.8</v>
      </c>
      <c r="BY33" s="718"/>
      <c r="BZ33" s="718"/>
      <c r="CA33" s="718"/>
      <c r="CB33" s="720"/>
      <c r="CD33" s="656" t="s">
        <v>308</v>
      </c>
      <c r="CE33" s="657"/>
      <c r="CF33" s="657"/>
      <c r="CG33" s="657"/>
      <c r="CH33" s="657"/>
      <c r="CI33" s="657"/>
      <c r="CJ33" s="657"/>
      <c r="CK33" s="657"/>
      <c r="CL33" s="657"/>
      <c r="CM33" s="657"/>
      <c r="CN33" s="657"/>
      <c r="CO33" s="657"/>
      <c r="CP33" s="657"/>
      <c r="CQ33" s="658"/>
      <c r="CR33" s="659">
        <v>2095883</v>
      </c>
      <c r="CS33" s="691"/>
      <c r="CT33" s="691"/>
      <c r="CU33" s="691"/>
      <c r="CV33" s="691"/>
      <c r="CW33" s="691"/>
      <c r="CX33" s="691"/>
      <c r="CY33" s="692"/>
      <c r="CZ33" s="664">
        <v>33.4</v>
      </c>
      <c r="DA33" s="689"/>
      <c r="DB33" s="689"/>
      <c r="DC33" s="693"/>
      <c r="DD33" s="668">
        <v>1530420</v>
      </c>
      <c r="DE33" s="691"/>
      <c r="DF33" s="691"/>
      <c r="DG33" s="691"/>
      <c r="DH33" s="691"/>
      <c r="DI33" s="691"/>
      <c r="DJ33" s="691"/>
      <c r="DK33" s="692"/>
      <c r="DL33" s="668">
        <v>1094486</v>
      </c>
      <c r="DM33" s="691"/>
      <c r="DN33" s="691"/>
      <c r="DO33" s="691"/>
      <c r="DP33" s="691"/>
      <c r="DQ33" s="691"/>
      <c r="DR33" s="691"/>
      <c r="DS33" s="691"/>
      <c r="DT33" s="691"/>
      <c r="DU33" s="691"/>
      <c r="DV33" s="692"/>
      <c r="DW33" s="664">
        <v>40.9</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116665</v>
      </c>
      <c r="S34" s="660"/>
      <c r="T34" s="660"/>
      <c r="U34" s="660"/>
      <c r="V34" s="660"/>
      <c r="W34" s="660"/>
      <c r="X34" s="660"/>
      <c r="Y34" s="661"/>
      <c r="Z34" s="662">
        <v>1.8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715299</v>
      </c>
      <c r="CS34" s="660"/>
      <c r="CT34" s="660"/>
      <c r="CU34" s="660"/>
      <c r="CV34" s="660"/>
      <c r="CW34" s="660"/>
      <c r="CX34" s="660"/>
      <c r="CY34" s="661"/>
      <c r="CZ34" s="664">
        <v>11.4</v>
      </c>
      <c r="DA34" s="689"/>
      <c r="DB34" s="689"/>
      <c r="DC34" s="693"/>
      <c r="DD34" s="668">
        <v>535403</v>
      </c>
      <c r="DE34" s="660"/>
      <c r="DF34" s="660"/>
      <c r="DG34" s="660"/>
      <c r="DH34" s="660"/>
      <c r="DI34" s="660"/>
      <c r="DJ34" s="660"/>
      <c r="DK34" s="661"/>
      <c r="DL34" s="668">
        <v>350687</v>
      </c>
      <c r="DM34" s="660"/>
      <c r="DN34" s="660"/>
      <c r="DO34" s="660"/>
      <c r="DP34" s="660"/>
      <c r="DQ34" s="660"/>
      <c r="DR34" s="660"/>
      <c r="DS34" s="660"/>
      <c r="DT34" s="660"/>
      <c r="DU34" s="660"/>
      <c r="DV34" s="661"/>
      <c r="DW34" s="664">
        <v>13.1</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173418</v>
      </c>
      <c r="S35" s="660"/>
      <c r="T35" s="660"/>
      <c r="U35" s="660"/>
      <c r="V35" s="660"/>
      <c r="W35" s="660"/>
      <c r="X35" s="660"/>
      <c r="Y35" s="661"/>
      <c r="Z35" s="662">
        <v>2.7</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131218</v>
      </c>
      <c r="CS35" s="691"/>
      <c r="CT35" s="691"/>
      <c r="CU35" s="691"/>
      <c r="CV35" s="691"/>
      <c r="CW35" s="691"/>
      <c r="CX35" s="691"/>
      <c r="CY35" s="692"/>
      <c r="CZ35" s="664">
        <v>2.1</v>
      </c>
      <c r="DA35" s="689"/>
      <c r="DB35" s="689"/>
      <c r="DC35" s="693"/>
      <c r="DD35" s="668">
        <v>110093</v>
      </c>
      <c r="DE35" s="691"/>
      <c r="DF35" s="691"/>
      <c r="DG35" s="691"/>
      <c r="DH35" s="691"/>
      <c r="DI35" s="691"/>
      <c r="DJ35" s="691"/>
      <c r="DK35" s="692"/>
      <c r="DL35" s="668">
        <v>101718</v>
      </c>
      <c r="DM35" s="691"/>
      <c r="DN35" s="691"/>
      <c r="DO35" s="691"/>
      <c r="DP35" s="691"/>
      <c r="DQ35" s="691"/>
      <c r="DR35" s="691"/>
      <c r="DS35" s="691"/>
      <c r="DT35" s="691"/>
      <c r="DU35" s="691"/>
      <c r="DV35" s="692"/>
      <c r="DW35" s="664">
        <v>3.8</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127390</v>
      </c>
      <c r="S36" s="660"/>
      <c r="T36" s="660"/>
      <c r="U36" s="660"/>
      <c r="V36" s="660"/>
      <c r="W36" s="660"/>
      <c r="X36" s="660"/>
      <c r="Y36" s="661"/>
      <c r="Z36" s="662">
        <v>2</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300962</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14543</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663832</v>
      </c>
      <c r="CS36" s="660"/>
      <c r="CT36" s="660"/>
      <c r="CU36" s="660"/>
      <c r="CV36" s="660"/>
      <c r="CW36" s="660"/>
      <c r="CX36" s="660"/>
      <c r="CY36" s="661"/>
      <c r="CZ36" s="664">
        <v>10.6</v>
      </c>
      <c r="DA36" s="689"/>
      <c r="DB36" s="689"/>
      <c r="DC36" s="693"/>
      <c r="DD36" s="668">
        <v>563312</v>
      </c>
      <c r="DE36" s="660"/>
      <c r="DF36" s="660"/>
      <c r="DG36" s="660"/>
      <c r="DH36" s="660"/>
      <c r="DI36" s="660"/>
      <c r="DJ36" s="660"/>
      <c r="DK36" s="661"/>
      <c r="DL36" s="668">
        <v>439374</v>
      </c>
      <c r="DM36" s="660"/>
      <c r="DN36" s="660"/>
      <c r="DO36" s="660"/>
      <c r="DP36" s="660"/>
      <c r="DQ36" s="660"/>
      <c r="DR36" s="660"/>
      <c r="DS36" s="660"/>
      <c r="DT36" s="660"/>
      <c r="DU36" s="660"/>
      <c r="DV36" s="661"/>
      <c r="DW36" s="664">
        <v>16.399999999999999</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125991</v>
      </c>
      <c r="S37" s="660"/>
      <c r="T37" s="660"/>
      <c r="U37" s="660"/>
      <c r="V37" s="660"/>
      <c r="W37" s="660"/>
      <c r="X37" s="660"/>
      <c r="Y37" s="661"/>
      <c r="Z37" s="662">
        <v>2</v>
      </c>
      <c r="AA37" s="662"/>
      <c r="AB37" s="662"/>
      <c r="AC37" s="662"/>
      <c r="AD37" s="663">
        <v>240</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23036</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14543</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428152</v>
      </c>
      <c r="CS37" s="691"/>
      <c r="CT37" s="691"/>
      <c r="CU37" s="691"/>
      <c r="CV37" s="691"/>
      <c r="CW37" s="691"/>
      <c r="CX37" s="691"/>
      <c r="CY37" s="692"/>
      <c r="CZ37" s="664">
        <v>6.8</v>
      </c>
      <c r="DA37" s="689"/>
      <c r="DB37" s="689"/>
      <c r="DC37" s="693"/>
      <c r="DD37" s="668">
        <v>428151</v>
      </c>
      <c r="DE37" s="691"/>
      <c r="DF37" s="691"/>
      <c r="DG37" s="691"/>
      <c r="DH37" s="691"/>
      <c r="DI37" s="691"/>
      <c r="DJ37" s="691"/>
      <c r="DK37" s="692"/>
      <c r="DL37" s="668">
        <v>427651</v>
      </c>
      <c r="DM37" s="691"/>
      <c r="DN37" s="691"/>
      <c r="DO37" s="691"/>
      <c r="DP37" s="691"/>
      <c r="DQ37" s="691"/>
      <c r="DR37" s="691"/>
      <c r="DS37" s="691"/>
      <c r="DT37" s="691"/>
      <c r="DU37" s="691"/>
      <c r="DV37" s="692"/>
      <c r="DW37" s="664">
        <v>16</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1896103</v>
      </c>
      <c r="S38" s="660"/>
      <c r="T38" s="660"/>
      <c r="U38" s="660"/>
      <c r="V38" s="660"/>
      <c r="W38" s="660"/>
      <c r="X38" s="660"/>
      <c r="Y38" s="661"/>
      <c r="Z38" s="662">
        <v>29.6</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t="s">
        <v>122</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636</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300962</v>
      </c>
      <c r="CS38" s="660"/>
      <c r="CT38" s="660"/>
      <c r="CU38" s="660"/>
      <c r="CV38" s="660"/>
      <c r="CW38" s="660"/>
      <c r="CX38" s="660"/>
      <c r="CY38" s="661"/>
      <c r="CZ38" s="664">
        <v>4.8</v>
      </c>
      <c r="DA38" s="689"/>
      <c r="DB38" s="689"/>
      <c r="DC38" s="693"/>
      <c r="DD38" s="668">
        <v>245209</v>
      </c>
      <c r="DE38" s="660"/>
      <c r="DF38" s="660"/>
      <c r="DG38" s="660"/>
      <c r="DH38" s="660"/>
      <c r="DI38" s="660"/>
      <c r="DJ38" s="660"/>
      <c r="DK38" s="661"/>
      <c r="DL38" s="668">
        <v>202707</v>
      </c>
      <c r="DM38" s="660"/>
      <c r="DN38" s="660"/>
      <c r="DO38" s="660"/>
      <c r="DP38" s="660"/>
      <c r="DQ38" s="660"/>
      <c r="DR38" s="660"/>
      <c r="DS38" s="660"/>
      <c r="DT38" s="660"/>
      <c r="DU38" s="660"/>
      <c r="DV38" s="661"/>
      <c r="DW38" s="664">
        <v>7.6</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956</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189510</v>
      </c>
      <c r="CS39" s="691"/>
      <c r="CT39" s="691"/>
      <c r="CU39" s="691"/>
      <c r="CV39" s="691"/>
      <c r="CW39" s="691"/>
      <c r="CX39" s="691"/>
      <c r="CY39" s="692"/>
      <c r="CZ39" s="664">
        <v>3</v>
      </c>
      <c r="DA39" s="689"/>
      <c r="DB39" s="689"/>
      <c r="DC39" s="693"/>
      <c r="DD39" s="668">
        <v>70848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11203</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78</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95062</v>
      </c>
      <c r="CS40" s="660"/>
      <c r="CT40" s="660"/>
      <c r="CU40" s="660"/>
      <c r="CV40" s="660"/>
      <c r="CW40" s="660"/>
      <c r="CX40" s="660"/>
      <c r="CY40" s="661"/>
      <c r="CZ40" s="664">
        <v>1.5</v>
      </c>
      <c r="DA40" s="689"/>
      <c r="DB40" s="689"/>
      <c r="DC40" s="693"/>
      <c r="DD40" s="668">
        <v>5555</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6403294</v>
      </c>
      <c r="S41" s="732"/>
      <c r="T41" s="732"/>
      <c r="U41" s="732"/>
      <c r="V41" s="732"/>
      <c r="W41" s="732"/>
      <c r="X41" s="732"/>
      <c r="Y41" s="736"/>
      <c r="Z41" s="737">
        <v>100</v>
      </c>
      <c r="AA41" s="737"/>
      <c r="AB41" s="737"/>
      <c r="AC41" s="737"/>
      <c r="AD41" s="738">
        <v>2664772</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74378</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203548</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433</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2580538</v>
      </c>
      <c r="CS42" s="691"/>
      <c r="CT42" s="691"/>
      <c r="CU42" s="691"/>
      <c r="CV42" s="691"/>
      <c r="CW42" s="691"/>
      <c r="CX42" s="691"/>
      <c r="CY42" s="692"/>
      <c r="CZ42" s="664">
        <v>41.1</v>
      </c>
      <c r="DA42" s="689"/>
      <c r="DB42" s="689"/>
      <c r="DC42" s="693"/>
      <c r="DD42" s="668">
        <v>144397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t="s">
        <v>122</v>
      </c>
      <c r="CS43" s="691"/>
      <c r="CT43" s="691"/>
      <c r="CU43" s="691"/>
      <c r="CV43" s="691"/>
      <c r="CW43" s="691"/>
      <c r="CX43" s="691"/>
      <c r="CY43" s="692"/>
      <c r="CZ43" s="664" t="s">
        <v>122</v>
      </c>
      <c r="DA43" s="689"/>
      <c r="DB43" s="689"/>
      <c r="DC43" s="693"/>
      <c r="DD43" s="668" t="s">
        <v>122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2580538</v>
      </c>
      <c r="CS44" s="660"/>
      <c r="CT44" s="660"/>
      <c r="CU44" s="660"/>
      <c r="CV44" s="660"/>
      <c r="CW44" s="660"/>
      <c r="CX44" s="660"/>
      <c r="CY44" s="661"/>
      <c r="CZ44" s="664">
        <v>41.1</v>
      </c>
      <c r="DA44" s="665"/>
      <c r="DB44" s="665"/>
      <c r="DC44" s="671"/>
      <c r="DD44" s="668">
        <v>144397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2344130</v>
      </c>
      <c r="CS45" s="691"/>
      <c r="CT45" s="691"/>
      <c r="CU45" s="691"/>
      <c r="CV45" s="691"/>
      <c r="CW45" s="691"/>
      <c r="CX45" s="691"/>
      <c r="CY45" s="692"/>
      <c r="CZ45" s="664">
        <v>37.4</v>
      </c>
      <c r="DA45" s="689"/>
      <c r="DB45" s="689"/>
      <c r="DC45" s="693"/>
      <c r="DD45" s="668">
        <v>71729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220670</v>
      </c>
      <c r="CS46" s="660"/>
      <c r="CT46" s="660"/>
      <c r="CU46" s="660"/>
      <c r="CV46" s="660"/>
      <c r="CW46" s="660"/>
      <c r="CX46" s="660"/>
      <c r="CY46" s="661"/>
      <c r="CZ46" s="664">
        <v>3.5</v>
      </c>
      <c r="DA46" s="665"/>
      <c r="DB46" s="665"/>
      <c r="DC46" s="671"/>
      <c r="DD46" s="668">
        <v>72430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6272786</v>
      </c>
      <c r="CS49" s="718"/>
      <c r="CT49" s="718"/>
      <c r="CU49" s="718"/>
      <c r="CV49" s="718"/>
      <c r="CW49" s="718"/>
      <c r="CX49" s="718"/>
      <c r="CY49" s="747"/>
      <c r="CZ49" s="739">
        <v>100</v>
      </c>
      <c r="DA49" s="748"/>
      <c r="DB49" s="748"/>
      <c r="DC49" s="749"/>
      <c r="DD49" s="750">
        <v>2986376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Tcw2ZvL2t8lGGO7tSDfP+GaMZvYq3bQHx6CnywSNP/wQ4qvhtPxZKbOfwnfnN8wRqBwpcUWREOregvuLUT0XA==" saltValue="cpXAPhATJwyN71Q08ihF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I16" sqref="BI16"/>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6403</v>
      </c>
      <c r="R7" s="789"/>
      <c r="S7" s="789"/>
      <c r="T7" s="789"/>
      <c r="U7" s="789"/>
      <c r="V7" s="789">
        <v>6272</v>
      </c>
      <c r="W7" s="789"/>
      <c r="X7" s="789"/>
      <c r="Y7" s="789"/>
      <c r="Z7" s="789"/>
      <c r="AA7" s="789">
        <v>131</v>
      </c>
      <c r="AB7" s="789"/>
      <c r="AC7" s="789"/>
      <c r="AD7" s="789"/>
      <c r="AE7" s="790"/>
      <c r="AF7" s="791">
        <v>60</v>
      </c>
      <c r="AG7" s="792"/>
      <c r="AH7" s="792"/>
      <c r="AI7" s="792"/>
      <c r="AJ7" s="793"/>
      <c r="AK7" s="794">
        <v>4</v>
      </c>
      <c r="AL7" s="795"/>
      <c r="AM7" s="795"/>
      <c r="AN7" s="795"/>
      <c r="AO7" s="795"/>
      <c r="AP7" s="795">
        <v>6231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552</v>
      </c>
      <c r="BT7" s="783"/>
      <c r="BU7" s="783"/>
      <c r="BV7" s="783"/>
      <c r="BW7" s="783"/>
      <c r="BX7" s="783"/>
      <c r="BY7" s="783"/>
      <c r="BZ7" s="783"/>
      <c r="CA7" s="783"/>
      <c r="CB7" s="783"/>
      <c r="CC7" s="783"/>
      <c r="CD7" s="783"/>
      <c r="CE7" s="783"/>
      <c r="CF7" s="783"/>
      <c r="CG7" s="798"/>
      <c r="CH7" s="779">
        <v>-4</v>
      </c>
      <c r="CI7" s="780"/>
      <c r="CJ7" s="780"/>
      <c r="CK7" s="780"/>
      <c r="CL7" s="781"/>
      <c r="CM7" s="779">
        <v>17</v>
      </c>
      <c r="CN7" s="780"/>
      <c r="CO7" s="780"/>
      <c r="CP7" s="780"/>
      <c r="CQ7" s="781"/>
      <c r="CR7" s="779">
        <v>11</v>
      </c>
      <c r="CS7" s="780"/>
      <c r="CT7" s="780"/>
      <c r="CU7" s="780"/>
      <c r="CV7" s="781"/>
      <c r="CW7" s="779" t="s">
        <v>548</v>
      </c>
      <c r="CX7" s="780"/>
      <c r="CY7" s="780"/>
      <c r="CZ7" s="780"/>
      <c r="DA7" s="781"/>
      <c r="DB7" s="779" t="s">
        <v>548</v>
      </c>
      <c r="DC7" s="780"/>
      <c r="DD7" s="780"/>
      <c r="DE7" s="780"/>
      <c r="DF7" s="781"/>
      <c r="DG7" s="779" t="s">
        <v>548</v>
      </c>
      <c r="DH7" s="780"/>
      <c r="DI7" s="780"/>
      <c r="DJ7" s="780"/>
      <c r="DK7" s="781"/>
      <c r="DL7" s="779" t="s">
        <v>548</v>
      </c>
      <c r="DM7" s="780"/>
      <c r="DN7" s="780"/>
      <c r="DO7" s="780"/>
      <c r="DP7" s="781"/>
      <c r="DQ7" s="779" t="s">
        <v>548</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6403</v>
      </c>
      <c r="R23" s="829"/>
      <c r="S23" s="829"/>
      <c r="T23" s="829"/>
      <c r="U23" s="829"/>
      <c r="V23" s="829">
        <v>6272</v>
      </c>
      <c r="W23" s="829"/>
      <c r="X23" s="829"/>
      <c r="Y23" s="829"/>
      <c r="Z23" s="829"/>
      <c r="AA23" s="829">
        <v>131</v>
      </c>
      <c r="AB23" s="829"/>
      <c r="AC23" s="829"/>
      <c r="AD23" s="829"/>
      <c r="AE23" s="830"/>
      <c r="AF23" s="831">
        <v>60</v>
      </c>
      <c r="AG23" s="829"/>
      <c r="AH23" s="829"/>
      <c r="AI23" s="829"/>
      <c r="AJ23" s="832"/>
      <c r="AK23" s="833"/>
      <c r="AL23" s="834"/>
      <c r="AM23" s="834"/>
      <c r="AN23" s="834"/>
      <c r="AO23" s="834"/>
      <c r="AP23" s="829">
        <v>6231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616</v>
      </c>
      <c r="R28" s="859"/>
      <c r="S28" s="859"/>
      <c r="T28" s="859"/>
      <c r="U28" s="859"/>
      <c r="V28" s="859">
        <v>607</v>
      </c>
      <c r="W28" s="859"/>
      <c r="X28" s="859"/>
      <c r="Y28" s="859"/>
      <c r="Z28" s="859"/>
      <c r="AA28" s="859">
        <v>9</v>
      </c>
      <c r="AB28" s="859"/>
      <c r="AC28" s="859"/>
      <c r="AD28" s="859"/>
      <c r="AE28" s="860"/>
      <c r="AF28" s="861">
        <v>9</v>
      </c>
      <c r="AG28" s="859"/>
      <c r="AH28" s="859"/>
      <c r="AI28" s="859"/>
      <c r="AJ28" s="862"/>
      <c r="AK28" s="863">
        <v>47</v>
      </c>
      <c r="AL28" s="864"/>
      <c r="AM28" s="864"/>
      <c r="AN28" s="864"/>
      <c r="AO28" s="864"/>
      <c r="AP28" s="864" t="s">
        <v>548</v>
      </c>
      <c r="AQ28" s="864"/>
      <c r="AR28" s="864"/>
      <c r="AS28" s="864"/>
      <c r="AT28" s="864"/>
      <c r="AU28" s="864" t="s">
        <v>548</v>
      </c>
      <c r="AV28" s="864"/>
      <c r="AW28" s="864"/>
      <c r="AX28" s="864"/>
      <c r="AY28" s="864"/>
      <c r="AZ28" s="865" t="s">
        <v>548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562</v>
      </c>
      <c r="R29" s="820"/>
      <c r="S29" s="820"/>
      <c r="T29" s="820"/>
      <c r="U29" s="820"/>
      <c r="V29" s="820">
        <v>527</v>
      </c>
      <c r="W29" s="820"/>
      <c r="X29" s="820"/>
      <c r="Y29" s="820"/>
      <c r="Z29" s="820"/>
      <c r="AA29" s="820">
        <v>35</v>
      </c>
      <c r="AB29" s="820"/>
      <c r="AC29" s="820"/>
      <c r="AD29" s="820"/>
      <c r="AE29" s="821"/>
      <c r="AF29" s="822">
        <v>35</v>
      </c>
      <c r="AG29" s="823"/>
      <c r="AH29" s="823"/>
      <c r="AI29" s="823"/>
      <c r="AJ29" s="824"/>
      <c r="AK29" s="870">
        <v>85</v>
      </c>
      <c r="AL29" s="866"/>
      <c r="AM29" s="866"/>
      <c r="AN29" s="866"/>
      <c r="AO29" s="866"/>
      <c r="AP29" s="866" t="s">
        <v>548</v>
      </c>
      <c r="AQ29" s="866"/>
      <c r="AR29" s="866"/>
      <c r="AS29" s="866"/>
      <c r="AT29" s="866"/>
      <c r="AU29" s="866" t="s">
        <v>548</v>
      </c>
      <c r="AV29" s="866"/>
      <c r="AW29" s="866"/>
      <c r="AX29" s="866"/>
      <c r="AY29" s="866"/>
      <c r="AZ29" s="867" t="s">
        <v>548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73</v>
      </c>
      <c r="R30" s="820"/>
      <c r="S30" s="820"/>
      <c r="T30" s="820"/>
      <c r="U30" s="820"/>
      <c r="V30" s="820">
        <v>73</v>
      </c>
      <c r="W30" s="820"/>
      <c r="X30" s="820"/>
      <c r="Y30" s="820"/>
      <c r="Z30" s="820"/>
      <c r="AA30" s="820">
        <v>0</v>
      </c>
      <c r="AB30" s="820"/>
      <c r="AC30" s="820"/>
      <c r="AD30" s="820"/>
      <c r="AE30" s="821"/>
      <c r="AF30" s="822">
        <v>0</v>
      </c>
      <c r="AG30" s="823"/>
      <c r="AH30" s="823"/>
      <c r="AI30" s="823"/>
      <c r="AJ30" s="824"/>
      <c r="AK30" s="870">
        <v>32</v>
      </c>
      <c r="AL30" s="866"/>
      <c r="AM30" s="866"/>
      <c r="AN30" s="866"/>
      <c r="AO30" s="866"/>
      <c r="AP30" s="866" t="s">
        <v>548</v>
      </c>
      <c r="AQ30" s="866"/>
      <c r="AR30" s="866"/>
      <c r="AS30" s="866"/>
      <c r="AT30" s="866"/>
      <c r="AU30" s="866" t="s">
        <v>548</v>
      </c>
      <c r="AV30" s="866"/>
      <c r="AW30" s="866"/>
      <c r="AX30" s="866"/>
      <c r="AY30" s="866"/>
      <c r="AZ30" s="867" t="s">
        <v>548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109</v>
      </c>
      <c r="R31" s="820"/>
      <c r="S31" s="820"/>
      <c r="T31" s="820"/>
      <c r="U31" s="820"/>
      <c r="V31" s="820">
        <v>102</v>
      </c>
      <c r="W31" s="820"/>
      <c r="X31" s="820"/>
      <c r="Y31" s="820"/>
      <c r="Z31" s="820"/>
      <c r="AA31" s="820">
        <v>7</v>
      </c>
      <c r="AB31" s="820"/>
      <c r="AC31" s="820"/>
      <c r="AD31" s="820"/>
      <c r="AE31" s="821"/>
      <c r="AF31" s="822">
        <v>7</v>
      </c>
      <c r="AG31" s="823"/>
      <c r="AH31" s="823"/>
      <c r="AI31" s="823"/>
      <c r="AJ31" s="824"/>
      <c r="AK31" s="870">
        <v>22</v>
      </c>
      <c r="AL31" s="866"/>
      <c r="AM31" s="866"/>
      <c r="AN31" s="866"/>
      <c r="AO31" s="866"/>
      <c r="AP31" s="866" t="s">
        <v>548</v>
      </c>
      <c r="AQ31" s="866"/>
      <c r="AR31" s="866"/>
      <c r="AS31" s="866"/>
      <c r="AT31" s="866"/>
      <c r="AU31" s="866" t="s">
        <v>548</v>
      </c>
      <c r="AV31" s="866"/>
      <c r="AW31" s="866"/>
      <c r="AX31" s="866"/>
      <c r="AY31" s="866"/>
      <c r="AZ31" s="867" t="s">
        <v>548</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96</v>
      </c>
      <c r="R32" s="820"/>
      <c r="S32" s="820"/>
      <c r="T32" s="820"/>
      <c r="U32" s="820"/>
      <c r="V32" s="820">
        <v>101</v>
      </c>
      <c r="W32" s="820"/>
      <c r="X32" s="820"/>
      <c r="Y32" s="820"/>
      <c r="Z32" s="820"/>
      <c r="AA32" s="820">
        <v>-5</v>
      </c>
      <c r="AB32" s="820"/>
      <c r="AC32" s="820"/>
      <c r="AD32" s="820"/>
      <c r="AE32" s="821"/>
      <c r="AF32" s="822">
        <v>672</v>
      </c>
      <c r="AG32" s="823"/>
      <c r="AH32" s="823"/>
      <c r="AI32" s="823"/>
      <c r="AJ32" s="824"/>
      <c r="AK32" s="870">
        <v>23</v>
      </c>
      <c r="AL32" s="866"/>
      <c r="AM32" s="866"/>
      <c r="AN32" s="866"/>
      <c r="AO32" s="866"/>
      <c r="AP32" s="866">
        <v>587</v>
      </c>
      <c r="AQ32" s="866"/>
      <c r="AR32" s="866"/>
      <c r="AS32" s="866"/>
      <c r="AT32" s="866"/>
      <c r="AU32" s="866">
        <v>25</v>
      </c>
      <c r="AV32" s="866"/>
      <c r="AW32" s="866"/>
      <c r="AX32" s="866"/>
      <c r="AY32" s="866"/>
      <c r="AZ32" s="867" t="s">
        <v>548</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47</v>
      </c>
      <c r="R33" s="820"/>
      <c r="S33" s="820"/>
      <c r="T33" s="820"/>
      <c r="U33" s="820"/>
      <c r="V33" s="820">
        <v>47</v>
      </c>
      <c r="W33" s="820"/>
      <c r="X33" s="820"/>
      <c r="Y33" s="820"/>
      <c r="Z33" s="820"/>
      <c r="AA33" s="820">
        <v>0</v>
      </c>
      <c r="AB33" s="820"/>
      <c r="AC33" s="820"/>
      <c r="AD33" s="820"/>
      <c r="AE33" s="821"/>
      <c r="AF33" s="822" t="s">
        <v>122</v>
      </c>
      <c r="AG33" s="823"/>
      <c r="AH33" s="823"/>
      <c r="AI33" s="823"/>
      <c r="AJ33" s="824"/>
      <c r="AK33" s="870">
        <v>1</v>
      </c>
      <c r="AL33" s="866"/>
      <c r="AM33" s="866"/>
      <c r="AN33" s="866"/>
      <c r="AO33" s="866"/>
      <c r="AP33" s="866">
        <v>194</v>
      </c>
      <c r="AQ33" s="866"/>
      <c r="AR33" s="866"/>
      <c r="AS33" s="866"/>
      <c r="AT33" s="866"/>
      <c r="AU33" s="866">
        <v>170</v>
      </c>
      <c r="AV33" s="866"/>
      <c r="AW33" s="866"/>
      <c r="AX33" s="866"/>
      <c r="AY33" s="866"/>
      <c r="AZ33" s="867" t="s">
        <v>548</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723</v>
      </c>
      <c r="AG63" s="880"/>
      <c r="AH63" s="880"/>
      <c r="AI63" s="880"/>
      <c r="AJ63" s="881"/>
      <c r="AK63" s="882"/>
      <c r="AL63" s="877"/>
      <c r="AM63" s="877"/>
      <c r="AN63" s="877"/>
      <c r="AO63" s="877"/>
      <c r="AP63" s="880">
        <v>781</v>
      </c>
      <c r="AQ63" s="880"/>
      <c r="AR63" s="880"/>
      <c r="AS63" s="880"/>
      <c r="AT63" s="880"/>
      <c r="AU63" s="880">
        <v>195</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401</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549</v>
      </c>
      <c r="C68" s="906"/>
      <c r="D68" s="906"/>
      <c r="E68" s="906"/>
      <c r="F68" s="906"/>
      <c r="G68" s="906"/>
      <c r="H68" s="906"/>
      <c r="I68" s="906"/>
      <c r="J68" s="906"/>
      <c r="K68" s="906"/>
      <c r="L68" s="906"/>
      <c r="M68" s="906"/>
      <c r="N68" s="906"/>
      <c r="O68" s="906"/>
      <c r="P68" s="907"/>
      <c r="Q68" s="908">
        <v>1648</v>
      </c>
      <c r="R68" s="902"/>
      <c r="S68" s="902"/>
      <c r="T68" s="902"/>
      <c r="U68" s="902"/>
      <c r="V68" s="902">
        <v>1621</v>
      </c>
      <c r="W68" s="902"/>
      <c r="X68" s="902"/>
      <c r="Y68" s="902"/>
      <c r="Z68" s="902"/>
      <c r="AA68" s="902">
        <v>27</v>
      </c>
      <c r="AB68" s="902"/>
      <c r="AC68" s="902"/>
      <c r="AD68" s="902"/>
      <c r="AE68" s="902"/>
      <c r="AF68" s="902">
        <v>24</v>
      </c>
      <c r="AG68" s="902"/>
      <c r="AH68" s="902"/>
      <c r="AI68" s="902"/>
      <c r="AJ68" s="902"/>
      <c r="AK68" s="902" t="s">
        <v>548</v>
      </c>
      <c r="AL68" s="902"/>
      <c r="AM68" s="902"/>
      <c r="AN68" s="902"/>
      <c r="AO68" s="902"/>
      <c r="AP68" s="902">
        <v>557</v>
      </c>
      <c r="AQ68" s="902"/>
      <c r="AR68" s="902"/>
      <c r="AS68" s="902"/>
      <c r="AT68" s="902"/>
      <c r="AU68" s="902">
        <v>362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550</v>
      </c>
      <c r="C69" s="910"/>
      <c r="D69" s="910"/>
      <c r="E69" s="910"/>
      <c r="F69" s="910"/>
      <c r="G69" s="910"/>
      <c r="H69" s="910"/>
      <c r="I69" s="910"/>
      <c r="J69" s="910"/>
      <c r="K69" s="910"/>
      <c r="L69" s="910"/>
      <c r="M69" s="910"/>
      <c r="N69" s="910"/>
      <c r="O69" s="910"/>
      <c r="P69" s="911"/>
      <c r="Q69" s="912">
        <v>1741</v>
      </c>
      <c r="R69" s="866"/>
      <c r="S69" s="866"/>
      <c r="T69" s="866"/>
      <c r="U69" s="866"/>
      <c r="V69" s="866">
        <v>1687</v>
      </c>
      <c r="W69" s="866"/>
      <c r="X69" s="866"/>
      <c r="Y69" s="866"/>
      <c r="Z69" s="866"/>
      <c r="AA69" s="866">
        <v>54</v>
      </c>
      <c r="AB69" s="866"/>
      <c r="AC69" s="866"/>
      <c r="AD69" s="866"/>
      <c r="AE69" s="866"/>
      <c r="AF69" s="866">
        <v>54</v>
      </c>
      <c r="AG69" s="866"/>
      <c r="AH69" s="866"/>
      <c r="AI69" s="866"/>
      <c r="AJ69" s="866"/>
      <c r="AK69" s="866" t="s">
        <v>548</v>
      </c>
      <c r="AL69" s="866"/>
      <c r="AM69" s="866"/>
      <c r="AN69" s="866"/>
      <c r="AO69" s="866"/>
      <c r="AP69" s="866">
        <v>2314</v>
      </c>
      <c r="AQ69" s="866"/>
      <c r="AR69" s="866"/>
      <c r="AS69" s="866"/>
      <c r="AT69" s="866"/>
      <c r="AU69" s="866">
        <v>132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551</v>
      </c>
      <c r="C70" s="910"/>
      <c r="D70" s="910"/>
      <c r="E70" s="910"/>
      <c r="F70" s="910"/>
      <c r="G70" s="910"/>
      <c r="H70" s="910"/>
      <c r="I70" s="910"/>
      <c r="J70" s="910"/>
      <c r="K70" s="910"/>
      <c r="L70" s="910"/>
      <c r="M70" s="910"/>
      <c r="N70" s="910"/>
      <c r="O70" s="910"/>
      <c r="P70" s="911"/>
      <c r="Q70" s="912">
        <v>42</v>
      </c>
      <c r="R70" s="866"/>
      <c r="S70" s="866"/>
      <c r="T70" s="866"/>
      <c r="U70" s="866"/>
      <c r="V70" s="866">
        <v>41</v>
      </c>
      <c r="W70" s="866"/>
      <c r="X70" s="866"/>
      <c r="Y70" s="866"/>
      <c r="Z70" s="866"/>
      <c r="AA70" s="866">
        <v>1</v>
      </c>
      <c r="AB70" s="866"/>
      <c r="AC70" s="866"/>
      <c r="AD70" s="866"/>
      <c r="AE70" s="866"/>
      <c r="AF70" s="866">
        <v>1</v>
      </c>
      <c r="AG70" s="866"/>
      <c r="AH70" s="866"/>
      <c r="AI70" s="866"/>
      <c r="AJ70" s="866"/>
      <c r="AK70" s="866" t="s">
        <v>548</v>
      </c>
      <c r="AL70" s="866"/>
      <c r="AM70" s="866"/>
      <c r="AN70" s="866"/>
      <c r="AO70" s="866"/>
      <c r="AP70" s="866" t="s">
        <v>548</v>
      </c>
      <c r="AQ70" s="866"/>
      <c r="AR70" s="866"/>
      <c r="AS70" s="866"/>
      <c r="AT70" s="866"/>
      <c r="AU70" s="866" t="s">
        <v>548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79</v>
      </c>
      <c r="AG88" s="880"/>
      <c r="AH88" s="880"/>
      <c r="AI88" s="880"/>
      <c r="AJ88" s="880"/>
      <c r="AK88" s="877"/>
      <c r="AL88" s="877"/>
      <c r="AM88" s="877"/>
      <c r="AN88" s="877"/>
      <c r="AO88" s="877"/>
      <c r="AP88" s="880">
        <v>2871</v>
      </c>
      <c r="AQ88" s="880"/>
      <c r="AR88" s="880"/>
      <c r="AS88" s="880"/>
      <c r="AT88" s="880"/>
      <c r="AU88" s="880">
        <v>494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11</v>
      </c>
      <c r="CS102" s="888"/>
      <c r="CT102" s="888"/>
      <c r="CU102" s="888"/>
      <c r="CV102" s="927"/>
      <c r="CW102" s="926" t="s">
        <v>553</v>
      </c>
      <c r="CX102" s="888"/>
      <c r="CY102" s="888"/>
      <c r="CZ102" s="888"/>
      <c r="DA102" s="927"/>
      <c r="DB102" s="926" t="s">
        <v>553</v>
      </c>
      <c r="DC102" s="888"/>
      <c r="DD102" s="888"/>
      <c r="DE102" s="888"/>
      <c r="DF102" s="927"/>
      <c r="DG102" s="926" t="s">
        <v>553</v>
      </c>
      <c r="DH102" s="888"/>
      <c r="DI102" s="888"/>
      <c r="DJ102" s="888"/>
      <c r="DK102" s="927"/>
      <c r="DL102" s="926" t="s">
        <v>553</v>
      </c>
      <c r="DM102" s="888"/>
      <c r="DN102" s="888"/>
      <c r="DO102" s="888"/>
      <c r="DP102" s="927"/>
      <c r="DQ102" s="926" t="s">
        <v>553</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295</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295</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295</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610900</v>
      </c>
      <c r="AB110" s="936"/>
      <c r="AC110" s="936"/>
      <c r="AD110" s="936"/>
      <c r="AE110" s="937"/>
      <c r="AF110" s="938">
        <v>602982</v>
      </c>
      <c r="AG110" s="936"/>
      <c r="AH110" s="936"/>
      <c r="AI110" s="936"/>
      <c r="AJ110" s="937"/>
      <c r="AK110" s="938">
        <v>610927</v>
      </c>
      <c r="AL110" s="936"/>
      <c r="AM110" s="936"/>
      <c r="AN110" s="936"/>
      <c r="AO110" s="937"/>
      <c r="AP110" s="939">
        <v>27.5</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4711544</v>
      </c>
      <c r="BR110" s="967"/>
      <c r="BS110" s="967"/>
      <c r="BT110" s="967"/>
      <c r="BU110" s="967"/>
      <c r="BV110" s="967">
        <v>4928100</v>
      </c>
      <c r="BW110" s="967"/>
      <c r="BX110" s="967"/>
      <c r="BY110" s="967"/>
      <c r="BZ110" s="967"/>
      <c r="CA110" s="967">
        <v>6230616</v>
      </c>
      <c r="CB110" s="967"/>
      <c r="CC110" s="967"/>
      <c r="CD110" s="967"/>
      <c r="CE110" s="967"/>
      <c r="CF110" s="980">
        <v>280.2</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47320</v>
      </c>
      <c r="BR111" s="962"/>
      <c r="BS111" s="962"/>
      <c r="BT111" s="962"/>
      <c r="BU111" s="962"/>
      <c r="BV111" s="962">
        <v>21875</v>
      </c>
      <c r="BW111" s="962"/>
      <c r="BX111" s="962"/>
      <c r="BY111" s="962"/>
      <c r="BZ111" s="962"/>
      <c r="CA111" s="962">
        <v>51050</v>
      </c>
      <c r="CB111" s="962"/>
      <c r="CC111" s="962"/>
      <c r="CD111" s="962"/>
      <c r="CE111" s="962"/>
      <c r="CF111" s="956">
        <v>2.2999999999999998</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167324</v>
      </c>
      <c r="BR112" s="962"/>
      <c r="BS112" s="962"/>
      <c r="BT112" s="962"/>
      <c r="BU112" s="962"/>
      <c r="BV112" s="962">
        <v>238520</v>
      </c>
      <c r="BW112" s="962"/>
      <c r="BX112" s="962"/>
      <c r="BY112" s="962"/>
      <c r="BZ112" s="962"/>
      <c r="CA112" s="962">
        <v>257256</v>
      </c>
      <c r="CB112" s="962"/>
      <c r="CC112" s="962"/>
      <c r="CD112" s="962"/>
      <c r="CE112" s="962"/>
      <c r="CF112" s="956">
        <v>11.6</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9888</v>
      </c>
      <c r="AB113" s="974"/>
      <c r="AC113" s="974"/>
      <c r="AD113" s="974"/>
      <c r="AE113" s="975"/>
      <c r="AF113" s="976">
        <v>15320</v>
      </c>
      <c r="AG113" s="974"/>
      <c r="AH113" s="974"/>
      <c r="AI113" s="974"/>
      <c r="AJ113" s="975"/>
      <c r="AK113" s="976">
        <v>17843</v>
      </c>
      <c r="AL113" s="974"/>
      <c r="AM113" s="974"/>
      <c r="AN113" s="974"/>
      <c r="AO113" s="975"/>
      <c r="AP113" s="977">
        <v>0.8</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626072</v>
      </c>
      <c r="BR113" s="962"/>
      <c r="BS113" s="962"/>
      <c r="BT113" s="962"/>
      <c r="BU113" s="962"/>
      <c r="BV113" s="962">
        <v>562885</v>
      </c>
      <c r="BW113" s="962"/>
      <c r="BX113" s="962"/>
      <c r="BY113" s="962"/>
      <c r="BZ113" s="962"/>
      <c r="CA113" s="962">
        <v>494152</v>
      </c>
      <c r="CB113" s="962"/>
      <c r="CC113" s="962"/>
      <c r="CD113" s="962"/>
      <c r="CE113" s="962"/>
      <c r="CF113" s="956">
        <v>22.2</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76580</v>
      </c>
      <c r="AB114" s="995"/>
      <c r="AC114" s="995"/>
      <c r="AD114" s="995"/>
      <c r="AE114" s="996"/>
      <c r="AF114" s="997">
        <v>76789</v>
      </c>
      <c r="AG114" s="995"/>
      <c r="AH114" s="995"/>
      <c r="AI114" s="995"/>
      <c r="AJ114" s="996"/>
      <c r="AK114" s="997">
        <v>76796</v>
      </c>
      <c r="AL114" s="995"/>
      <c r="AM114" s="995"/>
      <c r="AN114" s="995"/>
      <c r="AO114" s="996"/>
      <c r="AP114" s="998">
        <v>3.5</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710730</v>
      </c>
      <c r="BR114" s="962"/>
      <c r="BS114" s="962"/>
      <c r="BT114" s="962"/>
      <c r="BU114" s="962"/>
      <c r="BV114" s="962">
        <v>699680</v>
      </c>
      <c r="BW114" s="962"/>
      <c r="BX114" s="962"/>
      <c r="BY114" s="962"/>
      <c r="BZ114" s="962"/>
      <c r="CA114" s="962">
        <v>696737</v>
      </c>
      <c r="CB114" s="962"/>
      <c r="CC114" s="962"/>
      <c r="CD114" s="962"/>
      <c r="CE114" s="962"/>
      <c r="CF114" s="956">
        <v>31.3</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260</v>
      </c>
      <c r="AB115" s="974"/>
      <c r="AC115" s="974"/>
      <c r="AD115" s="974"/>
      <c r="AE115" s="975"/>
      <c r="AF115" s="976">
        <v>260</v>
      </c>
      <c r="AG115" s="974"/>
      <c r="AH115" s="974"/>
      <c r="AI115" s="974"/>
      <c r="AJ115" s="975"/>
      <c r="AK115" s="976">
        <v>164</v>
      </c>
      <c r="AL115" s="974"/>
      <c r="AM115" s="974"/>
      <c r="AN115" s="974"/>
      <c r="AO115" s="975"/>
      <c r="AP115" s="977">
        <v>0</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323</v>
      </c>
      <c r="AB116" s="995"/>
      <c r="AC116" s="995"/>
      <c r="AD116" s="995"/>
      <c r="AE116" s="996"/>
      <c r="AF116" s="997">
        <v>284</v>
      </c>
      <c r="AG116" s="995"/>
      <c r="AH116" s="995"/>
      <c r="AI116" s="995"/>
      <c r="AJ116" s="996"/>
      <c r="AK116" s="997">
        <v>465</v>
      </c>
      <c r="AL116" s="995"/>
      <c r="AM116" s="995"/>
      <c r="AN116" s="995"/>
      <c r="AO116" s="996"/>
      <c r="AP116" s="998">
        <v>0</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697951</v>
      </c>
      <c r="AB117" s="1015"/>
      <c r="AC117" s="1015"/>
      <c r="AD117" s="1015"/>
      <c r="AE117" s="1016"/>
      <c r="AF117" s="1017">
        <v>695635</v>
      </c>
      <c r="AG117" s="1015"/>
      <c r="AH117" s="1015"/>
      <c r="AI117" s="1015"/>
      <c r="AJ117" s="1016"/>
      <c r="AK117" s="1017">
        <v>706195</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295</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443</v>
      </c>
      <c r="BP119" s="1041"/>
      <c r="BQ119" s="1035">
        <v>6262990</v>
      </c>
      <c r="BR119" s="1036"/>
      <c r="BS119" s="1036"/>
      <c r="BT119" s="1036"/>
      <c r="BU119" s="1036"/>
      <c r="BV119" s="1036">
        <v>6451060</v>
      </c>
      <c r="BW119" s="1036"/>
      <c r="BX119" s="1036"/>
      <c r="BY119" s="1036"/>
      <c r="BZ119" s="1036"/>
      <c r="CA119" s="1036">
        <v>7729811</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47320</v>
      </c>
      <c r="DH119" s="1022"/>
      <c r="DI119" s="1022"/>
      <c r="DJ119" s="1022"/>
      <c r="DK119" s="1023"/>
      <c r="DL119" s="1021">
        <v>21875</v>
      </c>
      <c r="DM119" s="1022"/>
      <c r="DN119" s="1022"/>
      <c r="DO119" s="1022"/>
      <c r="DP119" s="1023"/>
      <c r="DQ119" s="1021">
        <v>51050</v>
      </c>
      <c r="DR119" s="1022"/>
      <c r="DS119" s="1022"/>
      <c r="DT119" s="1022"/>
      <c r="DU119" s="1023"/>
      <c r="DV119" s="1024">
        <v>2.2999999999999998</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1643925</v>
      </c>
      <c r="BR120" s="967"/>
      <c r="BS120" s="967"/>
      <c r="BT120" s="967"/>
      <c r="BU120" s="967"/>
      <c r="BV120" s="967">
        <v>1672431</v>
      </c>
      <c r="BW120" s="967"/>
      <c r="BX120" s="967"/>
      <c r="BY120" s="967"/>
      <c r="BZ120" s="967"/>
      <c r="CA120" s="967">
        <v>1695349</v>
      </c>
      <c r="CB120" s="967"/>
      <c r="CC120" s="967"/>
      <c r="CD120" s="967"/>
      <c r="CE120" s="967"/>
      <c r="CF120" s="980">
        <v>76.2</v>
      </c>
      <c r="CG120" s="981"/>
      <c r="CH120" s="981"/>
      <c r="CI120" s="981"/>
      <c r="CJ120" s="981"/>
      <c r="CK120" s="1042" t="s">
        <v>447</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157861</v>
      </c>
      <c r="DH120" s="967"/>
      <c r="DI120" s="967"/>
      <c r="DJ120" s="967"/>
      <c r="DK120" s="967"/>
      <c r="DL120" s="967">
        <v>163972</v>
      </c>
      <c r="DM120" s="967"/>
      <c r="DN120" s="967"/>
      <c r="DO120" s="967"/>
      <c r="DP120" s="967"/>
      <c r="DQ120" s="967">
        <v>170115</v>
      </c>
      <c r="DR120" s="967"/>
      <c r="DS120" s="967"/>
      <c r="DT120" s="967"/>
      <c r="DU120" s="967"/>
      <c r="DV120" s="968">
        <v>7.7</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533881</v>
      </c>
      <c r="BR121" s="962"/>
      <c r="BS121" s="962"/>
      <c r="BT121" s="962"/>
      <c r="BU121" s="962"/>
      <c r="BV121" s="962">
        <v>487130</v>
      </c>
      <c r="BW121" s="962"/>
      <c r="BX121" s="962"/>
      <c r="BY121" s="962"/>
      <c r="BZ121" s="962"/>
      <c r="CA121" s="962">
        <v>383910</v>
      </c>
      <c r="CB121" s="962"/>
      <c r="CC121" s="962"/>
      <c r="CD121" s="962"/>
      <c r="CE121" s="962"/>
      <c r="CF121" s="956">
        <v>17.3</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v>58805</v>
      </c>
      <c r="DM121" s="962"/>
      <c r="DN121" s="962"/>
      <c r="DO121" s="962"/>
      <c r="DP121" s="962"/>
      <c r="DQ121" s="962">
        <v>62487</v>
      </c>
      <c r="DR121" s="962"/>
      <c r="DS121" s="962"/>
      <c r="DT121" s="962"/>
      <c r="DU121" s="962"/>
      <c r="DV121" s="963">
        <v>2.8</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3908042</v>
      </c>
      <c r="BR122" s="1036"/>
      <c r="BS122" s="1036"/>
      <c r="BT122" s="1036"/>
      <c r="BU122" s="1036"/>
      <c r="BV122" s="1036">
        <v>4122843</v>
      </c>
      <c r="BW122" s="1036"/>
      <c r="BX122" s="1036"/>
      <c r="BY122" s="1036"/>
      <c r="BZ122" s="1036"/>
      <c r="CA122" s="1036">
        <v>4742698</v>
      </c>
      <c r="CB122" s="1036"/>
      <c r="CC122" s="1036"/>
      <c r="CD122" s="1036"/>
      <c r="CE122" s="1036"/>
      <c r="CF122" s="1053">
        <v>213.3</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9463</v>
      </c>
      <c r="DH122" s="962"/>
      <c r="DI122" s="962"/>
      <c r="DJ122" s="962"/>
      <c r="DK122" s="962"/>
      <c r="DL122" s="962">
        <v>15743</v>
      </c>
      <c r="DM122" s="962"/>
      <c r="DN122" s="962"/>
      <c r="DO122" s="962"/>
      <c r="DP122" s="962"/>
      <c r="DQ122" s="962">
        <v>24654</v>
      </c>
      <c r="DR122" s="962"/>
      <c r="DS122" s="962"/>
      <c r="DT122" s="962"/>
      <c r="DU122" s="962"/>
      <c r="DV122" s="963">
        <v>1.1000000000000001</v>
      </c>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451</v>
      </c>
      <c r="BP123" s="1041"/>
      <c r="BQ123" s="1099">
        <v>6085848</v>
      </c>
      <c r="BR123" s="1100"/>
      <c r="BS123" s="1100"/>
      <c r="BT123" s="1100"/>
      <c r="BU123" s="1100"/>
      <c r="BV123" s="1100">
        <v>6282404</v>
      </c>
      <c r="BW123" s="1100"/>
      <c r="BX123" s="1100"/>
      <c r="BY123" s="1100"/>
      <c r="BZ123" s="1100"/>
      <c r="CA123" s="1100">
        <v>6821957</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7.6</v>
      </c>
      <c r="BR124" s="1063"/>
      <c r="BS124" s="1063"/>
      <c r="BT124" s="1063"/>
      <c r="BU124" s="1063"/>
      <c r="BV124" s="1063">
        <v>7.5</v>
      </c>
      <c r="BW124" s="1063"/>
      <c r="BX124" s="1063"/>
      <c r="BY124" s="1063"/>
      <c r="BZ124" s="1063"/>
      <c r="CA124" s="1063">
        <v>40.799999999999997</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260</v>
      </c>
      <c r="AB127" s="995"/>
      <c r="AC127" s="995"/>
      <c r="AD127" s="995"/>
      <c r="AE127" s="996"/>
      <c r="AF127" s="997">
        <v>260</v>
      </c>
      <c r="AG127" s="995"/>
      <c r="AH127" s="995"/>
      <c r="AI127" s="995"/>
      <c r="AJ127" s="996"/>
      <c r="AK127" s="997">
        <v>164</v>
      </c>
      <c r="AL127" s="995"/>
      <c r="AM127" s="995"/>
      <c r="AN127" s="995"/>
      <c r="AO127" s="996"/>
      <c r="AP127" s="998">
        <v>0</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39820</v>
      </c>
      <c r="AB128" s="1082"/>
      <c r="AC128" s="1082"/>
      <c r="AD128" s="1082"/>
      <c r="AE128" s="1083"/>
      <c r="AF128" s="1084">
        <v>34883</v>
      </c>
      <c r="AG128" s="1082"/>
      <c r="AH128" s="1082"/>
      <c r="AI128" s="1082"/>
      <c r="AJ128" s="1083"/>
      <c r="AK128" s="1084">
        <v>37820</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2744028</v>
      </c>
      <c r="AB129" s="995"/>
      <c r="AC129" s="995"/>
      <c r="AD129" s="995"/>
      <c r="AE129" s="996"/>
      <c r="AF129" s="997">
        <v>2673284</v>
      </c>
      <c r="AG129" s="995"/>
      <c r="AH129" s="995"/>
      <c r="AI129" s="995"/>
      <c r="AJ129" s="996"/>
      <c r="AK129" s="997">
        <v>2664527</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432229</v>
      </c>
      <c r="AB130" s="995"/>
      <c r="AC130" s="995"/>
      <c r="AD130" s="995"/>
      <c r="AE130" s="996"/>
      <c r="AF130" s="997">
        <v>438694</v>
      </c>
      <c r="AG130" s="995"/>
      <c r="AH130" s="995"/>
      <c r="AI130" s="995"/>
      <c r="AJ130" s="996"/>
      <c r="AK130" s="997">
        <v>441062</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9.9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2311799</v>
      </c>
      <c r="AB131" s="1022"/>
      <c r="AC131" s="1022"/>
      <c r="AD131" s="1022"/>
      <c r="AE131" s="1023"/>
      <c r="AF131" s="1021">
        <v>2234590</v>
      </c>
      <c r="AG131" s="1022"/>
      <c r="AH131" s="1022"/>
      <c r="AI131" s="1022"/>
      <c r="AJ131" s="1023"/>
      <c r="AK131" s="1021">
        <v>2223465</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40.799999999999997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9.7716972799999997</v>
      </c>
      <c r="AB132" s="1133"/>
      <c r="AC132" s="1133"/>
      <c r="AD132" s="1133"/>
      <c r="AE132" s="1134"/>
      <c r="AF132" s="1135">
        <v>9.9373039349999992</v>
      </c>
      <c r="AG132" s="1133"/>
      <c r="AH132" s="1133"/>
      <c r="AI132" s="1133"/>
      <c r="AJ132" s="1134"/>
      <c r="AK132" s="1135">
        <v>10.22336758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10.4</v>
      </c>
      <c r="AB133" s="1116"/>
      <c r="AC133" s="1116"/>
      <c r="AD133" s="1116"/>
      <c r="AE133" s="1117"/>
      <c r="AF133" s="1115">
        <v>9.8000000000000007</v>
      </c>
      <c r="AG133" s="1116"/>
      <c r="AH133" s="1116"/>
      <c r="AI133" s="1116"/>
      <c r="AJ133" s="1117"/>
      <c r="AK133" s="1115">
        <v>9.9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m2I4OTlaEOE/J1/D41DH6plc7fgLucaCBHFg8U322FrDecGBareO28kV5JojaiDSGh3vkw4vmUCqc3NmfhwMA==" saltValue="NjUNWrpTRBctQ9uRvOwu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49" zoomScale="85" zoomScaleNormal="85" zoomScaleSheetLayoutView="85" workbookViewId="0">
      <selection activeCell="AO74" sqref="AO7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Jqe3MKl1pxiXy6JHh7j6xMrVcL/cuGz0nmVLWbAtBhuS/KiBKo9/P/R2FiJWb9iXuyQcTs+Rz/+6iqylCzDug==" saltValue="E/RARCa93EOeWt36MivQj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6"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Lp7IQSzvUoAirsI0WH+/OlSBmbAieUyta6MUgiQrkqnkAiK2K/yDckzvmcojSbtQwSOmqlkMkmmdCOaGFhLtg==" saltValue="tFBxt7yJwICPvB4V6v+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650616</v>
      </c>
      <c r="AP9" s="281">
        <v>187660</v>
      </c>
      <c r="AQ9" s="282">
        <v>217348</v>
      </c>
      <c r="AR9" s="283">
        <v>-13.7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182432</v>
      </c>
      <c r="AP10" s="284">
        <v>52620</v>
      </c>
      <c r="AQ10" s="285">
        <v>32038</v>
      </c>
      <c r="AR10" s="286">
        <v>64.2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t="s">
        <v>488</v>
      </c>
      <c r="AP11" s="284" t="s">
        <v>488</v>
      </c>
      <c r="AQ11" s="285">
        <v>835</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13090</v>
      </c>
      <c r="AP13" s="284">
        <v>3776</v>
      </c>
      <c r="AQ13" s="285">
        <v>7824</v>
      </c>
      <c r="AR13" s="286">
        <v>-51.7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t="s">
        <v>488</v>
      </c>
      <c r="AP14" s="284" t="s">
        <v>488</v>
      </c>
      <c r="AQ14" s="285">
        <v>4511</v>
      </c>
      <c r="AR14" s="286" t="s">
        <v>488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-37181</v>
      </c>
      <c r="AP15" s="284">
        <v>-10724</v>
      </c>
      <c r="AQ15" s="285">
        <v>-13520</v>
      </c>
      <c r="AR15" s="286">
        <v>-20.7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808957</v>
      </c>
      <c r="AP16" s="284">
        <v>233331</v>
      </c>
      <c r="AQ16" s="285">
        <v>249036</v>
      </c>
      <c r="AR16" s="286">
        <v>-6.3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19.61</v>
      </c>
      <c r="AP21" s="298">
        <v>21</v>
      </c>
      <c r="AQ21" s="299">
        <v>-1.39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96.5</v>
      </c>
      <c r="AP22" s="303">
        <v>95.5</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610927</v>
      </c>
      <c r="AP32" s="312">
        <v>176212</v>
      </c>
      <c r="AQ32" s="313">
        <v>141939</v>
      </c>
      <c r="AR32" s="314">
        <v>24.1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17843</v>
      </c>
      <c r="AP35" s="312">
        <v>5147</v>
      </c>
      <c r="AQ35" s="313">
        <v>33103</v>
      </c>
      <c r="AR35" s="314">
        <v>-84.5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76796</v>
      </c>
      <c r="AP36" s="312">
        <v>22151</v>
      </c>
      <c r="AQ36" s="313">
        <v>3141</v>
      </c>
      <c r="AR36" s="314">
        <v>605.20000000000005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v>164</v>
      </c>
      <c r="AP37" s="312">
        <v>47</v>
      </c>
      <c r="AQ37" s="313">
        <v>429</v>
      </c>
      <c r="AR37" s="314">
        <v>-89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v>465</v>
      </c>
      <c r="AP38" s="315">
        <v>134</v>
      </c>
      <c r="AQ38" s="316">
        <v>16</v>
      </c>
      <c r="AR38" s="304">
        <v>737.5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-37820</v>
      </c>
      <c r="AP39" s="312">
        <v>-10909</v>
      </c>
      <c r="AQ39" s="313">
        <v>-2776</v>
      </c>
      <c r="AR39" s="314">
        <v>293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-441062</v>
      </c>
      <c r="AP40" s="312">
        <v>-127217</v>
      </c>
      <c r="AQ40" s="313">
        <v>-127875</v>
      </c>
      <c r="AR40" s="314">
        <v>-0.5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227313</v>
      </c>
      <c r="AP41" s="312">
        <v>65565</v>
      </c>
      <c r="AQ41" s="313">
        <v>47977</v>
      </c>
      <c r="AR41" s="314">
        <v>36.700000000000003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531157</v>
      </c>
      <c r="AN51" s="334">
        <v>133860</v>
      </c>
      <c r="AO51" s="335">
        <v>-29.2</v>
      </c>
      <c r="AP51" s="336">
        <v>264232</v>
      </c>
      <c r="AQ51" s="337">
        <v>15.8</v>
      </c>
      <c r="AR51" s="338">
        <v>-45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301407</v>
      </c>
      <c r="AN52" s="342">
        <v>75959</v>
      </c>
      <c r="AO52" s="343">
        <v>0.7</v>
      </c>
      <c r="AP52" s="344">
        <v>133959</v>
      </c>
      <c r="AQ52" s="345">
        <v>13.9</v>
      </c>
      <c r="AR52" s="346">
        <v>-13.2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520894</v>
      </c>
      <c r="AN53" s="334">
        <v>134982</v>
      </c>
      <c r="AO53" s="335">
        <v>0.8</v>
      </c>
      <c r="AP53" s="336">
        <v>263613</v>
      </c>
      <c r="AQ53" s="337">
        <v>-0.2</v>
      </c>
      <c r="AR53" s="338">
        <v>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324432</v>
      </c>
      <c r="AN54" s="342">
        <v>84072</v>
      </c>
      <c r="AO54" s="343">
        <v>10.7</v>
      </c>
      <c r="AP54" s="344">
        <v>128823</v>
      </c>
      <c r="AQ54" s="345">
        <v>-3.8</v>
      </c>
      <c r="AR54" s="346">
        <v>14.5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857257</v>
      </c>
      <c r="AN55" s="334">
        <v>231566</v>
      </c>
      <c r="AO55" s="335">
        <v>71.599999999999994</v>
      </c>
      <c r="AP55" s="336">
        <v>330026</v>
      </c>
      <c r="AQ55" s="337">
        <v>25.2</v>
      </c>
      <c r="AR55" s="338">
        <v>46.4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553186</v>
      </c>
      <c r="AN56" s="342">
        <v>149429</v>
      </c>
      <c r="AO56" s="343">
        <v>77.7</v>
      </c>
      <c r="AP56" s="344">
        <v>141075</v>
      </c>
      <c r="AQ56" s="345">
        <v>9.5</v>
      </c>
      <c r="AR56" s="346">
        <v>68.2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1179449</v>
      </c>
      <c r="AN57" s="334">
        <v>330285</v>
      </c>
      <c r="AO57" s="335">
        <v>42.6</v>
      </c>
      <c r="AP57" s="336">
        <v>278179</v>
      </c>
      <c r="AQ57" s="337">
        <v>-15.7</v>
      </c>
      <c r="AR57" s="338">
        <v>58.3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387671</v>
      </c>
      <c r="AN58" s="342">
        <v>108561</v>
      </c>
      <c r="AO58" s="343">
        <v>-27.3</v>
      </c>
      <c r="AP58" s="344">
        <v>122182</v>
      </c>
      <c r="AQ58" s="345">
        <v>-13.4</v>
      </c>
      <c r="AR58" s="346">
        <v>-13.9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2580538</v>
      </c>
      <c r="AN59" s="334">
        <v>744314</v>
      </c>
      <c r="AO59" s="335">
        <v>125.4</v>
      </c>
      <c r="AP59" s="336">
        <v>283153</v>
      </c>
      <c r="AQ59" s="337">
        <v>1.8</v>
      </c>
      <c r="AR59" s="338">
        <v>123.6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220670</v>
      </c>
      <c r="AN60" s="342">
        <v>63649</v>
      </c>
      <c r="AO60" s="343">
        <v>-41.4</v>
      </c>
      <c r="AP60" s="344">
        <v>127593</v>
      </c>
      <c r="AQ60" s="345">
        <v>4.4000000000000004</v>
      </c>
      <c r="AR60" s="346">
        <v>-45.8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1133859</v>
      </c>
      <c r="AN61" s="349">
        <v>315001</v>
      </c>
      <c r="AO61" s="350">
        <v>42.2</v>
      </c>
      <c r="AP61" s="351">
        <v>283841</v>
      </c>
      <c r="AQ61" s="352">
        <v>5.4</v>
      </c>
      <c r="AR61" s="338">
        <v>36.799999999999997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357473</v>
      </c>
      <c r="AN62" s="342">
        <v>96334</v>
      </c>
      <c r="AO62" s="343">
        <v>4.0999999999999996</v>
      </c>
      <c r="AP62" s="344">
        <v>130726</v>
      </c>
      <c r="AQ62" s="345">
        <v>2.1</v>
      </c>
      <c r="AR62" s="346">
        <v>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Eo6w0ko2uobFC/dLU8S880JBZ++72Gr1uoP+mims3AFx40ViKdbx65RQdkL9hAjy0yBA0SYSF0wCyz1MO0ocQ==" saltValue="Hm2145v0ct05B5ha29kh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76" zoomScale="80" zoomScaleNormal="80" zoomScaleSheetLayoutView="55" workbookViewId="0">
      <selection activeCell="AF83" sqref="AF8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WQzQjqGxyC1xzHP/ZfNI93eDVINMgal/b/KgE7c8D9Yy+Dw27Ry4sHzQHwlteBG2/vUFnqTDAb4WAkJjwsskmA==" saltValue="2S4dT07zPgRT06reHJBuW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biT3qIefPtLmz+UU7gN/S+047+p6GBCp4Xq/WY04Zq9J5Y85Ahu88udWoOYqhH9AlFB26Nb66gsD0t3nFxtmEw==" saltValue="aubmIzro1T7sT+ePOv3k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52.09</v>
      </c>
      <c r="G47" s="12">
        <v>50.6</v>
      </c>
      <c r="H47" s="12">
        <v>47.5</v>
      </c>
      <c r="I47" s="12">
        <v>50.63</v>
      </c>
      <c r="J47" s="13">
        <v>50.62</v>
      </c>
    </row>
    <row r="48" spans="2:10" ht="57.75" customHeight="1" x14ac:dyDescent="0.15">
      <c r="B48" s="14"/>
      <c r="C48" s="1177" t="s">
        <v>4</v>
      </c>
      <c r="D48" s="1177"/>
      <c r="E48" s="1178"/>
      <c r="F48" s="15">
        <v>3.83</v>
      </c>
      <c r="G48" s="16">
        <v>4.1399999999999997</v>
      </c>
      <c r="H48" s="16">
        <v>3.54</v>
      </c>
      <c r="I48" s="16">
        <v>4.0199999999999996</v>
      </c>
      <c r="J48" s="17">
        <v>2.2400000000000002</v>
      </c>
    </row>
    <row r="49" spans="2:10" ht="57.75" customHeight="1" thickBot="1" x14ac:dyDescent="0.2">
      <c r="B49" s="18"/>
      <c r="C49" s="1179" t="s">
        <v>5</v>
      </c>
      <c r="D49" s="1179"/>
      <c r="E49" s="1180"/>
      <c r="F49" s="19" t="s">
        <v>532</v>
      </c>
      <c r="G49" s="20">
        <v>1.52</v>
      </c>
      <c r="H49" s="20">
        <v>1.83</v>
      </c>
      <c r="I49" s="20">
        <v>2.2599999999999998</v>
      </c>
      <c r="J49" s="21" t="s">
        <v>533</v>
      </c>
    </row>
    <row r="50" spans="2:10" x14ac:dyDescent="0.15"/>
  </sheetData>
  <sheetProtection algorithmName="SHA-512" hashValue="RB7NZ1f4gBQD92OOeJQpGsEISPmdtk9g6K91Js9yP7zFgOOzsZOHNcVzv7zbwSVw4FloatfNSM3a2S4IGWAHJQ==" saltValue="i9MJ5mfGGGXy7pYIIiYP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2025-03-10T23:47:56Z</cp:lastPrinted>
  <dcterms:created xsi:type="dcterms:W3CDTF">2025-02-19T00:02:28Z</dcterms:created>
  <dcterms:modified xsi:type="dcterms:W3CDTF">2025-09-16T00:05:47Z</dcterms:modified>
  <cp:category/>
</cp:coreProperties>
</file>