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v3\共有\財務グループ\財務係(H24.03.31)\Ｄドライブ\財政状況資料集の作成\R06年度決算\R8.9.1【9.16〆】令和6年度財政状況資料集の作成について（2回目・公会計関係）\"/>
    </mc:Choice>
  </mc:AlternateContent>
  <xr:revisionPtr revIDLastSave="0" documentId="13_ncr:1_{683811B6-A821-499D-87FA-84D853B054C1}" xr6:coauthVersionLast="47" xr6:coauthVersionMax="47" xr10:uidLastSave="{00000000-0000-0000-0000-000000000000}"/>
  <bookViews>
    <workbookView xWindow="-27060" yWindow="3495" windowWidth="19425" windowHeight="10305" tabRatio="603"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BE35" i="10"/>
  <c r="C35" i="10"/>
  <c r="CO34" i="10"/>
  <c r="BW34" i="10"/>
  <c r="BE34" i="10"/>
  <c r="U34" i="10"/>
  <c r="U35" i="10" s="1"/>
  <c r="U36" i="10" s="1"/>
  <c r="U37" i="10" s="1"/>
  <c r="C34" i="10"/>
  <c r="AM34" i="10" s="1"/>
  <c r="AM35"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<sst xmlns="http://schemas.openxmlformats.org/spreadsheetml/2006/main" count="1097" uniqueCount="567">
  <si>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</si>
  <si>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</si>
  <si>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</si>
  <si>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</si>
  <si>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</si>
  <si>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</si>
  <si>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</si>
  <si>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</si>
  <si>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</si>
  <si>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</si>
  <si>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</si>
  <si>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</si>
  <si>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</si>
  <si>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</si>
  <si>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</si>
  <si>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</si>
  <si>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</si>
  <si>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</si>
  <si>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</si>
  <si>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</si>
  <si>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</si>
  <si>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</si>
  <si>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</si>
  <si>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</si>
  <si>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</si>
  <si>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</si>
  <si>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</si>
  <si>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</si>
  <si>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</si>
  <si>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</si>
  <si>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</si>
  <si>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</si>
  <si>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</si>
  <si>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</si>
  <si>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</si>
  <si>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</si>
  <si>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</si>
  <si>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</si>
  <si>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</si>
  <si>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</si>
  <si>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</si>
  <si>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</si>
  <si>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</si>
  <si>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</si>
  <si>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</si>
  <si>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</si>
  <si>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</si>
  <si>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</si>
  <si>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</si>
  <si>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</si>
  <si>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</si>
  <si>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</si>
  <si>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</si>
  <si>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</si>
  <si>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</si>
  <si>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</si>
  <si>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</si>
  <si>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</si>
  <si>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</si>
  <si>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</si>
  <si>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</si>
  <si>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</si>
  <si>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</si>
  <si>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</si>
  <si>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</si>
  <si>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</si>
  <si>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</si>
  <si>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</si>
  <si>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</si>
  <si>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</si>
  <si>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</si>
  <si>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</si>
  <si>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</si>
  <si>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</si>
  <si>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</si>
  <si>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</si>
  <si>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</si>
  <si>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</si>
  <si>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</si>
  <si>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</si>
  <si>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</si>
  <si>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</si>
  <si>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</si>
  <si>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</si>
  <si>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</si>
  <si>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</si>
  <si>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</si>
  <si>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</si>
  <si>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</si>
  <si>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</si>
  <si>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</si>
  <si>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</si>
  <si>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</si>
  <si>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</si>
  <si>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福島町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</si>
  <si>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</si>
  <si>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</si>
  <si>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</si>
  <si>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</si>
  <si>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</si>
  <si>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</si>
  <si>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</si>
  <si>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</si>
  <si>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</si>
  <si>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</si>
  <si>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</si>
  <si>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</si>
  <si>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</si>
  <si>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</si>
  <si>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</si>
  <si>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</si>
  <si>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</si>
  <si>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</si>
  <si>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</si>
  <si>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</si>
  <si>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</si>
  <si>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</si>
  <si>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</si>
  <si>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</si>
  <si>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</si>
  <si>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</si>
  <si>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</si>
  <si>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</si>
  <si>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</si>
  <si>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</si>
  <si>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</si>
  <si>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</si>
  <si>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</si>
  <si>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</si>
  <si>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</si>
  <si>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</si>
  <si>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</si>
  <si>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</si>
  <si>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</si>
  <si>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</si>
  <si>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</si>
  <si>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</si>
  <si>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</si>
  <si>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</si>
  <si>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</si>
  <si>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</si>
  <si>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</si>
  <si>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</si>
  <si>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</si>
  <si>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</si>
  <si>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</si>
  <si>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</si>
  <si>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</si>
  <si>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</si>
  <si>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</si>
  <si>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</si>
  <si>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</si>
  <si>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</si>
  <si>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</si>
  <si>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</si>
  <si>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</si>
  <si>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</si>
  <si>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</si>
  <si>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</si>
  <si>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</si>
  <si>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</si>
  <si>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</si>
  <si>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</si>
  <si>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</si>
  <si>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</si>
  <si>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</si>
  <si>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</si>
  <si>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</si>
  <si>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</si>
  <si>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</si>
  <si>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</si>
  <si>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</si>
  <si>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</si>
  <si>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</si>
  <si>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</si>
  <si>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</si>
  <si>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</si>
  <si>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</si>
  <si>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</si>
  <si>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</si>
  <si>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</si>
  <si>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</si>
  <si>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</si>
  <si>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</si>
  <si>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</si>
  <si>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</si>
  <si>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</si>
  <si>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</si>
  <si>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</si>
  <si>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</si>
  <si>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</si>
  <si>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</si>
  <si>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</si>
  <si>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</si>
  <si>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</si>
  <si>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</si>
  <si>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</si>
  <si>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</si>
  <si>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</si>
  <si>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</si>
  <si>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</si>
  <si>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</si>
  <si>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</si>
  <si>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</si>
  <si>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北海道福島町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</si>
  <si>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</si>
  <si>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</si>
  <si>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</si>
  <si>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</si>
  <si>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</si>
  <si>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</si>
  <si>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</si>
  <si>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</si>
  <si>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</si>
  <si>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</si>
  <si>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</si>
  <si>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</si>
  <si>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</si>
  <si>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</si>
  <si>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</si>
  <si>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</si>
  <si>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</si>
  <si>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</si>
  <si>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</si>
  <si>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</si>
  <si>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</si>
  <si>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</si>
  <si>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</si>
  <si>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</si>
  <si>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</si>
  <si>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</si>
  <si>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</si>
  <si>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</si>
  <si>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</si>
  <si>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</si>
  <si>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</si>
  <si>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</si>
  <si>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</si>
  <si>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</si>
  <si>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</si>
  <si>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</si>
  <si>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</si>
  <si>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</si>
  <si>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</si>
  <si>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</si>
  <si>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</si>
  <si>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</si>
  <si>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</si>
  <si>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</si>
  <si>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</si>
  <si>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</si>
  <si>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</si>
  <si>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</si>
  <si>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</si>
  <si>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</si>
  <si>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</si>
  <si>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</si>
  <si>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</si>
  <si>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</si>
  <si>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</si>
  <si>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</si>
  <si>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</si>
  <si>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</si>
  <si>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</si>
  <si>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</si>
  <si>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</si>
  <si>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</si>
  <si>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</si>
  <si>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</si>
  <si>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</si>
  <si>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</si>
  <si>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</si>
  <si>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</si>
  <si>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</si>
  <si>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</si>
  <si>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</si>
  <si>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</si>
  <si>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</si>
  <si>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</si>
  <si>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</si>
  <si>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</si>
  <si>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</si>
  <si>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</si>
  <si>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</si>
  <si>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</si>
  <si>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</si>
  <si>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</si>
  <si>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</si>
  <si>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</si>
  <si>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</si>
  <si>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</si>
  <si>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</si>
  <si>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</si>
  <si>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</si>
  <si>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</si>
  <si>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</si>
  <si>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</si>
  <si>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</si>
  <si>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</si>
  <si>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</si>
  <si>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</si>
  <si>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</si>
  <si>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</si>
  <si>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</si>
  <si>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</si>
  <si>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</si>
  <si>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</si>
  <si>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</si>
  <si>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</si>
  <si>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</si>
  <si>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</si>
  <si>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</si>
  <si>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</si>
  <si>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</si>
  <si>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</si>
  <si>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</si>
  <si>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</si>
  <si>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</si>
  <si>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</si>
  <si>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</si>
  <si>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</si>
  <si>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</si>
  <si>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</si>
  <si>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</si>
  <si>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</si>
  <si>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</si>
  <si>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</si>
  <si>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</si>
  <si>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</si>
  <si>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</si>
  <si>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</si>
  <si>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</si>
  <si>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</si>
  <si>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</si>
  <si>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</si>
  <si>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</si>
  <si>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</si>
  <si>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</si>
  <si>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</si>
  <si>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</si>
  <si>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</si>
  <si>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</si>
  <si>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</si>
  <si>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</si>
  <si>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</si>
  <si>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</si>
  <si>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</si>
  <si>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</si>
  <si>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</si>
  <si>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</si>
  <si>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</si>
  <si>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</si>
  <si>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</si>
  <si>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</si>
  <si>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</si>
  <si>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北海道福島町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</si>
  <si>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</si>
  <si>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</si>
  <si>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</si>
  <si>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</si>
  <si>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</si>
  <si>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</si>
  <si>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</si>
  <si>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</si>
  <si>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</si>
  <si>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</si>
  <si>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</si>
  <si>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</si>
  <si>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</si>
  <si>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</si>
  <si>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</si>
  <si>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</si>
  <si>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</si>
  <si>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</si>
  <si>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</si>
  <si>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</si>
  <si>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</si>
  <si>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</si>
  <si>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</si>
  <si>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</si>
  <si>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</si>
  <si>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</si>
  <si>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</si>
  <si>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</si>
  <si>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</si>
  <si>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</si>
  <si>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</si>
  <si>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</si>
  <si>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</si>
  <si>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</si>
  <si>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</si>
  <si>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</si>
  <si>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国民健康保険診療所特別会計</t>
    <phoneticPr fontId="5"/>
  </si>
  <si>
    <t>福島町水道事業会計</t>
    <phoneticPr fontId="5"/>
  </si>
  <si>
    <t>法適用企業</t>
    <phoneticPr fontId="5"/>
  </si>
  <si>
    <t>福島町浄化槽事業会計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</si>
  <si>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</si>
  <si>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</si>
  <si>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</si>
  <si>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</si>
  <si>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</si>
  <si>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</si>
  <si>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</si>
  <si>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</si>
  <si>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</si>
  <si>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</si>
  <si>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</si>
  <si>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</si>
  <si>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</si>
  <si>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</si>
  <si>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</si>
  <si>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</si>
  <si>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</si>
  <si>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</si>
  <si>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</si>
  <si>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</si>
  <si>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</si>
  <si>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</si>
  <si>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</si>
  <si>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</si>
  <si>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</si>
  <si>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</si>
  <si>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</si>
  <si>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</si>
  <si>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</si>
  <si>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</si>
  <si>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</si>
  <si>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</si>
  <si>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</si>
  <si>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</si>
  <si>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</si>
  <si>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</si>
  <si>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</si>
  <si>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</si>
  <si>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</si>
  <si>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</si>
  <si>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</si>
  <si>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</si>
  <si>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</si>
  <si>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</si>
  <si>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</si>
  <si>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</si>
  <si>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</si>
  <si>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</si>
  <si>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</si>
  <si>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</si>
  <si>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</si>
  <si>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</si>
  <si>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</si>
  <si>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</si>
  <si>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</si>
  <si>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</si>
  <si>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</si>
  <si>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</si>
  <si>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</si>
  <si>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</si>
  <si>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</si>
  <si>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</si>
  <si>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</si>
  <si>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</si>
  <si>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</si>
  <si>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</si>
  <si>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</si>
  <si>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</si>
  <si>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</si>
  <si>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</si>
  <si>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</si>
  <si>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</si>
  <si>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</si>
  <si>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</si>
  <si>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</si>
  <si>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</si>
  <si>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</si>
  <si>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</si>
  <si>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</si>
  <si>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</si>
  <si>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</si>
  <si>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</si>
  <si>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</si>
  <si>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</si>
  <si>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</si>
  <si>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</si>
  <si>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</si>
  <si>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</si>
  <si>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</si>
  <si>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</si>
  <si>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</si>
  <si>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</si>
  <si>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</si>
  <si>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</si>
  <si>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</si>
  <si>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</si>
  <si>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</si>
  <si>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</si>
  <si>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</si>
  <si>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</si>
  <si>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</si>
  <si>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</si>
  <si>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</si>
  <si>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</si>
  <si>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</si>
  <si>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</si>
  <si>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</si>
  <si>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</si>
  <si>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</si>
  <si>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</si>
  <si>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</si>
  <si>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</si>
  <si>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</si>
  <si>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</si>
  <si>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</si>
  <si>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</si>
  <si>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</si>
  <si>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</si>
  <si>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</si>
  <si>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</si>
  <si>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</si>
  <si>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</si>
  <si>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</si>
  <si>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</si>
  <si>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</si>
  <si>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</si>
  <si>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</si>
  <si>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</si>
  <si>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</si>
  <si>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</si>
  <si>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</si>
  <si>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</si>
  <si>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</si>
  <si>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</si>
  <si>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</si>
  <si>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1.97</t>
  </si>
  <si>
    <t>福島町水道事業会計</t>
  </si>
  <si>
    <t>一般会計</t>
  </si>
  <si>
    <t>介護保険特別会計</t>
  </si>
  <si>
    <t>国民健康保険特別会計</t>
  </si>
  <si>
    <t>国民健康保険診療所特別会計</t>
  </si>
  <si>
    <t>福島町浄化槽事業会計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</si>
  <si>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</si>
  <si>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</si>
  <si>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</si>
  <si>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</si>
  <si>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</si>
  <si>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</si>
  <si>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</si>
  <si>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</si>
  <si>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</si>
  <si>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渡島西部広域事務組合</t>
    <rPh sb="0" eb="2">
      <t>オシマ</t>
    </rPh>
    <rPh sb="2" eb="4">
      <t>セイブ</t>
    </rPh>
    <rPh sb="4" eb="6">
      <t>コウイキ</t>
    </rPh>
    <rPh sb="6" eb="8">
      <t>ジム</t>
    </rPh>
    <rPh sb="8" eb="10">
      <t>クミアイ</t>
    </rPh>
    <phoneticPr fontId="2"/>
  </si>
  <si>
    <t>渡島廃棄物処理広域連合</t>
    <rPh sb="0" eb="2">
      <t>オシマ</t>
    </rPh>
    <rPh sb="2" eb="5">
      <t>ハイキブツ</t>
    </rPh>
    <rPh sb="5" eb="9">
      <t>ショリコウイキ</t>
    </rPh>
    <rPh sb="9" eb="11">
      <t>レンゴウ</t>
    </rPh>
    <phoneticPr fontId="2"/>
  </si>
  <si>
    <t>渡島・檜山地方税滞納整理機構</t>
    <rPh sb="0" eb="2">
      <t>オシマ</t>
    </rPh>
    <rPh sb="3" eb="5">
      <t>ヒヤマ</t>
    </rPh>
    <rPh sb="5" eb="14">
      <t>チホウゼイタイノウセイリキコウ</t>
    </rPh>
    <phoneticPr fontId="2"/>
  </si>
  <si>
    <t>福島町まちづくり工房</t>
    <rPh sb="0" eb="3">
      <t>フクシマチョウ</t>
    </rPh>
    <rPh sb="8" eb="10">
      <t>コウボウ</t>
    </rPh>
    <phoneticPr fontId="2"/>
  </si>
  <si>
    <t>ふるさと応援基金</t>
    <rPh sb="4" eb="8">
      <t>オウエンキキン</t>
    </rPh>
    <phoneticPr fontId="5"/>
  </si>
  <si>
    <t>公共施設維持保全基金</t>
    <rPh sb="0" eb="4">
      <t>コウキョウシセツ</t>
    </rPh>
    <rPh sb="4" eb="8">
      <t>イジホゼン</t>
    </rPh>
    <rPh sb="8" eb="10">
      <t>キキン</t>
    </rPh>
    <phoneticPr fontId="5"/>
  </si>
  <si>
    <t>ふるさと定住促進住宅基金</t>
    <rPh sb="4" eb="8">
      <t>テイジュウソクシン</t>
    </rPh>
    <rPh sb="8" eb="10">
      <t>ジュウタク</t>
    </rPh>
    <rPh sb="10" eb="12">
      <t>キキン</t>
    </rPh>
    <phoneticPr fontId="5"/>
  </si>
  <si>
    <t>人財育成基金</t>
    <rPh sb="0" eb="4">
      <t>ジンザイイクセイ</t>
    </rPh>
    <rPh sb="4" eb="6">
      <t>キキン</t>
    </rPh>
    <phoneticPr fontId="5"/>
  </si>
  <si>
    <t>花田俊勝奨学金基金</t>
    <rPh sb="0" eb="4">
      <t>ハナタトシカツ</t>
    </rPh>
    <rPh sb="4" eb="7">
      <t>ショウガクキン</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</si>
  <si>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</si>
  <si>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</si>
  <si>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平均と比較すると、やや高い傾向となっている。当町の公共施設（建築施設）は、昭和50年代後半から平成初期にかけて建設されたものが多くなっていることが要因と考えられる。今後の資産更新等への備えや各施設の特性に応じて計画的に維持保全し、事業費の平準化に努める必要がある。</t>
    <rPh sb="0" eb="6">
      <t>ユウケイコテイシサン</t>
    </rPh>
    <rPh sb="6" eb="11">
      <t>ゲンカショウキャクリツ</t>
    </rPh>
    <rPh sb="13" eb="19">
      <t>ルイジダンタイヘイキン</t>
    </rPh>
    <rPh sb="20" eb="22">
      <t>ヒカク</t>
    </rPh>
    <rPh sb="28" eb="29">
      <t>タカ</t>
    </rPh>
    <rPh sb="30" eb="32">
      <t>ケイコウ</t>
    </rPh>
    <rPh sb="39" eb="41">
      <t>トウチョウ</t>
    </rPh>
    <rPh sb="42" eb="46">
      <t>コウキョウシセツ</t>
    </rPh>
    <rPh sb="47" eb="51">
      <t>ケンチクシセツ</t>
    </rPh>
    <rPh sb="54" eb="56">
      <t>ショウワ</t>
    </rPh>
    <rPh sb="58" eb="60">
      <t>ネンダイ</t>
    </rPh>
    <rPh sb="60" eb="62">
      <t>コウハン</t>
    </rPh>
    <rPh sb="64" eb="68">
      <t>ヘイセイショキ</t>
    </rPh>
    <rPh sb="72" eb="74">
      <t>ケンセツ</t>
    </rPh>
    <rPh sb="80" eb="81">
      <t>オオ</t>
    </rPh>
    <rPh sb="90" eb="92">
      <t>ヨウイン</t>
    </rPh>
    <rPh sb="93" eb="94">
      <t>カンガ</t>
    </rPh>
    <rPh sb="99" eb="101">
      <t>コンゴ</t>
    </rPh>
    <rPh sb="102" eb="107">
      <t>シサンコウシントウ</t>
    </rPh>
    <rPh sb="109" eb="110">
      <t>ソナ</t>
    </rPh>
    <rPh sb="116" eb="118">
      <t>トクセイ</t>
    </rPh>
    <rPh sb="119" eb="120">
      <t>オウ</t>
    </rPh>
    <rPh sb="122" eb="125">
      <t>ケイカクテキ</t>
    </rPh>
    <rPh sb="126" eb="130">
      <t>イジホゼン</t>
    </rPh>
    <rPh sb="132" eb="135">
      <t>ジギョウヒ</t>
    </rPh>
    <rPh sb="136" eb="139">
      <t>ヘイジュンカ</t>
    </rPh>
    <rPh sb="140" eb="141">
      <t>ツト</t>
    </rPh>
    <rPh sb="143" eb="145">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</si>
  <si>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</si>
  <si>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</si>
  <si>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</si>
  <si>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</si>
  <si>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</si>
  <si>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</si>
  <si>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平均と比較してプラスとなっており、これは特別会計への繰出金や町営住宅建設事業などによるものであるが、今後もさらに大型事業が続いていることから、地方債の新規発行により地方債残高も増加見込みである。財政調整基金からの繰入れによる財政運営などで基金積立額も減少となることが予想され、将来負担比率も増加する見込みになることから、今後も適正な負担比率となるよう健全な財政運営に努める。
実質公債費比率については、町営温泉施設や種苗生産施設などの建設に係る地方債の借入により大幅に上昇しているが、今後も交付税等の動向に注視するとともに、財政状況によっては事業の見直しなどにより事業費の圧縮に努めるなどして、公債費比率の適正な水準の維持と抑制を図っていく必要がある。</t>
    <rPh sb="237" eb="239">
      <t>カリイレ</t>
    </rPh>
    <rPh sb="242" eb="244">
      <t>オオハバ</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</si>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</sst>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0" fontId="39" fillId="0" borderId="41"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50104CC-E3A5-4C20-916F-1A88C098756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E161-4306-B4E7-27EBCCBA531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134982</c:v>
                </c:pt>
                <c:pt idx="1">
                  <c:v>231566</c:v>
                </c:pt>
                <c:pt idx="2">
                  <c:v>330285</c:v>
                </c:pt>
                <c:pt idx="3">
                  <c:v>744314</c:v>
                </c:pt>
                <c:pt idx="4">
                  <c:v>251067</c:v>
                </c:pt>
              </c:numCache>
            </c:numRef>
          </c:val>
          <c:smooth val="0"/>
          <c:extLst>
            <c:ext xmlns:c16="http://schemas.microsoft.com/office/drawing/2014/chart" uri="{C3380CC4-5D6E-409C-BE32-E72D297353CC}">
              <c16:uniqueId val="{00000001-E161-4306-B4E7-27EBCCBA531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4.1399999999999997</c:v>
                </c:pt>
                <c:pt idx="1">
                  <c:v>3.54</c:v>
                </c:pt>
                <c:pt idx="2">
                  <c:v>4.0199999999999996</c:v>
                </c:pt>
                <c:pt idx="3">
                  <c:v>2.2400000000000002</c:v>
                </c:pt>
                <c:pt idx="4">
                  <c:v>4.49</c:v>
                </c:pt>
              </c:numCache>
            </c:numRef>
          </c:val>
          <c:extLst>
            <c:ext xmlns:c16="http://schemas.microsoft.com/office/drawing/2014/chart" uri="{C3380CC4-5D6E-409C-BE32-E72D297353CC}">
              <c16:uniqueId val="{00000000-3FD8-429E-8247-DF88261A759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50.6</c:v>
                </c:pt>
                <c:pt idx="1">
                  <c:v>47.5</c:v>
                </c:pt>
                <c:pt idx="2">
                  <c:v>50.63</c:v>
                </c:pt>
                <c:pt idx="3">
                  <c:v>50.62</c:v>
                </c:pt>
                <c:pt idx="4">
                  <c:v>48.58</c:v>
                </c:pt>
              </c:numCache>
            </c:numRef>
          </c:val>
          <c:extLst>
            <c:ext xmlns:c16="http://schemas.microsoft.com/office/drawing/2014/chart" uri="{C3380CC4-5D6E-409C-BE32-E72D297353CC}">
              <c16:uniqueId val="{00000001-3FD8-429E-8247-DF88261A759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1.52</c:v>
                </c:pt>
                <c:pt idx="1">
                  <c:v>1.83</c:v>
                </c:pt>
                <c:pt idx="2">
                  <c:v>2.2599999999999998</c:v>
                </c:pt>
                <c:pt idx="3">
                  <c:v>-1.97</c:v>
                </c:pt>
                <c:pt idx="4">
                  <c:v>0.8</c:v>
                </c:pt>
              </c:numCache>
            </c:numRef>
          </c:val>
          <c:smooth val="0"/>
          <c:extLst>
            <c:ext xmlns:c16="http://schemas.microsoft.com/office/drawing/2014/chart" uri="{C3380CC4-5D6E-409C-BE32-E72D297353CC}">
              <c16:uniqueId val="{00000002-3FD8-429E-8247-DF88261A759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BE16-436D-B3FD-623950F52EF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E16-436D-B3FD-623950F52EF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E16-436D-B3FD-623950F52EF5}"/>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E16-436D-B3FD-623950F52EF5}"/>
            </c:ext>
          </c:extLst>
        </c:ser>
        <c:ser>
          <c:idx val="4"/>
          <c:order val="4"/>
          <c:tx>
            <c:strRef>
              <c:f>データシート!$A$31</c:f>
              <c:strCache>
                <c:ptCount val="1"/>
                <c:pt idx="0">
                  <c:v>福島町浄化槽事業会計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0.25</c:v>
                </c:pt>
              </c:numCache>
            </c:numRef>
          </c:val>
          <c:extLst>
            <c:ext xmlns:c16="http://schemas.microsoft.com/office/drawing/2014/chart" uri="{C3380CC4-5D6E-409C-BE32-E72D297353CC}">
              <c16:uniqueId val="{00000004-BE16-436D-B3FD-623950F52EF5}"/>
            </c:ext>
          </c:extLst>
        </c:ser>
        <c:ser>
          <c:idx val="5"/>
          <c:order val="5"/>
          <c:tx>
            <c:strRef>
              <c:f>データシート!$A$32</c:f>
              <c:strCache>
                <c:ptCount val="1"/>
                <c:pt idx="0">
                  <c:v>国民健康保険診療所特別会計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0.36</c:v>
                </c:pt>
                <c:pt idx="2">
                  <c:v>#N/A</c:v>
                </c:pt>
                <c:pt idx="3">
                  <c:v>0.53</c:v>
                </c:pt>
                <c:pt idx="4">
                  <c:v>#N/A</c:v>
                </c:pt>
                <c:pt idx="5">
                  <c:v>0.35</c:v>
                </c:pt>
                <c:pt idx="6">
                  <c:v>#N/A</c:v>
                </c:pt>
                <c:pt idx="7">
                  <c:v>0.26</c:v>
                </c:pt>
                <c:pt idx="8">
                  <c:v>#N/A</c:v>
                </c:pt>
                <c:pt idx="9">
                  <c:v>0.38</c:v>
                </c:pt>
              </c:numCache>
            </c:numRef>
          </c:val>
          <c:extLst>
            <c:ext xmlns:c16="http://schemas.microsoft.com/office/drawing/2014/chart" uri="{C3380CC4-5D6E-409C-BE32-E72D297353CC}">
              <c16:uniqueId val="{00000005-BE16-436D-B3FD-623950F52EF5}"/>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1.27</c:v>
                </c:pt>
                <c:pt idx="2">
                  <c:v>#N/A</c:v>
                </c:pt>
                <c:pt idx="3">
                  <c:v>1.59</c:v>
                </c:pt>
                <c:pt idx="4">
                  <c:v>#N/A</c:v>
                </c:pt>
                <c:pt idx="5">
                  <c:v>1.37</c:v>
                </c:pt>
                <c:pt idx="6">
                  <c:v>#N/A</c:v>
                </c:pt>
                <c:pt idx="7">
                  <c:v>0.32</c:v>
                </c:pt>
                <c:pt idx="8">
                  <c:v>#N/A</c:v>
                </c:pt>
                <c:pt idx="9">
                  <c:v>0.46</c:v>
                </c:pt>
              </c:numCache>
            </c:numRef>
          </c:val>
          <c:extLst>
            <c:ext xmlns:c16="http://schemas.microsoft.com/office/drawing/2014/chart" uri="{C3380CC4-5D6E-409C-BE32-E72D297353CC}">
              <c16:uniqueId val="{00000006-BE16-436D-B3FD-623950F52EF5}"/>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0.37</c:v>
                </c:pt>
                <c:pt idx="2">
                  <c:v>#N/A</c:v>
                </c:pt>
                <c:pt idx="3">
                  <c:v>1.1200000000000001</c:v>
                </c:pt>
                <c:pt idx="4">
                  <c:v>#N/A</c:v>
                </c:pt>
                <c:pt idx="5">
                  <c:v>1.17</c:v>
                </c:pt>
                <c:pt idx="6">
                  <c:v>#N/A</c:v>
                </c:pt>
                <c:pt idx="7">
                  <c:v>1.32</c:v>
                </c:pt>
                <c:pt idx="8">
                  <c:v>#N/A</c:v>
                </c:pt>
                <c:pt idx="9">
                  <c:v>0.86</c:v>
                </c:pt>
              </c:numCache>
            </c:numRef>
          </c:val>
          <c:extLst>
            <c:ext xmlns:c16="http://schemas.microsoft.com/office/drawing/2014/chart" uri="{C3380CC4-5D6E-409C-BE32-E72D297353CC}">
              <c16:uniqueId val="{00000007-BE16-436D-B3FD-623950F52EF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4.13</c:v>
                </c:pt>
                <c:pt idx="2">
                  <c:v>#N/A</c:v>
                </c:pt>
                <c:pt idx="3">
                  <c:v>3.53</c:v>
                </c:pt>
                <c:pt idx="4">
                  <c:v>#N/A</c:v>
                </c:pt>
                <c:pt idx="5">
                  <c:v>4.01</c:v>
                </c:pt>
                <c:pt idx="6">
                  <c:v>#N/A</c:v>
                </c:pt>
                <c:pt idx="7">
                  <c:v>2.2400000000000002</c:v>
                </c:pt>
                <c:pt idx="8">
                  <c:v>#N/A</c:v>
                </c:pt>
                <c:pt idx="9">
                  <c:v>4.49</c:v>
                </c:pt>
              </c:numCache>
            </c:numRef>
          </c:val>
          <c:extLst>
            <c:ext xmlns:c16="http://schemas.microsoft.com/office/drawing/2014/chart" uri="{C3380CC4-5D6E-409C-BE32-E72D297353CC}">
              <c16:uniqueId val="{00000008-BE16-436D-B3FD-623950F52EF5}"/>
            </c:ext>
          </c:extLst>
        </c:ser>
        <c:ser>
          <c:idx val="9"/>
          <c:order val="9"/>
          <c:tx>
            <c:strRef>
              <c:f>データシート!$A$36</c:f>
              <c:strCache>
                <c:ptCount val="1"/>
                <c:pt idx="0">
                  <c:v>福島町水道事業会計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23.53</c:v>
                </c:pt>
                <c:pt idx="2">
                  <c:v>#N/A</c:v>
                </c:pt>
                <c:pt idx="3">
                  <c:v>22.48</c:v>
                </c:pt>
                <c:pt idx="4">
                  <c:v>#N/A</c:v>
                </c:pt>
                <c:pt idx="5">
                  <c:v>24.34</c:v>
                </c:pt>
                <c:pt idx="6">
                  <c:v>#N/A</c:v>
                </c:pt>
                <c:pt idx="7">
                  <c:v>25.21</c:v>
                </c:pt>
                <c:pt idx="8">
                  <c:v>#N/A</c:v>
                </c:pt>
                <c:pt idx="9">
                  <c:v>25.67</c:v>
                </c:pt>
              </c:numCache>
            </c:numRef>
          </c:val>
          <c:extLst>
            <c:ext xmlns:c16="http://schemas.microsoft.com/office/drawing/2014/chart" uri="{C3380CC4-5D6E-409C-BE32-E72D297353CC}">
              <c16:uniqueId val="{00000009-BE16-436D-B3FD-623950F52EF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470</c:v>
                </c:pt>
                <c:pt idx="5">
                  <c:v>472</c:v>
                </c:pt>
                <c:pt idx="8">
                  <c:v>474</c:v>
                </c:pt>
                <c:pt idx="11">
                  <c:v>479</c:v>
                </c:pt>
                <c:pt idx="14">
                  <c:v>443</c:v>
                </c:pt>
              </c:numCache>
            </c:numRef>
          </c:val>
          <c:extLst>
            <c:ext xmlns:c16="http://schemas.microsoft.com/office/drawing/2014/chart" uri="{C3380CC4-5D6E-409C-BE32-E72D297353CC}">
              <c16:uniqueId val="{00000000-9597-4556-B0D7-190BA4EE564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9597-4556-B0D7-190BA4EE564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597-4556-B0D7-190BA4EE564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66</c:v>
                </c:pt>
                <c:pt idx="3">
                  <c:v>77</c:v>
                </c:pt>
                <c:pt idx="6">
                  <c:v>77</c:v>
                </c:pt>
                <c:pt idx="9">
                  <c:v>77</c:v>
                </c:pt>
                <c:pt idx="12">
                  <c:v>78</c:v>
                </c:pt>
              </c:numCache>
            </c:numRef>
          </c:val>
          <c:extLst>
            <c:ext xmlns:c16="http://schemas.microsoft.com/office/drawing/2014/chart" uri="{C3380CC4-5D6E-409C-BE32-E72D297353CC}">
              <c16:uniqueId val="{00000003-9597-4556-B0D7-190BA4EE564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c:v>
                </c:pt>
                <c:pt idx="3">
                  <c:v>10</c:v>
                </c:pt>
                <c:pt idx="6">
                  <c:v>15</c:v>
                </c:pt>
                <c:pt idx="9">
                  <c:v>18</c:v>
                </c:pt>
                <c:pt idx="12">
                  <c:v>20</c:v>
                </c:pt>
              </c:numCache>
            </c:numRef>
          </c:val>
          <c:extLst>
            <c:ext xmlns:c16="http://schemas.microsoft.com/office/drawing/2014/chart" uri="{C3380CC4-5D6E-409C-BE32-E72D297353CC}">
              <c16:uniqueId val="{00000004-9597-4556-B0D7-190BA4EE564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597-4556-B0D7-190BA4EE564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597-4556-B0D7-190BA4EE564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598</c:v>
                </c:pt>
                <c:pt idx="3">
                  <c:v>611</c:v>
                </c:pt>
                <c:pt idx="6">
                  <c:v>603</c:v>
                </c:pt>
                <c:pt idx="9">
                  <c:v>611</c:v>
                </c:pt>
                <c:pt idx="12">
                  <c:v>531</c:v>
                </c:pt>
              </c:numCache>
            </c:numRef>
          </c:val>
          <c:extLst>
            <c:ext xmlns:c16="http://schemas.microsoft.com/office/drawing/2014/chart" uri="{C3380CC4-5D6E-409C-BE32-E72D297353CC}">
              <c16:uniqueId val="{00000007-9597-4556-B0D7-190BA4EE564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203</c:v>
                </c:pt>
                <c:pt idx="2">
                  <c:v>#N/A</c:v>
                </c:pt>
                <c:pt idx="3">
                  <c:v>#N/A</c:v>
                </c:pt>
                <c:pt idx="4">
                  <c:v>226</c:v>
                </c:pt>
                <c:pt idx="5">
                  <c:v>#N/A</c:v>
                </c:pt>
                <c:pt idx="6">
                  <c:v>#N/A</c:v>
                </c:pt>
                <c:pt idx="7">
                  <c:v>221</c:v>
                </c:pt>
                <c:pt idx="8">
                  <c:v>#N/A</c:v>
                </c:pt>
                <c:pt idx="9">
                  <c:v>#N/A</c:v>
                </c:pt>
                <c:pt idx="10">
                  <c:v>227</c:v>
                </c:pt>
                <c:pt idx="11">
                  <c:v>#N/A</c:v>
                </c:pt>
                <c:pt idx="12">
                  <c:v>#N/A</c:v>
                </c:pt>
                <c:pt idx="13">
                  <c:v>187</c:v>
                </c:pt>
                <c:pt idx="14">
                  <c:v>#N/A</c:v>
                </c:pt>
              </c:numCache>
            </c:numRef>
          </c:val>
          <c:smooth val="0"/>
          <c:extLst>
            <c:ext xmlns:c16="http://schemas.microsoft.com/office/drawing/2014/chart" uri="{C3380CC4-5D6E-409C-BE32-E72D297353CC}">
              <c16:uniqueId val="{00000008-9597-4556-B0D7-190BA4EE564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3758</c:v>
                </c:pt>
                <c:pt idx="5">
                  <c:v>3908</c:v>
                </c:pt>
                <c:pt idx="8">
                  <c:v>4123</c:v>
                </c:pt>
                <c:pt idx="11">
                  <c:v>4743</c:v>
                </c:pt>
                <c:pt idx="14">
                  <c:v>5163</c:v>
                </c:pt>
              </c:numCache>
            </c:numRef>
          </c:val>
          <c:extLst>
            <c:ext xmlns:c16="http://schemas.microsoft.com/office/drawing/2014/chart" uri="{C3380CC4-5D6E-409C-BE32-E72D297353CC}">
              <c16:uniqueId val="{00000000-5F7F-4F63-BE16-D2A0C528179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541</c:v>
                </c:pt>
                <c:pt idx="5">
                  <c:v>534</c:v>
                </c:pt>
                <c:pt idx="8">
                  <c:v>487</c:v>
                </c:pt>
                <c:pt idx="11">
                  <c:v>384</c:v>
                </c:pt>
                <c:pt idx="14">
                  <c:v>285</c:v>
                </c:pt>
              </c:numCache>
            </c:numRef>
          </c:val>
          <c:extLst>
            <c:ext xmlns:c16="http://schemas.microsoft.com/office/drawing/2014/chart" uri="{C3380CC4-5D6E-409C-BE32-E72D297353CC}">
              <c16:uniqueId val="{00000001-5F7F-4F63-BE16-D2A0C528179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1491</c:v>
                </c:pt>
                <c:pt idx="5">
                  <c:v>1644</c:v>
                </c:pt>
                <c:pt idx="8">
                  <c:v>1672</c:v>
                </c:pt>
                <c:pt idx="11">
                  <c:v>1695</c:v>
                </c:pt>
                <c:pt idx="14">
                  <c:v>1604</c:v>
                </c:pt>
              </c:numCache>
            </c:numRef>
          </c:val>
          <c:extLst>
            <c:ext xmlns:c16="http://schemas.microsoft.com/office/drawing/2014/chart" uri="{C3380CC4-5D6E-409C-BE32-E72D297353CC}">
              <c16:uniqueId val="{00000002-5F7F-4F63-BE16-D2A0C528179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F7F-4F63-BE16-D2A0C528179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F7F-4F63-BE16-D2A0C528179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F7F-4F63-BE16-D2A0C528179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737</c:v>
                </c:pt>
                <c:pt idx="3">
                  <c:v>711</c:v>
                </c:pt>
                <c:pt idx="6">
                  <c:v>700</c:v>
                </c:pt>
                <c:pt idx="9">
                  <c:v>697</c:v>
                </c:pt>
                <c:pt idx="12">
                  <c:v>716</c:v>
                </c:pt>
              </c:numCache>
            </c:numRef>
          </c:val>
          <c:extLst>
            <c:ext xmlns:c16="http://schemas.microsoft.com/office/drawing/2014/chart" uri="{C3380CC4-5D6E-409C-BE32-E72D297353CC}">
              <c16:uniqueId val="{00000006-5F7F-4F63-BE16-D2A0C528179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706</c:v>
                </c:pt>
                <c:pt idx="3">
                  <c:v>626</c:v>
                </c:pt>
                <c:pt idx="6">
                  <c:v>563</c:v>
                </c:pt>
                <c:pt idx="9">
                  <c:v>494</c:v>
                </c:pt>
                <c:pt idx="12">
                  <c:v>420</c:v>
                </c:pt>
              </c:numCache>
            </c:numRef>
          </c:val>
          <c:extLst>
            <c:ext xmlns:c16="http://schemas.microsoft.com/office/drawing/2014/chart" uri="{C3380CC4-5D6E-409C-BE32-E72D297353CC}">
              <c16:uniqueId val="{00000007-5F7F-4F63-BE16-D2A0C528179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149</c:v>
                </c:pt>
                <c:pt idx="3">
                  <c:v>167</c:v>
                </c:pt>
                <c:pt idx="6">
                  <c:v>239</c:v>
                </c:pt>
                <c:pt idx="9">
                  <c:v>257</c:v>
                </c:pt>
                <c:pt idx="12">
                  <c:v>260</c:v>
                </c:pt>
              </c:numCache>
            </c:numRef>
          </c:val>
          <c:extLst>
            <c:ext xmlns:c16="http://schemas.microsoft.com/office/drawing/2014/chart" uri="{C3380CC4-5D6E-409C-BE32-E72D297353CC}">
              <c16:uniqueId val="{00000008-5F7F-4F63-BE16-D2A0C528179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56</c:v>
                </c:pt>
                <c:pt idx="3">
                  <c:v>47</c:v>
                </c:pt>
                <c:pt idx="6">
                  <c:v>22</c:v>
                </c:pt>
                <c:pt idx="9">
                  <c:v>51</c:v>
                </c:pt>
                <c:pt idx="12">
                  <c:v>40</c:v>
                </c:pt>
              </c:numCache>
            </c:numRef>
          </c:val>
          <c:extLst>
            <c:ext xmlns:c16="http://schemas.microsoft.com/office/drawing/2014/chart" uri="{C3380CC4-5D6E-409C-BE32-E72D297353CC}">
              <c16:uniqueId val="{00000009-5F7F-4F63-BE16-D2A0C528179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4649</c:v>
                </c:pt>
                <c:pt idx="3">
                  <c:v>4712</c:v>
                </c:pt>
                <c:pt idx="6">
                  <c:v>4928</c:v>
                </c:pt>
                <c:pt idx="9">
                  <c:v>6231</c:v>
                </c:pt>
                <c:pt idx="12">
                  <c:v>6343</c:v>
                </c:pt>
              </c:numCache>
            </c:numRef>
          </c:val>
          <c:extLst>
            <c:ext xmlns:c16="http://schemas.microsoft.com/office/drawing/2014/chart" uri="{C3380CC4-5D6E-409C-BE32-E72D297353CC}">
              <c16:uniqueId val="{0000000A-5F7F-4F63-BE16-D2A0C528179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507</c:v>
                </c:pt>
                <c:pt idx="2">
                  <c:v>#N/A</c:v>
                </c:pt>
                <c:pt idx="3">
                  <c:v>#N/A</c:v>
                </c:pt>
                <c:pt idx="4">
                  <c:v>177</c:v>
                </c:pt>
                <c:pt idx="5">
                  <c:v>#N/A</c:v>
                </c:pt>
                <c:pt idx="6">
                  <c:v>#N/A</c:v>
                </c:pt>
                <c:pt idx="7">
                  <c:v>169</c:v>
                </c:pt>
                <c:pt idx="8">
                  <c:v>#N/A</c:v>
                </c:pt>
                <c:pt idx="9">
                  <c:v>#N/A</c:v>
                </c:pt>
                <c:pt idx="10">
                  <c:v>908</c:v>
                </c:pt>
                <c:pt idx="11">
                  <c:v>#N/A</c:v>
                </c:pt>
                <c:pt idx="12">
                  <c:v>#N/A</c:v>
                </c:pt>
                <c:pt idx="13">
                  <c:v>725</c:v>
                </c:pt>
                <c:pt idx="14">
                  <c:v>#N/A</c:v>
                </c:pt>
              </c:numCache>
            </c:numRef>
          </c:val>
          <c:smooth val="0"/>
          <c:extLst>
            <c:ext xmlns:c16="http://schemas.microsoft.com/office/drawing/2014/chart" uri="{C3380CC4-5D6E-409C-BE32-E72D297353CC}">
              <c16:uniqueId val="{0000000B-5F7F-4F63-BE16-D2A0C528179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1354</c:v>
                </c:pt>
                <c:pt idx="1">
                  <c:v>1349</c:v>
                </c:pt>
                <c:pt idx="2">
                  <c:v>1309</c:v>
                </c:pt>
              </c:numCache>
            </c:numRef>
          </c:val>
          <c:extLst>
            <c:ext xmlns:c16="http://schemas.microsoft.com/office/drawing/2014/chart" uri="{C3380CC4-5D6E-409C-BE32-E72D297353CC}">
              <c16:uniqueId val="{00000000-74D2-49C5-9B09-3BBC9E75B6D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c:v>
                </c:pt>
                <c:pt idx="1">
                  <c:v>38</c:v>
                </c:pt>
                <c:pt idx="2">
                  <c:v>50</c:v>
                </c:pt>
              </c:numCache>
            </c:numRef>
          </c:val>
          <c:extLst>
            <c:ext xmlns:c16="http://schemas.microsoft.com/office/drawing/2014/chart" uri="{C3380CC4-5D6E-409C-BE32-E72D297353CC}">
              <c16:uniqueId val="{00000001-74D2-49C5-9B09-3BBC9E75B6D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340</c:v>
                </c:pt>
                <c:pt idx="1">
                  <c:v>355</c:v>
                </c:pt>
                <c:pt idx="2">
                  <c:v>285</c:v>
                </c:pt>
              </c:numCache>
            </c:numRef>
          </c:val>
          <c:extLst>
            <c:ext xmlns:c16="http://schemas.microsoft.com/office/drawing/2014/chart" uri="{C3380CC4-5D6E-409C-BE32-E72D297353CC}">
              <c16:uniqueId val="{00000002-74D2-49C5-9B09-3BBC9E75B6D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{9ADD1A8E-B1A1-4F92-A8E5-8BAB3E8AB410}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B9D-4DC1-B5D0-9E0CB9D597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{3F2290F3-4F27-4B61-B6E1-DFF30D51ADC3}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B9D-4DC1-B5D0-9E0CB9D597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{C9E39D51-D74E-46D0-8F2E-DF04C272B9DC}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B9D-4DC1-B5D0-9E0CB9D597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{76C80C02-2175-4355-8A13-79A256647300}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B9D-4DC1-B5D0-9E0CB9D597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{1A051EB8-59B1-4421-947B-2C99D9A03759}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B9D-4DC1-B5D0-9E0CB9D59778}"/>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{FA0719E3-3094-47EE-9215-C11C47E30115}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B9D-4DC1-B5D0-9E0CB9D59778}"/>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{2F239D70-C5C0-4C8B-8AB8-E44177045471}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B9D-4DC1-B5D0-9E0CB9D5977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{5386878E-B2AD-4393-AE96-52F3678D0A8D}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B9D-4DC1-B5D0-9E0CB9D5977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{73629DA6-A5C2-4081-BE06-61D5245A73EF}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B9D-4DC1-B5D0-9E0CB9D597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66.599999999999994</c:v>
                </c:pt>
                <c:pt idx="8">
                  <c:v>68.400000000000006</c:v>
                </c:pt>
                <c:pt idx="16">
                  <c:v>68.400000000000006</c:v>
                </c:pt>
                <c:pt idx="24">
                  <c:v>65.400000000000006</c:v>
                </c:pt>
                <c:pt idx="32">
                  <c:v>66.2</c:v>
                </c:pt>
              </c:numCache>
            </c:numRef>
          </c:xVal>
          <c:yVal>
            <c:numRef>
              <c:f>公会計指標分析・財政指標組合せ分析表!$BP$51:$DC$51</c:f>
              <c:numCache>
                <c:formatCode>#,##0.0;"▲ "#,##0.0</c:formatCode>
                <c:ptCount val="40"/>
                <c:pt idx="0">
                  <c:v>24.8</c:v>
                </c:pt>
                <c:pt idx="8">
                  <c:v>7.6</c:v>
                </c:pt>
                <c:pt idx="16">
                  <c:v>7.5</c:v>
                </c:pt>
                <c:pt idx="24">
                  <c:v>40.799999999999997</c:v>
                </c:pt>
                <c:pt idx="32">
                  <c:v>31.7</c:v>
                </c:pt>
              </c:numCache>
            </c:numRef>
          </c:yVal>
          <c:smooth val="0"/>
          <c:extLst>
            <c:ext xmlns:c16="http://schemas.microsoft.com/office/drawing/2014/chart" uri="{C3380CC4-5D6E-409C-BE32-E72D297353CC}">
              <c16:uniqueId val="{00000009-4B9D-4DC1-B5D0-9E0CB9D5977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{FC6A8861-53A0-4D27-8636-306E572AEFC9}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B9D-4DC1-B5D0-9E0CB9D5977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{452D0796-050B-4CFD-B821-571BE2564486}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B9D-4DC1-B5D0-9E0CB9D597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{45CAB2F8-99C6-4888-BEC2-9C4580089D78}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B9D-4DC1-B5D0-9E0CB9D597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{BDB9E7DC-6378-40F1-8D97-C13A502F905C}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B9D-4DC1-B5D0-9E0CB9D597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{FFBAB8AA-5E01-4B17-9EF1-D844C27646E2}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B9D-4DC1-B5D0-9E0CB9D59778}"/>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{DD884907-AA22-4153-BD26-C89210D2F70B}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B9D-4DC1-B5D0-9E0CB9D59778}"/>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{4B783D57-D0BF-4909-8225-194CF7E31965}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B9D-4DC1-B5D0-9E0CB9D5977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{6196BB56-FEE9-438F-9854-C054E8D8A5BA}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B9D-4DC1-B5D0-9E0CB9D5977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{BC1ABC4D-8217-49EF-8592-62B661F41C9B}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B9D-4DC1-B5D0-9E0CB9D597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B9D-4DC1-B5D0-9E0CB9D59778}"/>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{BBD00985-6E74-42AD-8551-31F7FA428FBC}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19C-4E39-AEB1-73903824776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{2FD54BE6-841D-4E53-88CE-26B18B6F33CE}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9C-4E39-AEB1-73903824776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{F8DF604F-90B0-4122-B3D7-4DADEB785171}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9C-4E39-AEB1-73903824776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{9BE5FACD-BA53-430E-9E76-26E2CDBD09E9}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9C-4E39-AEB1-73903824776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{205B7828-E65C-41B2-B7EB-FF101D377C09}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9C-4E39-AEB1-73903824776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{181B35DC-9A56-4E75-B9D9-0E1FD2FB1707}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19C-4E39-AEB1-73903824776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{9124F644-5246-4387-9AEE-D6FE66263059}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19C-4E39-AEB1-73903824776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{3DB2065C-6405-4C98-87CD-68B8FE14F235}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19C-4E39-AEB1-73903824776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{0591AFDC-3BB7-47A3-9AD8-EE9BAFD4E199}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19C-4E39-AEB1-73903824776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10.4</c:v>
                </c:pt>
                <c:pt idx="16">
                  <c:v>9.8000000000000007</c:v>
                </c:pt>
                <c:pt idx="24">
                  <c:v>9.9</c:v>
                </c:pt>
                <c:pt idx="32">
                  <c:v>9.4</c:v>
                </c:pt>
              </c:numCache>
            </c:numRef>
          </c:xVal>
          <c:yVal>
            <c:numRef>
              <c:f>公会計指標分析・財政指標組合せ分析表!$BP$73:$DC$73</c:f>
              <c:numCache>
                <c:formatCode>#,##0.0;"▲ "#,##0.0</c:formatCode>
                <c:ptCount val="40"/>
                <c:pt idx="0">
                  <c:v>24.8</c:v>
                </c:pt>
                <c:pt idx="8">
                  <c:v>7.6</c:v>
                </c:pt>
                <c:pt idx="16">
                  <c:v>7.5</c:v>
                </c:pt>
                <c:pt idx="24">
                  <c:v>40.799999999999997</c:v>
                </c:pt>
                <c:pt idx="32">
                  <c:v>31.7</c:v>
                </c:pt>
              </c:numCache>
            </c:numRef>
          </c:yVal>
          <c:smooth val="0"/>
          <c:extLst>
            <c:ext xmlns:c16="http://schemas.microsoft.com/office/drawing/2014/chart" uri="{C3380CC4-5D6E-409C-BE32-E72D297353CC}">
              <c16:uniqueId val="{00000009-319C-4E39-AEB1-73903824776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{E67D1250-591E-433F-A53A-E7D80C04DFA5}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19C-4E39-AEB1-73903824776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{38C484B7-C1C3-4F49-A3E7-534490E85DB6}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9C-4E39-AEB1-73903824776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{87CDF0CE-515A-4B9D-A9F8-A331FFFB07E4}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9C-4E39-AEB1-73903824776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{F36E5970-824E-4F96-BA67-35C4D430D795}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9C-4E39-AEB1-73903824776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{28C2AFE8-5EE6-4024-9E45-00770CD7EAA9}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9C-4E39-AEB1-73903824776F}"/>
                </c:ext>
              </c:extLst>
            </c:dLbl>
            <c:dLbl>
              <c:idx val="8"/>
              <c:layout>
                <c:manualLayout>
                  <c:x val="-3.0343319526001892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{BCBE230F-7461-45B1-AABD-65C18E92F795}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19C-4E39-AEB1-73903824776F}"/>
                </c:ext>
              </c:extLst>
            </c:dLbl>
            <c:dLbl>
              <c:idx val="16"/>
              <c:layout>
                <c:manualLayout>
                  <c:x val="-3.2797365924149273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{F935CF65-E193-456A-AF73-D8EA685C135A}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19C-4E39-AEB1-73903824776F}"/>
                </c:ext>
              </c:extLst>
            </c:dLbl>
            <c:dLbl>
              <c:idx val="24"/>
              <c:layout>
                <c:manualLayout>
                  <c:x val="-3.8851211645025224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{0671D6DA-E60B-491E-9873-EAB26A457489}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19C-4E39-AEB1-73903824776F}"/>
                </c:ext>
              </c:extLst>
            </c:dLbl>
            <c:dLbl>
              <c:idx val="32"/>
              <c:layout>
                <c:manualLayout>
                  <c:x val="-2.4289473805125944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{9FB5B6F7-FA6A-4977-A40E-5C3B5996E3F2}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19C-4E39-AEB1-73903824776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19C-4E39-AEB1-73903824776F}"/>
            </c:ext>
          </c:extLst>
        </c:ser>
        <c:dLbls>
          <c:showLegendKey val="0"/>
          <c:showVal val="1"/>
          <c:showCatName val="0"/>
          <c:showSerName val="0"/>
          <c:showPercent val="0"/>
          <c:showBubbleSize val="0"/>
        </c:dLbls>
        <c:axId val="84219776"/>
        <c:axId val="84234240"/>
      </c:scatterChart>
      <c:valAx>
        <c:axId val="84219776"/>
        <c:scaling>
          <c:orientation val="maxMin"/>
          <c:max val="12"/>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北海道福島町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3,378
3,344
187.25
4,679,727
4,545,616
121,010
2,694,846
6,342,699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町内人口の減少や高齢化等により、貴重な自主財源である町税が依然減収しており、類似団体平均を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うした状況の中、継続的に定員適正化による人件費や投資的事業の抑制とともに、税収等の収納率向上のために設置した収納対策本部の体制を見直し、全職員に町税吏員を発令し臨戸徴収を行える体制にするなど、歳入確保に努め財政基盤の強化並びに健全化に努めており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68580</xdr:rowOff>
    </xdr:from>
    <xdr:to>
      <xdr:col>23</xdr:col>
      <xdr:colOff>133350</xdr:colOff>
      <xdr:row>44</xdr:row>
      <xdr:rowOff>76623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1238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68580</xdr:rowOff>
    </xdr:from>
    <xdr:to>
      <xdr:col>19</xdr:col>
      <xdr:colOff>133350</xdr:colOff>
      <xdr:row>44</xdr:row>
      <xdr:rowOff>68580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68580</xdr:rowOff>
    </xdr:from>
    <xdr:to>
      <xdr:col>15</xdr:col>
      <xdr:colOff>82550</xdr:colOff>
      <xdr:row>44</xdr:row>
      <xdr:rowOff>68580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60537</xdr:rowOff>
    </xdr:from>
    <xdr:to>
      <xdr:col>11</xdr:col>
      <xdr:colOff>31750</xdr:colOff>
      <xdr:row>44</xdr:row>
      <xdr:rowOff>68580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0433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25823</xdr:rowOff>
    </xdr:from>
    <xdr:to>
      <xdr:col>23</xdr:col>
      <xdr:colOff>184150</xdr:colOff>
      <xdr:row>44</xdr:row>
      <xdr:rowOff>127423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108390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8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17780</xdr:rowOff>
    </xdr:from>
    <xdr:to>
      <xdr:col>19</xdr:col>
      <xdr:colOff>184150</xdr:colOff>
      <xdr:row>44</xdr:row>
      <xdr:rowOff>119380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104157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4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17780</xdr:rowOff>
    </xdr:from>
    <xdr:to>
      <xdr:col>15</xdr:col>
      <xdr:colOff>133350</xdr:colOff>
      <xdr:row>44</xdr:row>
      <xdr:rowOff>119380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104157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17780</xdr:rowOff>
    </xdr:from>
    <xdr:to>
      <xdr:col>11</xdr:col>
      <xdr:colOff>82550</xdr:colOff>
      <xdr:row>44</xdr:row>
      <xdr:rowOff>119380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104157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9737</xdr:rowOff>
    </xdr:from>
    <xdr:to>
      <xdr:col>7</xdr:col>
      <xdr:colOff>31750</xdr:colOff>
      <xdr:row>44</xdr:row>
      <xdr:rowOff>111337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96114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3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りましたが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％上回っております。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常経費削減に努めているものの、町税等の収入が伸び悩んでおり、一般財源の大半を義務的経費に充当せざるをえない状況となっております。近年は、最低賃金の引き上げや物価上昇に伴う賃上げの影響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傾向にあり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を含め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総合的に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横ばいで推移しています。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今後も、行財政の健全な運営を行い、財政規模の堅持に努め、経常経費の削減を図ることにより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比率の低下を目標としてまいります。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136144</xdr:rowOff>
    </xdr:from>
    <xdr:to>
      <xdr:col>23</xdr:col>
      <xdr:colOff>133350</xdr:colOff>
      <xdr:row>63</xdr:row>
      <xdr:rowOff>12954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76604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92710</xdr:rowOff>
    </xdr:from>
    <xdr:to>
      <xdr:col>19</xdr:col>
      <xdr:colOff>133350</xdr:colOff>
      <xdr:row>63</xdr:row>
      <xdr:rowOff>12954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22610"/>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58928</xdr:rowOff>
    </xdr:from>
    <xdr:to>
      <xdr:col>15</xdr:col>
      <xdr:colOff>82550</xdr:colOff>
      <xdr:row>62</xdr:row>
      <xdr:rowOff>92710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68882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58928</xdr:rowOff>
    </xdr:from>
    <xdr:to>
      <xdr:col>11</xdr:col>
      <xdr:colOff>31750</xdr:colOff>
      <xdr:row>62</xdr:row>
      <xdr:rowOff>150622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88828"/>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85344</xdr:rowOff>
    </xdr:from>
    <xdr:to>
      <xdr:col>23</xdr:col>
      <xdr:colOff>184150</xdr:colOff>
      <xdr:row>63</xdr:row>
      <xdr:rowOff>15494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7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57421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68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133604</xdr:rowOff>
    </xdr:from>
    <xdr:to>
      <xdr:col>19</xdr:col>
      <xdr:colOff>184150</xdr:colOff>
      <xdr:row>63</xdr:row>
      <xdr:rowOff>63754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7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48531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849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41910</xdr:rowOff>
    </xdr:from>
    <xdr:to>
      <xdr:col>15</xdr:col>
      <xdr:colOff>133350</xdr:colOff>
      <xdr:row>62</xdr:row>
      <xdr:rowOff>143510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128287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8128</xdr:rowOff>
    </xdr:from>
    <xdr:to>
      <xdr:col>11</xdr:col>
      <xdr:colOff>82550</xdr:colOff>
      <xdr:row>62</xdr:row>
      <xdr:rowOff>109728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3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94505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99822</xdr:rowOff>
    </xdr:from>
    <xdr:to>
      <xdr:col>7</xdr:col>
      <xdr:colOff>31750</xdr:colOff>
      <xdr:row>63</xdr:row>
      <xdr:rowOff>29972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14749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816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[485,787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人件費については、人口減少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や賃上げの影響</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に対する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決算額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が年々</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傾向にあります。</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物価高騰や賃上げの影響により、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公共施設の維持管理費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（光熱費・燃料費や委託料など）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が年々増加傾向にあり、それらの維持保全が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課題となっております。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64,687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しましたが、類似団体平均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下回っておりますので、今後も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継続して、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人件費及び物件費の抑制に努めます。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80471</xdr:rowOff>
    </xdr:from>
    <xdr:to>
      <xdr:col>23</xdr:col>
      <xdr:colOff>133350</xdr:colOff>
      <xdr:row>82</xdr:row>
      <xdr:rowOff>132502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39371"/>
          <a:ext cx="838200" cy="5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84799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43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80471</xdr:rowOff>
    </xdr:from>
    <xdr:to>
      <xdr:col>19</xdr:col>
      <xdr:colOff>133350</xdr:colOff>
      <xdr:row>82</xdr:row>
      <xdr:rowOff>92706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39371"/>
          <a:ext cx="889000" cy="1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156709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15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76205</xdr:rowOff>
    </xdr:from>
    <xdr:to>
      <xdr:col>15</xdr:col>
      <xdr:colOff>82550</xdr:colOff>
      <xdr:row>82</xdr:row>
      <xdr:rowOff>92706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35105"/>
          <a:ext cx="889000" cy="16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136382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41287</xdr:rowOff>
    </xdr:from>
    <xdr:to>
      <xdr:col>11</xdr:col>
      <xdr:colOff>31750</xdr:colOff>
      <xdr:row>82</xdr:row>
      <xdr:rowOff>76205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00187"/>
          <a:ext cx="889000" cy="3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123186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8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114254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7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81702</xdr:rowOff>
    </xdr:from>
    <xdr:to>
      <xdr:col>23</xdr:col>
      <xdr:colOff>184150</xdr:colOff>
      <xdr:row>83</xdr:row>
      <xdr:rowOff>11852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4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98229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85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29671</xdr:rowOff>
    </xdr:from>
    <xdr:to>
      <xdr:col>19</xdr:col>
      <xdr:colOff>184150</xdr:colOff>
      <xdr:row>82</xdr:row>
      <xdr:rowOff>131271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8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141448</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57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41906</xdr:rowOff>
    </xdr:from>
    <xdr:to>
      <xdr:col>15</xdr:col>
      <xdr:colOff>133350</xdr:colOff>
      <xdr:row>82</xdr:row>
      <xdr:rowOff>143506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0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153683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6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25405</xdr:rowOff>
    </xdr:from>
    <xdr:to>
      <xdr:col>11</xdr:col>
      <xdr:colOff>82550</xdr:colOff>
      <xdr:row>82</xdr:row>
      <xdr:rowOff>127005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8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137182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53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161937</xdr:rowOff>
    </xdr:from>
    <xdr:to>
      <xdr:col>7</xdr:col>
      <xdr:colOff>31750</xdr:colOff>
      <xdr:row>82</xdr:row>
      <xdr:rowOff>92087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4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102264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818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平成２５年以降は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以下の指数となっておりますが、類似団体平均を上回っている状況が続いており、令和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ポイント上回っております。</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今後の給与水準については、給与・期末手当とも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に現状維持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を基本としておりますが、第５次福島町職員定員管理適正化計画に基づき適正な定員管理に努め、適正な給与水準の確保に努めてまいります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98778</xdr:rowOff>
    </xdr:from>
    <xdr:to>
      <xdr:col>81</xdr:col>
      <xdr:colOff>44450</xdr:colOff>
      <xdr:row>85</xdr:row>
      <xdr:rowOff>165805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672028"/>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95955</xdr:rowOff>
    </xdr:from>
    <xdr:to>
      <xdr:col>77</xdr:col>
      <xdr:colOff>44450</xdr:colOff>
      <xdr:row>85</xdr:row>
      <xdr:rowOff>98778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497755"/>
          <a:ext cx="889000" cy="1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95955</xdr:rowOff>
    </xdr:from>
    <xdr:to>
      <xdr:col>72</xdr:col>
      <xdr:colOff>203200</xdr:colOff>
      <xdr:row>86</xdr:row>
      <xdr:rowOff>34572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497755"/>
          <a:ext cx="8890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85372</xdr:rowOff>
    </xdr:from>
    <xdr:to>
      <xdr:col>68</xdr:col>
      <xdr:colOff>152400</xdr:colOff>
      <xdr:row>86</xdr:row>
      <xdr:rowOff>34572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65862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115005</xdr:rowOff>
    </xdr:from>
    <xdr:to>
      <xdr:col>81</xdr:col>
      <xdr:colOff>95250</xdr:colOff>
      <xdr:row>86</xdr:row>
      <xdr:rowOff>45155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87082</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66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47978</xdr:rowOff>
    </xdr:from>
    <xdr:to>
      <xdr:col>77</xdr:col>
      <xdr:colOff>95250</xdr:colOff>
      <xdr:row>85</xdr:row>
      <xdr:rowOff>149578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134355</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0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45155</xdr:rowOff>
    </xdr:from>
    <xdr:to>
      <xdr:col>73</xdr:col>
      <xdr:colOff>44450</xdr:colOff>
      <xdr:row>84</xdr:row>
      <xdr:rowOff>146755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131532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53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155222</xdr:rowOff>
    </xdr:from>
    <xdr:to>
      <xdr:col>68</xdr:col>
      <xdr:colOff>203200</xdr:colOff>
      <xdr:row>86</xdr:row>
      <xdr:rowOff>85372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70149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34572</xdr:rowOff>
    </xdr:from>
    <xdr:to>
      <xdr:col>64</xdr:col>
      <xdr:colOff>152400</xdr:colOff>
      <xdr:row>85</xdr:row>
      <xdr:rowOff>136172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120949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69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昭和４８年から５２年にかけて、青函トンネル工事による人口急増期における行政需要の増加に対応するため、職員を大量に採用（５年間で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名）したことを鑑み、退職者不補充により職員数を抑制してきました。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しかし、平成２７年度から行政需要に応じた産業分野等への増員や再任用職員の増加により、職員総数が増加傾向にありましたが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、近年</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は類似団体平均を下回</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っております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、第５次福島町職員定員管理適正化計画（計画期間：Ｒ５～８）に基づき柔軟に対応することとしておりますが、類似団体水準を注視する必要があります。</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97991</xdr:rowOff>
    </xdr:from>
    <xdr:to>
      <xdr:col>81</xdr:col>
      <xdr:colOff>44450</xdr:colOff>
      <xdr:row>60</xdr:row>
      <xdr:rowOff>102415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384991"/>
          <a:ext cx="838200" cy="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80899</xdr:rowOff>
    </xdr:from>
    <xdr:to>
      <xdr:col>77</xdr:col>
      <xdr:colOff>44450</xdr:colOff>
      <xdr:row>60</xdr:row>
      <xdr:rowOff>97991</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367899"/>
          <a:ext cx="889000" cy="1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161519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8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80899</xdr:rowOff>
    </xdr:from>
    <xdr:to>
      <xdr:col>72</xdr:col>
      <xdr:colOff>203200</xdr:colOff>
      <xdr:row>60</xdr:row>
      <xdr:rowOff>94774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367899"/>
          <a:ext cx="889000" cy="1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134373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78888</xdr:rowOff>
    </xdr:from>
    <xdr:to>
      <xdr:col>68</xdr:col>
      <xdr:colOff>152400</xdr:colOff>
      <xdr:row>60</xdr:row>
      <xdr:rowOff>94774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65888"/>
          <a:ext cx="889000" cy="1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146035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51615</xdr:rowOff>
    </xdr:from>
    <xdr:to>
      <xdr:col>81</xdr:col>
      <xdr:colOff>95250</xdr:colOff>
      <xdr:row>60</xdr:row>
      <xdr:rowOff>153215</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33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68142</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18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47191</xdr:rowOff>
    </xdr:from>
    <xdr:to>
      <xdr:col>77</xdr:col>
      <xdr:colOff>95250</xdr:colOff>
      <xdr:row>60</xdr:row>
      <xdr:rowOff>148791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3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158968</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103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30099</xdr:rowOff>
    </xdr:from>
    <xdr:to>
      <xdr:col>73</xdr:col>
      <xdr:colOff>44450</xdr:colOff>
      <xdr:row>60</xdr:row>
      <xdr:rowOff>131699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1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141876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085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43974</xdr:rowOff>
    </xdr:from>
    <xdr:to>
      <xdr:col>68</xdr:col>
      <xdr:colOff>203200</xdr:colOff>
      <xdr:row>60</xdr:row>
      <xdr:rowOff>145574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3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130351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417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28088</xdr:rowOff>
    </xdr:from>
    <xdr:to>
      <xdr:col>64</xdr:col>
      <xdr:colOff>152400</xdr:colOff>
      <xdr:row>60</xdr:row>
      <xdr:rowOff>129688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1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139865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8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地方</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債の残高は、平成１６年度末の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千万円をピークに減少し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ておりましたが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千万円と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ピークを更新して</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おります。</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比率は、前年度より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ておりますが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％上回っております。</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地方</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債の借入</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は、過疎対策事業債などの地方交付税</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の算入</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措置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率が高い地方</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債を中心に借入</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を行って</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おります。</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次年度も</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大型事業</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実施</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伴う</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地方債発行により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地方債残高</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増加傾向にありますが、引き続き、単独事業の精査を図り、償還財源の確保に努めながら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地方債残高</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の抑制に努めてまいります。</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86541</xdr:rowOff>
    </xdr:from>
    <xdr:to>
      <xdr:col>81</xdr:col>
      <xdr:colOff>44450</xdr:colOff>
      <xdr:row>41</xdr:row>
      <xdr:rowOff>121013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7115991"/>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114119</xdr:rowOff>
    </xdr:from>
    <xdr:to>
      <xdr:col>77</xdr:col>
      <xdr:colOff>44450</xdr:colOff>
      <xdr:row>41</xdr:row>
      <xdr:rowOff>121013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7143569"/>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114119</xdr:rowOff>
    </xdr:from>
    <xdr:to>
      <xdr:col>72</xdr:col>
      <xdr:colOff>203200</xdr:colOff>
      <xdr:row>41</xdr:row>
      <xdr:rowOff>155484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7143569"/>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155484</xdr:rowOff>
    </xdr:from>
    <xdr:to>
      <xdr:col>68</xdr:col>
      <xdr:colOff>152400</xdr:colOff>
      <xdr:row>42</xdr:row>
      <xdr:rowOff>32294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718493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35741</xdr:rowOff>
    </xdr:from>
    <xdr:to>
      <xdr:col>81</xdr:col>
      <xdr:colOff>95250</xdr:colOff>
      <xdr:row>41</xdr:row>
      <xdr:rowOff>137341</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06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7818</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037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70213</xdr:rowOff>
    </xdr:from>
    <xdr:to>
      <xdr:col>77</xdr:col>
      <xdr:colOff>95250</xdr:colOff>
      <xdr:row>42</xdr:row>
      <xdr:rowOff>363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09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156590</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186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63319</xdr:rowOff>
    </xdr:from>
    <xdr:to>
      <xdr:col>73</xdr:col>
      <xdr:colOff>44450</xdr:colOff>
      <xdr:row>41</xdr:row>
      <xdr:rowOff>164919</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09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149696</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17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104684</xdr:rowOff>
    </xdr:from>
    <xdr:to>
      <xdr:col>68</xdr:col>
      <xdr:colOff>203200</xdr:colOff>
      <xdr:row>42</xdr:row>
      <xdr:rowOff>34834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13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19611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220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152944</xdr:rowOff>
    </xdr:from>
    <xdr:to>
      <xdr:col>64</xdr:col>
      <xdr:colOff>152400</xdr:colOff>
      <xdr:row>42</xdr:row>
      <xdr:rowOff>83094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18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67871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26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過去に実施した町独自の公債費適正化計画による地方債残高の減少や充当可能基金の増加により、比率はマイナスで推移しておりましたが、将来負担額のうち、事業実施に伴う地方債の増加がプラスに転移した主な要因でありま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令和５年度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大型事業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実施</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伴う地</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方債の新規発行によ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地方債残高の増加や、基金積立額の減少によって比率が大幅に上昇しま</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地方債の新規発行額の減少や、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充当可能財源等のうち充当可能基金額が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百万円、基準財政需要額算入見込額が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百万円になったこと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しています。</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地方債の計画的な発行や適切な管理を行い、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比率の増加抑制を図り、健全な財運営に努めてまいります。</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93451</xdr:rowOff>
    </xdr:from>
    <xdr:to>
      <xdr:col>81</xdr:col>
      <xdr:colOff>44450</xdr:colOff>
      <xdr:row>18</xdr:row>
      <xdr:rowOff>104987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3008101"/>
          <a:ext cx="838200" cy="18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121179</xdr:rowOff>
    </xdr:from>
    <xdr:to>
      <xdr:col>77</xdr:col>
      <xdr:colOff>44450</xdr:colOff>
      <xdr:row>18</xdr:row>
      <xdr:rowOff>104987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90800" y="2521479"/>
          <a:ext cx="889000" cy="66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121179</xdr:rowOff>
    </xdr:from>
    <xdr:to>
      <xdr:col>72</xdr:col>
      <xdr:colOff>203200</xdr:colOff>
      <xdr:row>14</xdr:row>
      <xdr:rowOff>123190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2521479"/>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123190</xdr:rowOff>
    </xdr:from>
    <xdr:to>
      <xdr:col>68</xdr:col>
      <xdr:colOff>152400</xdr:colOff>
      <xdr:row>16</xdr:row>
      <xdr:rowOff>126153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523490"/>
          <a:ext cx="889000" cy="34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42651</xdr:rowOff>
    </xdr:from>
    <xdr:to>
      <xdr:col>81</xdr:col>
      <xdr:colOff>95250</xdr:colOff>
      <xdr:row>17</xdr:row>
      <xdr:rowOff>144251</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95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14728</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929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54187</xdr:rowOff>
    </xdr:from>
    <xdr:to>
      <xdr:col>77</xdr:col>
      <xdr:colOff>95250</xdr:colOff>
      <xdr:row>18</xdr:row>
      <xdr:rowOff>155787</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314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140564</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322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70379</xdr:rowOff>
    </xdr:from>
    <xdr:to>
      <xdr:col>73</xdr:col>
      <xdr:colOff>44450</xdr:colOff>
      <xdr:row>15</xdr:row>
      <xdr:rowOff>529</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47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156756</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557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72390</xdr:rowOff>
    </xdr:from>
    <xdr:to>
      <xdr:col>68</xdr:col>
      <xdr:colOff>203200</xdr:colOff>
      <xdr:row>15</xdr:row>
      <xdr:rowOff>2540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4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158767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55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75353</xdr:rowOff>
    </xdr:from>
    <xdr:to>
      <xdr:col>64</xdr:col>
      <xdr:colOff>152400</xdr:colOff>
      <xdr:row>17</xdr:row>
      <xdr:rowOff>5503</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81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161730</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904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北海道福島町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3,378
3,344
187.25
4,679,727
4,545,616
121,010
2,694,846
6,342,699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昭和５０年前後の青函トンネル工事による人口急増期における行政需要の増加に対応するために採用（５年で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名）した職員の退職</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後、職員総数</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は減少傾向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でしたが、近年は徐々に増えていることや賃上げの影響により、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ますが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、類似団体平均では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ポイント下回っております。</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適正な定員管理が人件費の抑制につながることから、第５次福島町職員店員管理適正化計画に基づき、引き続き適正な定員管理に努めます。</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115570</xdr:rowOff>
    </xdr:from>
    <xdr:to>
      <xdr:col>24</xdr:col>
      <xdr:colOff>25400</xdr:colOff>
      <xdr:row>35</xdr:row>
      <xdr:rowOff>153670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163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46990</xdr:rowOff>
    </xdr:from>
    <xdr:to>
      <xdr:col>19</xdr:col>
      <xdr:colOff>187325</xdr:colOff>
      <xdr:row>35</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477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46990</xdr:rowOff>
    </xdr:from>
    <xdr:to>
      <xdr:col>15</xdr:col>
      <xdr:colOff>98425</xdr:colOff>
      <xdr:row>35</xdr:row>
      <xdr:rowOff>100330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477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92710</xdr:rowOff>
    </xdr:from>
    <xdr:to>
      <xdr:col>11</xdr:col>
      <xdr:colOff>9525</xdr:colOff>
      <xdr:row>35</xdr:row>
      <xdr:rowOff>100330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0934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102870</xdr:rowOff>
    </xdr:from>
    <xdr:to>
      <xdr:col>24</xdr:col>
      <xdr:colOff>76200</xdr:colOff>
      <xdr:row>36</xdr:row>
      <xdr:rowOff>33020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119397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64770</xdr:rowOff>
    </xdr:from>
    <xdr:to>
      <xdr:col>20</xdr:col>
      <xdr:colOff>38100</xdr:colOff>
      <xdr:row>35</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3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167640</xdr:rowOff>
    </xdr:from>
    <xdr:to>
      <xdr:col>15</xdr:col>
      <xdr:colOff>149225</xdr:colOff>
      <xdr:row>35</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107967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49530</xdr:rowOff>
    </xdr:from>
    <xdr:to>
      <xdr:col>11</xdr:col>
      <xdr:colOff>60325</xdr:colOff>
      <xdr:row>35</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161307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41910</xdr:rowOff>
    </xdr:from>
    <xdr:to>
      <xdr:col>6</xdr:col>
      <xdr:colOff>171450</xdr:colOff>
      <xdr:row>35</xdr:row>
      <xdr:rowOff>143510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153687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決算において、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1,238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、比率は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ポイント上回っております。</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、老朽化した公共施設の維持保全と解体等に係る経費が予想され、また、近年は作業員単価等の上昇により委託料</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増加傾向にあります。</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現状は、類似団体平均を下回っている状況にありますが、今後も事務事業等の合理化を推進するとともに一層の経費削減を図り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歳出の抑制に努めてまいります。</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40132</xdr:rowOff>
    </xdr:from>
    <xdr:to>
      <xdr:col>82</xdr:col>
      <xdr:colOff>107950</xdr:colOff>
      <xdr:row>14</xdr:row>
      <xdr:rowOff>62992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4043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170434</xdr:rowOff>
    </xdr:from>
    <xdr:to>
      <xdr:col>78</xdr:col>
      <xdr:colOff>69850</xdr:colOff>
      <xdr:row>14</xdr:row>
      <xdr:rowOff>40132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39928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170434</xdr:rowOff>
    </xdr:from>
    <xdr:to>
      <xdr:col>73</xdr:col>
      <xdr:colOff>180975</xdr:colOff>
      <xdr:row>14</xdr:row>
      <xdr:rowOff>26416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3992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133858</xdr:rowOff>
    </xdr:from>
    <xdr:to>
      <xdr:col>69</xdr:col>
      <xdr:colOff>92075</xdr:colOff>
      <xdr:row>14</xdr:row>
      <xdr:rowOff>26416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3627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130573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xdr:rowOff>
    </xdr:from>
    <xdr:to>
      <xdr:col>82</xdr:col>
      <xdr:colOff>158750</xdr:colOff>
      <xdr:row>14</xdr:row>
      <xdr:rowOff>113792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28719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5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160782</xdr:rowOff>
    </xdr:from>
    <xdr:to>
      <xdr:col>78</xdr:col>
      <xdr:colOff>120650</xdr:colOff>
      <xdr:row>14</xdr:row>
      <xdr:rowOff>90932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8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101109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58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119634</xdr:rowOff>
    </xdr:from>
    <xdr:to>
      <xdr:col>74</xdr:col>
      <xdr:colOff>31750</xdr:colOff>
      <xdr:row>14</xdr:row>
      <xdr:rowOff>49784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59961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147066</xdr:rowOff>
    </xdr:from>
    <xdr:to>
      <xdr:col>69</xdr:col>
      <xdr:colOff>142875</xdr:colOff>
      <xdr:row>14</xdr:row>
      <xdr:rowOff>77216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7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83058</xdr:rowOff>
    </xdr:from>
    <xdr:to>
      <xdr:col>65</xdr:col>
      <xdr:colOff>53975</xdr:colOff>
      <xdr:row>14</xdr:row>
      <xdr:rowOff>13208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23385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8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近年は、ほぼ</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横ばい傾向となっており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ますが、類似団体平均を依然下回っております。</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平成２４年度から子育て世代の定住促進を目的に、町独自の施策として実施している子ども医療費扶助費は、令和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6,649</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千円</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ており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ます。</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に対応した定住対策を推進するとともに、今後も引き続き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事業の優先度や重要度を考慮し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事業実施を図ってまいります。</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613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116857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161290</xdr:rowOff>
    </xdr:from>
    <xdr:to>
      <xdr:col>19</xdr:col>
      <xdr:colOff>187325</xdr:colOff>
      <xdr:row>56</xdr:row>
      <xdr:rowOff>12700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591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161290</xdr:rowOff>
    </xdr:from>
    <xdr:to>
      <xdr:col>15</xdr:col>
      <xdr:colOff>98425</xdr:colOff>
      <xdr:row>56</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2209800" y="9591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35560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613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110490</xdr:rowOff>
    </xdr:from>
    <xdr:to>
      <xdr:col>15</xdr:col>
      <xdr:colOff>149225</xdr:colOff>
      <xdr:row>56</xdr:row>
      <xdr:rowOff>40640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50817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156210</xdr:rowOff>
    </xdr:from>
    <xdr:to>
      <xdr:col>6</xdr:col>
      <xdr:colOff>171450</xdr:colOff>
      <xdr:row>56</xdr:row>
      <xdr:rowOff>86360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96537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その他に係る経常収支比率については、令和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年度は、類似団体平均を上回っております。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他会計への繰出金が主な要因であり、今後も健全な財政運営に努め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比率の改善を図っていくこととします。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xdr:rowOff>
    </xdr:from>
    <xdr:to>
      <xdr:col>82</xdr:col>
      <xdr:colOff>107950</xdr:colOff>
      <xdr:row>58</xdr:row>
      <xdr:rowOff>111760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94918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xdr:rowOff>
    </xdr:from>
    <xdr:to>
      <xdr:col>78</xdr:col>
      <xdr:colOff>69850</xdr:colOff>
      <xdr:row>58</xdr:row>
      <xdr:rowOff>58420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9491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xdr:rowOff>
    </xdr:from>
    <xdr:to>
      <xdr:col>73</xdr:col>
      <xdr:colOff>180975</xdr:colOff>
      <xdr:row>58</xdr:row>
      <xdr:rowOff>58420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956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58</xdr:row>
      <xdr:rowOff>81280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956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60960</xdr:rowOff>
    </xdr:from>
    <xdr:to>
      <xdr:col>82</xdr:col>
      <xdr:colOff>158750</xdr:colOff>
      <xdr:row>58</xdr:row>
      <xdr:rowOff>162560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33037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125730</xdr:rowOff>
    </xdr:from>
    <xdr:to>
      <xdr:col>78</xdr:col>
      <xdr:colOff>120650</xdr:colOff>
      <xdr:row>58</xdr:row>
      <xdr:rowOff>55880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40657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98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xdr:rowOff>
    </xdr:from>
    <xdr:to>
      <xdr:col>74</xdr:col>
      <xdr:colOff>31750</xdr:colOff>
      <xdr:row>58</xdr:row>
      <xdr:rowOff>109220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93997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30480</xdr:rowOff>
    </xdr:from>
    <xdr:to>
      <xdr:col>65</xdr:col>
      <xdr:colOff>53975</xdr:colOff>
      <xdr:row>58</xdr:row>
      <xdr:rowOff>132080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142257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74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年度決算におい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9,959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万</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ポイント下回</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補助費等には、渡島西部広域事務組合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や渡島廃棄物処理連合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などの一部事務組合に対する負担金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含まれており、決算構成比に占める割合が高くなりやすいので、今後も、関係団体と連携し、過度の負担とならないよう適正化に努めてまいります。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124714</xdr:rowOff>
    </xdr:from>
    <xdr:to>
      <xdr:col>82</xdr:col>
      <xdr:colOff>107950</xdr:colOff>
      <xdr:row>37</xdr:row>
      <xdr:rowOff>133858</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5671800" y="64683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115570</xdr:rowOff>
    </xdr:from>
    <xdr:to>
      <xdr:col>78</xdr:col>
      <xdr:colOff>69850</xdr:colOff>
      <xdr:row>37</xdr:row>
      <xdr:rowOff>133858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4592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56134</xdr:rowOff>
    </xdr:from>
    <xdr:to>
      <xdr:col>73</xdr:col>
      <xdr:colOff>180975</xdr:colOff>
      <xdr:row>37</xdr:row>
      <xdr:rowOff>115570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39978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56134</xdr:rowOff>
    </xdr:from>
    <xdr:to>
      <xdr:col>69</xdr:col>
      <xdr:colOff>92075</xdr:colOff>
      <xdr:row>37</xdr:row>
      <xdr:rowOff>115570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39978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45991</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83058</xdr:rowOff>
    </xdr:from>
    <xdr:to>
      <xdr:col>78</xdr:col>
      <xdr:colOff>120650</xdr:colOff>
      <xdr:row>38</xdr:row>
      <xdr:rowOff>13208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169435</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513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64770</xdr:rowOff>
    </xdr:from>
    <xdr:to>
      <xdr:col>74</xdr:col>
      <xdr:colOff>31750</xdr:colOff>
      <xdr:row>37</xdr:row>
      <xdr:rowOff>166370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151147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5334</xdr:rowOff>
    </xdr:from>
    <xdr:to>
      <xdr:col>69</xdr:col>
      <xdr:colOff>142875</xdr:colOff>
      <xdr:row>37</xdr:row>
      <xdr:rowOff>106934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91711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64770</xdr:rowOff>
    </xdr:from>
    <xdr:to>
      <xdr:col>65</xdr:col>
      <xdr:colOff>53975</xdr:colOff>
      <xdr:row>37</xdr:row>
      <xdr:rowOff>166370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151147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年度決算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において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3,233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万</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千円となり、前年度より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790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万</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千円</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となりました。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残高は、平成１６年度末の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千万円をピークに減少し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ておりましたが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千万円と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ピークを更新し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ます。</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近年の借入</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は、大型事業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の実施</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などの影響で増加傾向にありますが、公債費率の低下や類似団体平均との乖離を考慮し、一般債についても、過疎対策事業債などの地方交付税の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算入</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措置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高い地方</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債を中心に借入し、償還財源の確保に努めながら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地方債残高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の抑制に努めてまいります。</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xdr:rowOff>
    </xdr:from>
    <xdr:to>
      <xdr:col>24</xdr:col>
      <xdr:colOff>25400</xdr:colOff>
      <xdr:row>77</xdr:row>
      <xdr:rowOff>123189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202920"/>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111761</xdr:rowOff>
    </xdr:from>
    <xdr:to>
      <xdr:col>19</xdr:col>
      <xdr:colOff>187325</xdr:colOff>
      <xdr:row>77</xdr:row>
      <xdr:rowOff>123189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3134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104139</xdr:rowOff>
    </xdr:from>
    <xdr:to>
      <xdr:col>15</xdr:col>
      <xdr:colOff>98425</xdr:colOff>
      <xdr:row>77</xdr:row>
      <xdr:rowOff>111761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3057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104139</xdr:rowOff>
    </xdr:from>
    <xdr:to>
      <xdr:col>11</xdr:col>
      <xdr:colOff>9525</xdr:colOff>
      <xdr:row>77</xdr:row>
      <xdr:rowOff>146050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33057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121920</xdr:rowOff>
    </xdr:from>
    <xdr:to>
      <xdr:col>24</xdr:col>
      <xdr:colOff>76200</xdr:colOff>
      <xdr:row>77</xdr:row>
      <xdr:rowOff>52070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93997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72389</xdr:rowOff>
    </xdr:from>
    <xdr:to>
      <xdr:col>20</xdr:col>
      <xdr:colOff>38100</xdr:colOff>
      <xdr:row>78</xdr:row>
      <xdr:rowOff>2539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158766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360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60961</xdr:rowOff>
    </xdr:from>
    <xdr:to>
      <xdr:col>15</xdr:col>
      <xdr:colOff>149225</xdr:colOff>
      <xdr:row>77</xdr:row>
      <xdr:rowOff>162561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147338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348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53339</xdr:rowOff>
    </xdr:from>
    <xdr:to>
      <xdr:col>11</xdr:col>
      <xdr:colOff>60325</xdr:colOff>
      <xdr:row>77</xdr:row>
      <xdr:rowOff>154939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139716</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公債費以外の経常収支比率については、類似団体平均を下回っておりますが、今後も、健全な財政運営に努め比率の改善を図っていくこととします。</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24130</xdr:rowOff>
    </xdr:from>
    <xdr:to>
      <xdr:col>82</xdr:col>
      <xdr:colOff>107950</xdr:colOff>
      <xdr:row>77</xdr:row>
      <xdr:rowOff>124713</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225780"/>
          <a:ext cx="8382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122428</xdr:rowOff>
    </xdr:from>
    <xdr:to>
      <xdr:col>78</xdr:col>
      <xdr:colOff>69850</xdr:colOff>
      <xdr:row>77</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1526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99568</xdr:rowOff>
    </xdr:from>
    <xdr:to>
      <xdr:col>73</xdr:col>
      <xdr:colOff>180975</xdr:colOff>
      <xdr:row>76</xdr:row>
      <xdr:rowOff>122428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31297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99568</xdr:rowOff>
    </xdr:from>
    <xdr:to>
      <xdr:col>69</xdr:col>
      <xdr:colOff>92075</xdr:colOff>
      <xdr:row>76</xdr:row>
      <xdr:rowOff>136144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1297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90440</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12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144780</xdr:rowOff>
    </xdr:from>
    <xdr:to>
      <xdr:col>78</xdr:col>
      <xdr:colOff>120650</xdr:colOff>
      <xdr:row>77</xdr:row>
      <xdr:rowOff>74930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85107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71628</xdr:rowOff>
    </xdr:from>
    <xdr:to>
      <xdr:col>74</xdr:col>
      <xdr:colOff>31750</xdr:colOff>
      <xdr:row>77</xdr:row>
      <xdr:rowOff>1778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11955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48768</xdr:rowOff>
    </xdr:from>
    <xdr:to>
      <xdr:col>69</xdr:col>
      <xdr:colOff>142875</xdr:colOff>
      <xdr:row>76</xdr:row>
      <xdr:rowOff>150368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160545</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25671</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北海道福島町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109655</xdr:rowOff>
    </xdr:from>
    <xdr:to>
      <xdr:col>29</xdr:col>
      <xdr:colOff>127000</xdr:colOff>
      <xdr:row>17</xdr:row>
      <xdr:rowOff>149229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71930"/>
          <a:ext cx="647700" cy="39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149229</xdr:rowOff>
    </xdr:from>
    <xdr:to>
      <xdr:col>26</xdr:col>
      <xdr:colOff>50800</xdr:colOff>
      <xdr:row>17</xdr:row>
      <xdr:rowOff>168540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11504"/>
          <a:ext cx="698500" cy="19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168540</xdr:rowOff>
    </xdr:from>
    <xdr:to>
      <xdr:col>22</xdr:col>
      <xdr:colOff>114300</xdr:colOff>
      <xdr:row>18</xdr:row>
      <xdr:rowOff>11668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30815"/>
          <a:ext cx="698500" cy="14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49478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11668</xdr:rowOff>
    </xdr:from>
    <xdr:to>
      <xdr:col>18</xdr:col>
      <xdr:colOff>177800</xdr:colOff>
      <xdr:row>18</xdr:row>
      <xdr:rowOff>25917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45393"/>
          <a:ext cx="698500" cy="142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55606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58855</xdr:rowOff>
    </xdr:from>
    <xdr:to>
      <xdr:col>29</xdr:col>
      <xdr:colOff>177800</xdr:colOff>
      <xdr:row>17</xdr:row>
      <xdr:rowOff>160455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21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30932</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93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98429</xdr:rowOff>
    </xdr:from>
    <xdr:to>
      <xdr:col>26</xdr:col>
      <xdr:colOff>101600</xdr:colOff>
      <xdr:row>18</xdr:row>
      <xdr:rowOff>28579</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60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13356</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147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117740</xdr:rowOff>
    </xdr:from>
    <xdr:to>
      <xdr:col>22</xdr:col>
      <xdr:colOff>165100</xdr:colOff>
      <xdr:row>18</xdr:row>
      <xdr:rowOff>47890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80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32667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166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132318</xdr:rowOff>
    </xdr:from>
    <xdr:to>
      <xdr:col>19</xdr:col>
      <xdr:colOff>38100</xdr:colOff>
      <xdr:row>18</xdr:row>
      <xdr:rowOff>62468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945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47245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180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146567</xdr:rowOff>
    </xdr:from>
    <xdr:to>
      <xdr:col>15</xdr:col>
      <xdr:colOff>101600</xdr:colOff>
      <xdr:row>18</xdr:row>
      <xdr:rowOff>76717</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08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61494</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195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38046</xdr:rowOff>
    </xdr:from>
    <xdr:to>
      <xdr:col>29</xdr:col>
      <xdr:colOff>127000</xdr:colOff>
      <xdr:row>36</xdr:row>
      <xdr:rowOff>95779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003800" y="6991296"/>
          <a:ext cx="647700" cy="57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80556</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3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38046</xdr:rowOff>
    </xdr:from>
    <xdr:to>
      <xdr:col>26</xdr:col>
      <xdr:colOff>50800</xdr:colOff>
      <xdr:row>36</xdr:row>
      <xdr:rowOff>57369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991296"/>
          <a:ext cx="698500" cy="193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57369</xdr:rowOff>
    </xdr:from>
    <xdr:to>
      <xdr:col>22</xdr:col>
      <xdr:colOff>114300</xdr:colOff>
      <xdr:row>36</xdr:row>
      <xdr:rowOff>64009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010619"/>
          <a:ext cx="698500" cy="6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64009</xdr:rowOff>
    </xdr:from>
    <xdr:to>
      <xdr:col>18</xdr:col>
      <xdr:colOff>177800</xdr:colOff>
      <xdr:row>36</xdr:row>
      <xdr:rowOff>111667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017259"/>
          <a:ext cx="698500" cy="47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44979</xdr:rowOff>
    </xdr:from>
    <xdr:to>
      <xdr:col>29</xdr:col>
      <xdr:colOff>177800</xdr:colOff>
      <xdr:row>36</xdr:row>
      <xdr:rowOff>146579</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998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232956</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843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330146</xdr:rowOff>
    </xdr:from>
    <xdr:to>
      <xdr:col>26</xdr:col>
      <xdr:colOff>101600</xdr:colOff>
      <xdr:row>36</xdr:row>
      <xdr:rowOff>88846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940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99023</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70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6569</xdr:rowOff>
    </xdr:from>
    <xdr:to>
      <xdr:col>22</xdr:col>
      <xdr:colOff>165100</xdr:colOff>
      <xdr:row>36</xdr:row>
      <xdr:rowOff>108169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959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118346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728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13209</xdr:rowOff>
    </xdr:from>
    <xdr:to>
      <xdr:col>19</xdr:col>
      <xdr:colOff>38100</xdr:colOff>
      <xdr:row>36</xdr:row>
      <xdr:rowOff>114809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966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124986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73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60867</xdr:rowOff>
    </xdr:from>
    <xdr:to>
      <xdr:col>15</xdr:col>
      <xdr:colOff>101600</xdr:colOff>
      <xdr:row>36</xdr:row>
      <xdr:rowOff>162467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0141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172644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782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北海道福島町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3,378
3,344
187.25
4,679,727
4,545,616
121,010
2,694,846
6,342,699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393</xdr:rowOff>
    </xdr:from>
    <xdr:to>
      <xdr:col>24</xdr:col>
      <xdr:colOff>63500</xdr:colOff>
      <xdr:row>37</xdr:row>
      <xdr:rowOff>29858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44043"/>
          <a:ext cx="838200" cy="2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29858</xdr:rowOff>
    </xdr:from>
    <xdr:to>
      <xdr:col>19</xdr:col>
      <xdr:colOff>177800</xdr:colOff>
      <xdr:row>37</xdr:row>
      <xdr:rowOff>36842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73508"/>
          <a:ext cx="889000" cy="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36842</xdr:rowOff>
    </xdr:from>
    <xdr:to>
      <xdr:col>15</xdr:col>
      <xdr:colOff>50800</xdr:colOff>
      <xdr:row>37</xdr:row>
      <xdr:rowOff>41511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80492"/>
          <a:ext cx="889000" cy="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69570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41511</xdr:rowOff>
    </xdr:from>
    <xdr:to>
      <xdr:col>10</xdr:col>
      <xdr:colOff>114300</xdr:colOff>
      <xdr:row>37</xdr:row>
      <xdr:rowOff>63279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85161"/>
          <a:ext cx="889000" cy="2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83625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8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74205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121043</xdr:rowOff>
    </xdr:from>
    <xdr:to>
      <xdr:col>24</xdr:col>
      <xdr:colOff>114300</xdr:colOff>
      <xdr:row>37</xdr:row>
      <xdr:rowOff>51193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9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99470</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71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150508</xdr:rowOff>
    </xdr:from>
    <xdr:to>
      <xdr:col>20</xdr:col>
      <xdr:colOff>38100</xdr:colOff>
      <xdr:row>37</xdr:row>
      <xdr:rowOff>80658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2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71785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1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157492</xdr:rowOff>
    </xdr:from>
    <xdr:to>
      <xdr:col>15</xdr:col>
      <xdr:colOff>101600</xdr:colOff>
      <xdr:row>37</xdr:row>
      <xdr:rowOff>87642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2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78769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22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162161</xdr:rowOff>
    </xdr:from>
    <xdr:to>
      <xdr:col>10</xdr:col>
      <xdr:colOff>165100</xdr:colOff>
      <xdr:row>37</xdr:row>
      <xdr:rowOff>92311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3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83438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27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12479</xdr:rowOff>
    </xdr:from>
    <xdr:to>
      <xdr:col>6</xdr:col>
      <xdr:colOff>38100</xdr:colOff>
      <xdr:row>37</xdr:row>
      <xdr:rowOff>114079</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5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105206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48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49088</xdr:rowOff>
    </xdr:from>
    <xdr:to>
      <xdr:col>24</xdr:col>
      <xdr:colOff>63500</xdr:colOff>
      <xdr:row>57</xdr:row>
      <xdr:rowOff>104894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21738"/>
          <a:ext cx="838200" cy="5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98707</xdr:rowOff>
    </xdr:from>
    <xdr:to>
      <xdr:col>19</xdr:col>
      <xdr:colOff>177800</xdr:colOff>
      <xdr:row>57</xdr:row>
      <xdr:rowOff>104894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71357"/>
          <a:ext cx="889000" cy="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122587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98707</xdr:rowOff>
    </xdr:from>
    <xdr:to>
      <xdr:col>15</xdr:col>
      <xdr:colOff>50800</xdr:colOff>
      <xdr:row>57</xdr:row>
      <xdr:rowOff>150688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71357"/>
          <a:ext cx="889000" cy="5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150688</xdr:rowOff>
    </xdr:from>
    <xdr:to>
      <xdr:col>10</xdr:col>
      <xdr:colOff>114300</xdr:colOff>
      <xdr:row>58</xdr:row>
      <xdr:rowOff>538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23338"/>
          <a:ext cx="889000" cy="2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6718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169738</xdr:rowOff>
    </xdr:from>
    <xdr:to>
      <xdr:col>24</xdr:col>
      <xdr:colOff>114300</xdr:colOff>
      <xdr:row>57</xdr:row>
      <xdr:rowOff>99888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7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148165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49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54094</xdr:rowOff>
    </xdr:from>
    <xdr:to>
      <xdr:col>20</xdr:col>
      <xdr:colOff>38100</xdr:colOff>
      <xdr:row>57</xdr:row>
      <xdr:rowOff>155694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2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146821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19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47907</xdr:rowOff>
    </xdr:from>
    <xdr:to>
      <xdr:col>15</xdr:col>
      <xdr:colOff>101600</xdr:colOff>
      <xdr:row>57</xdr:row>
      <xdr:rowOff>149507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2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140634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1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99888</xdr:rowOff>
    </xdr:from>
    <xdr:to>
      <xdr:col>10</xdr:col>
      <xdr:colOff>165100</xdr:colOff>
      <xdr:row>58</xdr:row>
      <xdr:rowOff>30038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21165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65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121188</xdr:rowOff>
    </xdr:from>
    <xdr:to>
      <xdr:col>6</xdr:col>
      <xdr:colOff>38100</xdr:colOff>
      <xdr:row>58</xdr:row>
      <xdr:rowOff>51338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9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42465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28025</xdr:rowOff>
    </xdr:from>
    <xdr:to>
      <xdr:col>24</xdr:col>
      <xdr:colOff>63500</xdr:colOff>
      <xdr:row>76</xdr:row>
      <xdr:rowOff>136517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058225"/>
          <a:ext cx="838200" cy="108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79973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127264</xdr:rowOff>
    </xdr:from>
    <xdr:to>
      <xdr:col>19</xdr:col>
      <xdr:colOff>177800</xdr:colOff>
      <xdr:row>76</xdr:row>
      <xdr:rowOff>136517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986014"/>
          <a:ext cx="889000" cy="18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109838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164434</xdr:rowOff>
    </xdr:from>
    <xdr:to>
      <xdr:col>15</xdr:col>
      <xdr:colOff>50800</xdr:colOff>
      <xdr:row>75</xdr:row>
      <xdr:rowOff>127264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2851734"/>
          <a:ext cx="889000" cy="13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164434</xdr:rowOff>
    </xdr:from>
    <xdr:to>
      <xdr:col>10</xdr:col>
      <xdr:colOff>114300</xdr:colOff>
      <xdr:row>76</xdr:row>
      <xdr:rowOff>31581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851734"/>
          <a:ext cx="889000" cy="210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103793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30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148675</xdr:rowOff>
    </xdr:from>
    <xdr:to>
      <xdr:col>24</xdr:col>
      <xdr:colOff>114300</xdr:colOff>
      <xdr:row>76</xdr:row>
      <xdr:rowOff>78825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00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102</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85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85717</xdr:rowOff>
    </xdr:from>
    <xdr:to>
      <xdr:col>20</xdr:col>
      <xdr:colOff>38100</xdr:colOff>
      <xdr:row>77</xdr:row>
      <xdr:rowOff>15867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1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32395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89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76464</xdr:rowOff>
    </xdr:from>
    <xdr:to>
      <xdr:col>15</xdr:col>
      <xdr:colOff>101600</xdr:colOff>
      <xdr:row>76</xdr:row>
      <xdr:rowOff>6614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93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23141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71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113634</xdr:rowOff>
    </xdr:from>
    <xdr:to>
      <xdr:col>10</xdr:col>
      <xdr:colOff>165100</xdr:colOff>
      <xdr:row>75</xdr:row>
      <xdr:rowOff>43784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80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60311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57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152231</xdr:rowOff>
    </xdr:from>
    <xdr:to>
      <xdr:col>6</xdr:col>
      <xdr:colOff>38100</xdr:colOff>
      <xdr:row>76</xdr:row>
      <xdr:rowOff>82381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1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98908</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78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61432</xdr:rowOff>
    </xdr:from>
    <xdr:to>
      <xdr:col>24</xdr:col>
      <xdr:colOff>63500</xdr:colOff>
      <xdr:row>96</xdr:row>
      <xdr:rowOff>113085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349182"/>
          <a:ext cx="838200" cy="22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61432</xdr:rowOff>
    </xdr:from>
    <xdr:to>
      <xdr:col>19</xdr:col>
      <xdr:colOff>177800</xdr:colOff>
      <xdr:row>96</xdr:row>
      <xdr:rowOff>109906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349182"/>
          <a:ext cx="889000" cy="21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4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104953</xdr:rowOff>
    </xdr:from>
    <xdr:to>
      <xdr:col>15</xdr:col>
      <xdr:colOff>50800</xdr:colOff>
      <xdr:row>96</xdr:row>
      <xdr:rowOff>109906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92703"/>
          <a:ext cx="889000" cy="17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104953</xdr:rowOff>
    </xdr:from>
    <xdr:to>
      <xdr:col>10</xdr:col>
      <xdr:colOff>114300</xdr:colOff>
      <xdr:row>97</xdr:row>
      <xdr:rowOff>113312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92703"/>
          <a:ext cx="889000" cy="35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27942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48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62285</xdr:rowOff>
    </xdr:from>
    <xdr:to>
      <xdr:col>24</xdr:col>
      <xdr:colOff>114300</xdr:colOff>
      <xdr:row>96</xdr:row>
      <xdr:rowOff>163885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2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40712</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9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10632</xdr:rowOff>
    </xdr:from>
    <xdr:to>
      <xdr:col>20</xdr:col>
      <xdr:colOff>38100</xdr:colOff>
      <xdr:row>95</xdr:row>
      <xdr:rowOff>112232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9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128759</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07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59106</xdr:rowOff>
    </xdr:from>
    <xdr:to>
      <xdr:col>15</xdr:col>
      <xdr:colOff>101600</xdr:colOff>
      <xdr:row>96</xdr:row>
      <xdr:rowOff>160706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1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151833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61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54153</xdr:rowOff>
    </xdr:from>
    <xdr:to>
      <xdr:col>10</xdr:col>
      <xdr:colOff>165100</xdr:colOff>
      <xdr:row>95</xdr:row>
      <xdr:rowOff>155753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4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830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11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62512</xdr:rowOff>
    </xdr:from>
    <xdr:to>
      <xdr:col>6</xdr:col>
      <xdr:colOff>38100</xdr:colOff>
      <xdr:row>97</xdr:row>
      <xdr:rowOff>164112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9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155239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155046</xdr:rowOff>
    </xdr:from>
    <xdr:to>
      <xdr:col>55</xdr:col>
      <xdr:colOff>0</xdr:colOff>
      <xdr:row>36</xdr:row>
      <xdr:rowOff>44895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155796"/>
          <a:ext cx="838200" cy="6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81700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11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13277</xdr:rowOff>
    </xdr:from>
    <xdr:to>
      <xdr:col>50</xdr:col>
      <xdr:colOff>114300</xdr:colOff>
      <xdr:row>36</xdr:row>
      <xdr:rowOff>44895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185477"/>
          <a:ext cx="889000" cy="3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105595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593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13277</xdr:rowOff>
    </xdr:from>
    <xdr:to>
      <xdr:col>45</xdr:col>
      <xdr:colOff>177800</xdr:colOff>
      <xdr:row>36</xdr:row>
      <xdr:rowOff>59244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185477"/>
          <a:ext cx="889000" cy="4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4682</xdr:rowOff>
    </xdr:from>
    <xdr:to>
      <xdr:col>41</xdr:col>
      <xdr:colOff>50800</xdr:colOff>
      <xdr:row>36</xdr:row>
      <xdr:rowOff>59244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05432"/>
          <a:ext cx="889000" cy="22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104246</xdr:rowOff>
    </xdr:from>
    <xdr:to>
      <xdr:col>55</xdr:col>
      <xdr:colOff>50800</xdr:colOff>
      <xdr:row>36</xdr:row>
      <xdr:rowOff>34396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0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82673</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83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165545</xdr:rowOff>
    </xdr:from>
    <xdr:to>
      <xdr:col>50</xdr:col>
      <xdr:colOff>165100</xdr:colOff>
      <xdr:row>36</xdr:row>
      <xdr:rowOff>95695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16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86822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259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133927</xdr:rowOff>
    </xdr:from>
    <xdr:to>
      <xdr:col>46</xdr:col>
      <xdr:colOff>38100</xdr:colOff>
      <xdr:row>36</xdr:row>
      <xdr:rowOff>64077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3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80604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909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8444</xdr:rowOff>
    </xdr:from>
    <xdr:to>
      <xdr:col>41</xdr:col>
      <xdr:colOff>101600</xdr:colOff>
      <xdr:row>36</xdr:row>
      <xdr:rowOff>110044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8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126571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55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125332</xdr:rowOff>
    </xdr:from>
    <xdr:to>
      <xdr:col>36</xdr:col>
      <xdr:colOff>165100</xdr:colOff>
      <xdr:row>35</xdr:row>
      <xdr:rowOff>55482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5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46609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047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103767</xdr:rowOff>
    </xdr:from>
    <xdr:to>
      <xdr:col>55</xdr:col>
      <xdr:colOff>0</xdr:colOff>
      <xdr:row>58</xdr:row>
      <xdr:rowOff>120244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876417"/>
          <a:ext cx="838200" cy="18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103767</xdr:rowOff>
    </xdr:from>
    <xdr:to>
      <xdr:col>50</xdr:col>
      <xdr:colOff>114300</xdr:colOff>
      <xdr:row>58</xdr:row>
      <xdr:rowOff>90061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76417"/>
          <a:ext cx="889000" cy="15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149946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1009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90061</xdr:rowOff>
    </xdr:from>
    <xdr:to>
      <xdr:col>45</xdr:col>
      <xdr:colOff>177800</xdr:colOff>
      <xdr:row>58</xdr:row>
      <xdr:rowOff>127674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034161"/>
          <a:ext cx="889000" cy="3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151840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1009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127674</xdr:rowOff>
    </xdr:from>
    <xdr:to>
      <xdr:col>41</xdr:col>
      <xdr:colOff>50800</xdr:colOff>
      <xdr:row>58</xdr:row>
      <xdr:rowOff>164472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10071774"/>
          <a:ext cx="889000" cy="3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69444</xdr:rowOff>
    </xdr:from>
    <xdr:to>
      <xdr:col>55</xdr:col>
      <xdr:colOff>50800</xdr:colOff>
      <xdr:row>58</xdr:row>
      <xdr:rowOff>171044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1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52967</xdr:rowOff>
    </xdr:from>
    <xdr:to>
      <xdr:col>50</xdr:col>
      <xdr:colOff>165100</xdr:colOff>
      <xdr:row>57</xdr:row>
      <xdr:rowOff>154567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2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171094</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600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39261</xdr:rowOff>
    </xdr:from>
    <xdr:to>
      <xdr:col>46</xdr:col>
      <xdr:colOff>38100</xdr:colOff>
      <xdr:row>58</xdr:row>
      <xdr:rowOff>140861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157388</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75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76874</xdr:rowOff>
    </xdr:from>
    <xdr:to>
      <xdr:col>41</xdr:col>
      <xdr:colOff>101600</xdr:colOff>
      <xdr:row>59</xdr:row>
      <xdr:rowOff>7024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2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169601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13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113672</xdr:rowOff>
    </xdr:from>
    <xdr:to>
      <xdr:col>36</xdr:col>
      <xdr:colOff>165100</xdr:colOff>
      <xdr:row>59</xdr:row>
      <xdr:rowOff>43822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5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34949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50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98701</xdr:rowOff>
    </xdr:from>
    <xdr:to>
      <xdr:col>55</xdr:col>
      <xdr:colOff>0</xdr:colOff>
      <xdr:row>77</xdr:row>
      <xdr:rowOff>9606</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2100201"/>
          <a:ext cx="838200" cy="111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46435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248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98701</xdr:rowOff>
    </xdr:from>
    <xdr:to>
      <xdr:col>50</xdr:col>
      <xdr:colOff>114300</xdr:colOff>
      <xdr:row>76</xdr:row>
      <xdr:rowOff>119377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100201"/>
          <a:ext cx="889000" cy="10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122787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32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119377</xdr:rowOff>
    </xdr:from>
    <xdr:to>
      <xdr:col>45</xdr:col>
      <xdr:colOff>177800</xdr:colOff>
      <xdr:row>78</xdr:row>
      <xdr:rowOff>115722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149577"/>
          <a:ext cx="889000" cy="33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102554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3304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115722</xdr:rowOff>
    </xdr:from>
    <xdr:to>
      <xdr:col>41</xdr:col>
      <xdr:colOff>50800</xdr:colOff>
      <xdr:row>78</xdr:row>
      <xdr:rowOff>121110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488822"/>
          <a:ext cx="889000" cy="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130256</xdr:rowOff>
    </xdr:from>
    <xdr:to>
      <xdr:col>55</xdr:col>
      <xdr:colOff>50800</xdr:colOff>
      <xdr:row>77</xdr:row>
      <xdr:rowOff>60406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16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153133</xdr:rowOff>
    </xdr:from>
    <xdr:ext cx="599010"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011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47901</xdr:rowOff>
    </xdr:from>
    <xdr:to>
      <xdr:col>50</xdr:col>
      <xdr:colOff>165100</xdr:colOff>
      <xdr:row>70</xdr:row>
      <xdr:rowOff>149501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04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68</xdr:row>
      <xdr:rowOff>166028</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39795" y="11824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68577</xdr:rowOff>
    </xdr:from>
    <xdr:to>
      <xdr:col>46</xdr:col>
      <xdr:colOff>38100</xdr:colOff>
      <xdr:row>76</xdr:row>
      <xdr:rowOff>170177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0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15254</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50795" y="12874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64922</xdr:rowOff>
    </xdr:from>
    <xdr:to>
      <xdr:col>41</xdr:col>
      <xdr:colOff>101600</xdr:colOff>
      <xdr:row>78</xdr:row>
      <xdr:rowOff>166522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3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157649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53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70310</xdr:rowOff>
    </xdr:from>
    <xdr:to>
      <xdr:col>36</xdr:col>
      <xdr:colOff>165100</xdr:colOff>
      <xdr:row>79</xdr:row>
      <xdr:rowOff>460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4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163037</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53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32624</xdr:rowOff>
    </xdr:from>
    <xdr:to>
      <xdr:col>55</xdr:col>
      <xdr:colOff>0</xdr:colOff>
      <xdr:row>97</xdr:row>
      <xdr:rowOff>51831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663274"/>
          <a:ext cx="838200" cy="1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162181</xdr:rowOff>
    </xdr:from>
    <xdr:to>
      <xdr:col>50</xdr:col>
      <xdr:colOff>114300</xdr:colOff>
      <xdr:row>97</xdr:row>
      <xdr:rowOff>32624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621381"/>
          <a:ext cx="889000" cy="4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70887</xdr:rowOff>
    </xdr:from>
    <xdr:to>
      <xdr:col>45</xdr:col>
      <xdr:colOff>177800</xdr:colOff>
      <xdr:row>96</xdr:row>
      <xdr:rowOff>162181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530087"/>
          <a:ext cx="889000" cy="9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57314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68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70887</xdr:rowOff>
    </xdr:from>
    <xdr:to>
      <xdr:col>41</xdr:col>
      <xdr:colOff>50800</xdr:colOff>
      <xdr:row>97</xdr:row>
      <xdr:rowOff>45487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530087"/>
          <a:ext cx="889000" cy="14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1031</xdr:rowOff>
    </xdr:from>
    <xdr:to>
      <xdr:col>55</xdr:col>
      <xdr:colOff>50800</xdr:colOff>
      <xdr:row>97</xdr:row>
      <xdr:rowOff>102631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3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150908</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1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153274</xdr:rowOff>
    </xdr:from>
    <xdr:to>
      <xdr:col>50</xdr:col>
      <xdr:colOff>165100</xdr:colOff>
      <xdr:row>97</xdr:row>
      <xdr:rowOff>83424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1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74551</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705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111381</xdr:rowOff>
    </xdr:from>
    <xdr:to>
      <xdr:col>46</xdr:col>
      <xdr:colOff>38100</xdr:colOff>
      <xdr:row>97</xdr:row>
      <xdr:rowOff>41531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57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58058</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345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20087</xdr:rowOff>
    </xdr:from>
    <xdr:to>
      <xdr:col>41</xdr:col>
      <xdr:colOff>101600</xdr:colOff>
      <xdr:row>96</xdr:row>
      <xdr:rowOff>121687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47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112814</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572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166137</xdr:rowOff>
    </xdr:from>
    <xdr:to>
      <xdr:col>36</xdr:col>
      <xdr:colOff>165100</xdr:colOff>
      <xdr:row>97</xdr:row>
      <xdr:rowOff>96287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2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87414</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71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79473</xdr:rowOff>
    </xdr:from>
    <xdr:to>
      <xdr:col>85</xdr:col>
      <xdr:colOff>127000</xdr:colOff>
      <xdr:row>76</xdr:row>
      <xdr:rowOff>122352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3109673"/>
          <a:ext cx="838200" cy="4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79473</xdr:rowOff>
    </xdr:from>
    <xdr:to>
      <xdr:col>81</xdr:col>
      <xdr:colOff>50800</xdr:colOff>
      <xdr:row>76</xdr:row>
      <xdr:rowOff>96414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109673"/>
          <a:ext cx="889000" cy="1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96414</xdr:rowOff>
    </xdr:from>
    <xdr:to>
      <xdr:col>76</xdr:col>
      <xdr:colOff>114300</xdr:colOff>
      <xdr:row>76</xdr:row>
      <xdr:rowOff>105167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126614"/>
          <a:ext cx="889000" cy="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105167</xdr:rowOff>
    </xdr:from>
    <xdr:to>
      <xdr:col>71</xdr:col>
      <xdr:colOff>177800</xdr:colOff>
      <xdr:row>76</xdr:row>
      <xdr:rowOff>127893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135367"/>
          <a:ext cx="889000" cy="2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71552</xdr:rowOff>
    </xdr:from>
    <xdr:to>
      <xdr:col>85</xdr:col>
      <xdr:colOff>177800</xdr:colOff>
      <xdr:row>77</xdr:row>
      <xdr:rowOff>1702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10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94428</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953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28673</xdr:rowOff>
    </xdr:from>
    <xdr:to>
      <xdr:col>81</xdr:col>
      <xdr:colOff>101600</xdr:colOff>
      <xdr:row>76</xdr:row>
      <xdr:rowOff>130273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05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146800</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834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45614</xdr:rowOff>
    </xdr:from>
    <xdr:to>
      <xdr:col>76</xdr:col>
      <xdr:colOff>165100</xdr:colOff>
      <xdr:row>76</xdr:row>
      <xdr:rowOff>147214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07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163741</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851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54367</xdr:rowOff>
    </xdr:from>
    <xdr:to>
      <xdr:col>72</xdr:col>
      <xdr:colOff>38100</xdr:colOff>
      <xdr:row>76</xdr:row>
      <xdr:rowOff>155967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08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1045</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85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77093</xdr:rowOff>
    </xdr:from>
    <xdr:to>
      <xdr:col>67</xdr:col>
      <xdr:colOff>101600</xdr:colOff>
      <xdr:row>77</xdr:row>
      <xdr:rowOff>7243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10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23770</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88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14745</xdr:rowOff>
    </xdr:from>
    <xdr:to>
      <xdr:col>85</xdr:col>
      <xdr:colOff>127000</xdr:colOff>
      <xdr:row>98</xdr:row>
      <xdr:rowOff>61581</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816845"/>
          <a:ext cx="838200" cy="46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49559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508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14745</xdr:rowOff>
    </xdr:from>
    <xdr:to>
      <xdr:col>81</xdr:col>
      <xdr:colOff>50800</xdr:colOff>
      <xdr:row>98</xdr:row>
      <xdr:rowOff>63962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816845"/>
          <a:ext cx="889000" cy="4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99654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38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530</xdr:rowOff>
    </xdr:from>
    <xdr:to>
      <xdr:col>76</xdr:col>
      <xdr:colOff>114300</xdr:colOff>
      <xdr:row>98</xdr:row>
      <xdr:rowOff>63962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02630"/>
          <a:ext cx="889000" cy="6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530</xdr:rowOff>
    </xdr:from>
    <xdr:to>
      <xdr:col>71</xdr:col>
      <xdr:colOff>177800</xdr:colOff>
      <xdr:row>98</xdr:row>
      <xdr:rowOff>49905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02630"/>
          <a:ext cx="889000" cy="4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113118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10781</xdr:rowOff>
    </xdr:from>
    <xdr:to>
      <xdr:col>85</xdr:col>
      <xdr:colOff>177800</xdr:colOff>
      <xdr:row>98</xdr:row>
      <xdr:rowOff>112381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1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97158</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2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135395</xdr:rowOff>
    </xdr:from>
    <xdr:to>
      <xdr:col>81</xdr:col>
      <xdr:colOff>101600</xdr:colOff>
      <xdr:row>98</xdr:row>
      <xdr:rowOff>65545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76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56672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5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13162</xdr:rowOff>
    </xdr:from>
    <xdr:to>
      <xdr:col>76</xdr:col>
      <xdr:colOff>165100</xdr:colOff>
      <xdr:row>98</xdr:row>
      <xdr:rowOff>114762</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1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105889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0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121180</xdr:rowOff>
    </xdr:from>
    <xdr:to>
      <xdr:col>72</xdr:col>
      <xdr:colOff>38100</xdr:colOff>
      <xdr:row>98</xdr:row>
      <xdr:rowOff>51330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5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42457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84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170555</xdr:rowOff>
    </xdr:from>
    <xdr:to>
      <xdr:col>67</xdr:col>
      <xdr:colOff>101600</xdr:colOff>
      <xdr:row>98</xdr:row>
      <xdr:rowOff>100705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0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91832</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89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133528</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48628"/>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133528</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648628"/>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82728</xdr:rowOff>
    </xdr:from>
    <xdr:to>
      <xdr:col>102</xdr:col>
      <xdr:colOff>165100</xdr:colOff>
      <xdr:row>39</xdr:row>
      <xdr:rowOff>12878</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59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4005</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6017" y="6690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27137</xdr:rowOff>
    </xdr:from>
    <xdr:to>
      <xdr:col>116</xdr:col>
      <xdr:colOff>63500</xdr:colOff>
      <xdr:row>55</xdr:row>
      <xdr:rowOff>27252</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456887"/>
          <a:ext cx="8382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57406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30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27252</xdr:rowOff>
    </xdr:from>
    <xdr:to>
      <xdr:col>111</xdr:col>
      <xdr:colOff>177800</xdr:colOff>
      <xdr:row>55</xdr:row>
      <xdr:rowOff>155085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9457002"/>
          <a:ext cx="889000" cy="12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168665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94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155085</xdr:rowOff>
    </xdr:from>
    <xdr:to>
      <xdr:col>107</xdr:col>
      <xdr:colOff>50800</xdr:colOff>
      <xdr:row>56</xdr:row>
      <xdr:rowOff>3226</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9584835"/>
          <a:ext cx="889000" cy="1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51325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99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3226</xdr:rowOff>
    </xdr:from>
    <xdr:to>
      <xdr:col>102</xdr:col>
      <xdr:colOff>114300</xdr:colOff>
      <xdr:row>56</xdr:row>
      <xdr:rowOff>17102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604426"/>
          <a:ext cx="889000" cy="1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39186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98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156618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92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147787</xdr:rowOff>
    </xdr:from>
    <xdr:to>
      <xdr:col>116</xdr:col>
      <xdr:colOff>114300</xdr:colOff>
      <xdr:row>55</xdr:row>
      <xdr:rowOff>77937</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40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170664</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25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147902</xdr:rowOff>
    </xdr:from>
    <xdr:to>
      <xdr:col>112</xdr:col>
      <xdr:colOff>38100</xdr:colOff>
      <xdr:row>55</xdr:row>
      <xdr:rowOff>78052</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40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94579</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91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104285</xdr:rowOff>
    </xdr:from>
    <xdr:to>
      <xdr:col>107</xdr:col>
      <xdr:colOff>101600</xdr:colOff>
      <xdr:row>56</xdr:row>
      <xdr:rowOff>34435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5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50962</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67111" y="930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123876</xdr:rowOff>
    </xdr:from>
    <xdr:to>
      <xdr:col>102</xdr:col>
      <xdr:colOff>165100</xdr:colOff>
      <xdr:row>56</xdr:row>
      <xdr:rowOff>54026</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55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70553</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932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137752</xdr:rowOff>
    </xdr:from>
    <xdr:to>
      <xdr:col>98</xdr:col>
      <xdr:colOff>38100</xdr:colOff>
      <xdr:row>56</xdr:row>
      <xdr:rowOff>67902</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56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84429</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934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171432</xdr:rowOff>
    </xdr:from>
    <xdr:to>
      <xdr:col>116</xdr:col>
      <xdr:colOff>63500</xdr:colOff>
      <xdr:row>74</xdr:row>
      <xdr:rowOff>11161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687282"/>
          <a:ext cx="838200" cy="1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119873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807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11161</xdr:rowOff>
    </xdr:from>
    <xdr:to>
      <xdr:col>111</xdr:col>
      <xdr:colOff>177800</xdr:colOff>
      <xdr:row>74</xdr:row>
      <xdr:rowOff>106814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698461"/>
          <a:ext cx="889000" cy="9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93163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26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106814</xdr:rowOff>
    </xdr:from>
    <xdr:to>
      <xdr:col>107</xdr:col>
      <xdr:colOff>50800</xdr:colOff>
      <xdr:row>75</xdr:row>
      <xdr:rowOff>39170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794114"/>
          <a:ext cx="889000" cy="103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5467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17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113955</xdr:rowOff>
    </xdr:from>
    <xdr:to>
      <xdr:col>102</xdr:col>
      <xdr:colOff>114300</xdr:colOff>
      <xdr:row>75</xdr:row>
      <xdr:rowOff>39170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656300" y="12801255"/>
          <a:ext cx="889000" cy="9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851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17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120632</xdr:rowOff>
    </xdr:from>
    <xdr:to>
      <xdr:col>116</xdr:col>
      <xdr:colOff>114300</xdr:colOff>
      <xdr:row>74</xdr:row>
      <xdr:rowOff>50782</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63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143509</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48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131811</xdr:rowOff>
    </xdr:from>
    <xdr:to>
      <xdr:col>112</xdr:col>
      <xdr:colOff>38100</xdr:colOff>
      <xdr:row>74</xdr:row>
      <xdr:rowOff>61961</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64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53088</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74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56014</xdr:rowOff>
    </xdr:from>
    <xdr:to>
      <xdr:col>107</xdr:col>
      <xdr:colOff>101600</xdr:colOff>
      <xdr:row>74</xdr:row>
      <xdr:rowOff>157614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74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148741</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83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159820</xdr:rowOff>
    </xdr:from>
    <xdr:to>
      <xdr:col>102</xdr:col>
      <xdr:colOff>165100</xdr:colOff>
      <xdr:row>75</xdr:row>
      <xdr:rowOff>89970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84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81097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93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63155</xdr:rowOff>
    </xdr:from>
    <xdr:to>
      <xdr:col>98</xdr:col>
      <xdr:colOff>38100</xdr:colOff>
      <xdr:row>74</xdr:row>
      <xdr:rowOff>164755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75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155882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84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類似団体平均を上回っている項目のうち、維持補修費については、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前年度よりも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町道除排雪委託料が大幅に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増加しており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類似団体平均を上回っている。貸付金については、産業振興資金貸付金の実施が主なものとなっている。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また、普通建設事業費（うち新規整備）については、前年度と比較し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て大幅に減少したものの、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青少年交流センター増築工事の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実施</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等により、依然として類似団体平均を上回っております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北海道福島町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3,378
3,344
187.25
4,679,727
4,545,616
121,010
2,694,846
6,342,699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133505</xdr:rowOff>
    </xdr:from>
    <xdr:to>
      <xdr:col>24</xdr:col>
      <xdr:colOff>63500</xdr:colOff>
      <xdr:row>35</xdr:row>
      <xdr:rowOff>151244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134255"/>
          <a:ext cx="838200" cy="1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151244</xdr:rowOff>
    </xdr:from>
    <xdr:to>
      <xdr:col>19</xdr:col>
      <xdr:colOff>177800</xdr:colOff>
      <xdr:row>36</xdr:row>
      <xdr:rowOff>46774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151994"/>
          <a:ext cx="889000" cy="6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25217</xdr:rowOff>
    </xdr:from>
    <xdr:to>
      <xdr:col>15</xdr:col>
      <xdr:colOff>50800</xdr:colOff>
      <xdr:row>36</xdr:row>
      <xdr:rowOff>46774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197417"/>
          <a:ext cx="889000" cy="2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25217</xdr:rowOff>
    </xdr:from>
    <xdr:to>
      <xdr:col>10</xdr:col>
      <xdr:colOff>114300</xdr:colOff>
      <xdr:row>36</xdr:row>
      <xdr:rowOff>79121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197417"/>
          <a:ext cx="889000" cy="5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32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82705</xdr:rowOff>
    </xdr:from>
    <xdr:to>
      <xdr:col>24</xdr:col>
      <xdr:colOff>114300</xdr:colOff>
      <xdr:row>36</xdr:row>
      <xdr:rowOff>12855</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08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105582</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93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100444</xdr:rowOff>
    </xdr:from>
    <xdr:to>
      <xdr:col>20</xdr:col>
      <xdr:colOff>38100</xdr:colOff>
      <xdr:row>36</xdr:row>
      <xdr:rowOff>30594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10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47121</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87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167424</xdr:rowOff>
    </xdr:from>
    <xdr:to>
      <xdr:col>15</xdr:col>
      <xdr:colOff>101600</xdr:colOff>
      <xdr:row>36</xdr:row>
      <xdr:rowOff>97574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16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114101</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94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145867</xdr:rowOff>
    </xdr:from>
    <xdr:to>
      <xdr:col>10</xdr:col>
      <xdr:colOff>165100</xdr:colOff>
      <xdr:row>36</xdr:row>
      <xdr:rowOff>76017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14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92544</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92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28321</xdr:rowOff>
    </xdr:from>
    <xdr:to>
      <xdr:col>6</xdr:col>
      <xdr:colOff>38100</xdr:colOff>
      <xdr:row>36</xdr:row>
      <xdr:rowOff>129921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0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146448</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597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110104</xdr:rowOff>
    </xdr:from>
    <xdr:to>
      <xdr:col>24</xdr:col>
      <xdr:colOff>63500</xdr:colOff>
      <xdr:row>58</xdr:row>
      <xdr:rowOff>125585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54204"/>
          <a:ext cx="838200" cy="15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122276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3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97017</xdr:rowOff>
    </xdr:from>
    <xdr:to>
      <xdr:col>19</xdr:col>
      <xdr:colOff>177800</xdr:colOff>
      <xdr:row>58</xdr:row>
      <xdr:rowOff>125585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041117"/>
          <a:ext cx="889000" cy="2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56212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86168</xdr:rowOff>
    </xdr:from>
    <xdr:to>
      <xdr:col>15</xdr:col>
      <xdr:colOff>50800</xdr:colOff>
      <xdr:row>58</xdr:row>
      <xdr:rowOff>97017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030268"/>
          <a:ext cx="889000" cy="1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61968</xdr:rowOff>
    </xdr:from>
    <xdr:to>
      <xdr:col>10</xdr:col>
      <xdr:colOff>114300</xdr:colOff>
      <xdr:row>58</xdr:row>
      <xdr:rowOff>86168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10006068"/>
          <a:ext cx="889000" cy="2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146581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59304</xdr:rowOff>
    </xdr:from>
    <xdr:to>
      <xdr:col>24</xdr:col>
      <xdr:colOff>114300</xdr:colOff>
      <xdr:row>58</xdr:row>
      <xdr:rowOff>160904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0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145681</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74785</xdr:rowOff>
    </xdr:from>
    <xdr:to>
      <xdr:col>20</xdr:col>
      <xdr:colOff>38100</xdr:colOff>
      <xdr:row>59</xdr:row>
      <xdr:rowOff>4935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167512</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111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46217</xdr:rowOff>
    </xdr:from>
    <xdr:to>
      <xdr:col>15</xdr:col>
      <xdr:colOff>101600</xdr:colOff>
      <xdr:row>58</xdr:row>
      <xdr:rowOff>147817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9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138944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83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35368</xdr:rowOff>
    </xdr:from>
    <xdr:to>
      <xdr:col>10</xdr:col>
      <xdr:colOff>165100</xdr:colOff>
      <xdr:row>58</xdr:row>
      <xdr:rowOff>136968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128095</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72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11168</xdr:rowOff>
    </xdr:from>
    <xdr:to>
      <xdr:col>6</xdr:col>
      <xdr:colOff>38100</xdr:colOff>
      <xdr:row>58</xdr:row>
      <xdr:rowOff>112768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5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103895</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10047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96069</xdr:rowOff>
    </xdr:from>
    <xdr:to>
      <xdr:col>24</xdr:col>
      <xdr:colOff>62865</xdr:colOff>
      <xdr:row>76</xdr:row>
      <xdr:rowOff>131987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097569"/>
          <a:ext cx="1270" cy="106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135814</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16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131987</xdr:rowOff>
    </xdr:from>
    <xdr:to>
      <xdr:col>24</xdr:col>
      <xdr:colOff>152400</xdr:colOff>
      <xdr:row>76</xdr:row>
      <xdr:rowOff>131987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16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42746</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96069</xdr:rowOff>
    </xdr:from>
    <xdr:to>
      <xdr:col>24</xdr:col>
      <xdr:colOff>152400</xdr:colOff>
      <xdr:row>70</xdr:row>
      <xdr:rowOff>96069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097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84713</xdr:rowOff>
    </xdr:from>
    <xdr:to>
      <xdr:col>24</xdr:col>
      <xdr:colOff>63500</xdr:colOff>
      <xdr:row>75</xdr:row>
      <xdr:rowOff>14866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772013"/>
          <a:ext cx="838200" cy="10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39104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7264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60677</xdr:rowOff>
    </xdr:from>
    <xdr:to>
      <xdr:col>24</xdr:col>
      <xdr:colOff>114300</xdr:colOff>
      <xdr:row>74</xdr:row>
      <xdr:rowOff>162277</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74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14866</xdr:rowOff>
    </xdr:from>
    <xdr:to>
      <xdr:col>19</xdr:col>
      <xdr:colOff>177800</xdr:colOff>
      <xdr:row>75</xdr:row>
      <xdr:rowOff>96138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873616"/>
          <a:ext cx="889000" cy="8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117489</xdr:rowOff>
    </xdr:from>
    <xdr:to>
      <xdr:col>20</xdr:col>
      <xdr:colOff>38100</xdr:colOff>
      <xdr:row>75</xdr:row>
      <xdr:rowOff>47639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28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64166</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580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62909</xdr:rowOff>
    </xdr:from>
    <xdr:to>
      <xdr:col>15</xdr:col>
      <xdr:colOff>50800</xdr:colOff>
      <xdr:row>75</xdr:row>
      <xdr:rowOff>96138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750209"/>
          <a:ext cx="889000" cy="20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54725</xdr:rowOff>
    </xdr:from>
    <xdr:to>
      <xdr:col>15</xdr:col>
      <xdr:colOff>101600</xdr:colOff>
      <xdr:row>75</xdr:row>
      <xdr:rowOff>156325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291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147451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00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62909</xdr:rowOff>
    </xdr:from>
    <xdr:to>
      <xdr:col>10</xdr:col>
      <xdr:colOff>114300</xdr:colOff>
      <xdr:row>76</xdr:row>
      <xdr:rowOff>141666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750209"/>
          <a:ext cx="889000" cy="42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97779</xdr:rowOff>
    </xdr:from>
    <xdr:to>
      <xdr:col>10</xdr:col>
      <xdr:colOff>165100</xdr:colOff>
      <xdr:row>75</xdr:row>
      <xdr:rowOff>27929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19056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77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37104</xdr:rowOff>
    </xdr:from>
    <xdr:to>
      <xdr:col>6</xdr:col>
      <xdr:colOff>38100</xdr:colOff>
      <xdr:row>75</xdr:row>
      <xdr:rowOff>138704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155231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671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33913</xdr:rowOff>
    </xdr:from>
    <xdr:to>
      <xdr:col>24</xdr:col>
      <xdr:colOff>114300</xdr:colOff>
      <xdr:row>74</xdr:row>
      <xdr:rowOff>135513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72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56790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57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135516</xdr:rowOff>
    </xdr:from>
    <xdr:to>
      <xdr:col>20</xdr:col>
      <xdr:colOff>38100</xdr:colOff>
      <xdr:row>75</xdr:row>
      <xdr:rowOff>65666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82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56793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915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45338</xdr:rowOff>
    </xdr:from>
    <xdr:to>
      <xdr:col>15</xdr:col>
      <xdr:colOff>101600</xdr:colOff>
      <xdr:row>75</xdr:row>
      <xdr:rowOff>146938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0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163465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679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12109</xdr:rowOff>
    </xdr:from>
    <xdr:to>
      <xdr:col>10</xdr:col>
      <xdr:colOff>165100</xdr:colOff>
      <xdr:row>74</xdr:row>
      <xdr:rowOff>113709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69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130236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47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90866</xdr:rowOff>
    </xdr:from>
    <xdr:to>
      <xdr:col>6</xdr:col>
      <xdr:colOff>38100</xdr:colOff>
      <xdr:row>77</xdr:row>
      <xdr:rowOff>21016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2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12143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21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86632</xdr:rowOff>
    </xdr:from>
    <xdr:to>
      <xdr:col>24</xdr:col>
      <xdr:colOff>63500</xdr:colOff>
      <xdr:row>96</xdr:row>
      <xdr:rowOff>135575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5517132"/>
          <a:ext cx="838200" cy="107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86632</xdr:rowOff>
    </xdr:from>
    <xdr:to>
      <xdr:col>19</xdr:col>
      <xdr:colOff>177800</xdr:colOff>
      <xdr:row>96</xdr:row>
      <xdr:rowOff>123822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5517132"/>
          <a:ext cx="889000" cy="106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123822</xdr:rowOff>
    </xdr:from>
    <xdr:to>
      <xdr:col>15</xdr:col>
      <xdr:colOff>50800</xdr:colOff>
      <xdr:row>96</xdr:row>
      <xdr:rowOff>162375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583022"/>
          <a:ext cx="889000" cy="3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136176</xdr:rowOff>
    </xdr:from>
    <xdr:ext cx="59901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08795" y="167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142563</xdr:rowOff>
    </xdr:from>
    <xdr:to>
      <xdr:col>10</xdr:col>
      <xdr:colOff>114300</xdr:colOff>
      <xdr:row>96</xdr:row>
      <xdr:rowOff>162375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30300" y="16601763"/>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65665</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19795" y="166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134833</xdr:rowOff>
    </xdr:from>
    <xdr:ext cx="59901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30795" y="1676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84775</xdr:rowOff>
    </xdr:from>
    <xdr:to>
      <xdr:col>24</xdr:col>
      <xdr:colOff>114300</xdr:colOff>
      <xdr:row>97</xdr:row>
      <xdr:rowOff>14925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54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107652</xdr:rowOff>
    </xdr:from>
    <xdr:ext cx="599010"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395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35832</xdr:rowOff>
    </xdr:from>
    <xdr:to>
      <xdr:col>20</xdr:col>
      <xdr:colOff>38100</xdr:colOff>
      <xdr:row>90</xdr:row>
      <xdr:rowOff>137432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546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88</xdr:row>
      <xdr:rowOff>153959</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497795" y="15241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73022</xdr:rowOff>
    </xdr:from>
    <xdr:to>
      <xdr:col>15</xdr:col>
      <xdr:colOff>101600</xdr:colOff>
      <xdr:row>97</xdr:row>
      <xdr:rowOff>3172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3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19699</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08795" y="16307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111575</xdr:rowOff>
    </xdr:from>
    <xdr:to>
      <xdr:col>10</xdr:col>
      <xdr:colOff>165100</xdr:colOff>
      <xdr:row>97</xdr:row>
      <xdr:rowOff>41725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7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58252</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19795" y="16346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91763</xdr:rowOff>
    </xdr:from>
    <xdr:to>
      <xdr:col>6</xdr:col>
      <xdr:colOff>38100</xdr:colOff>
      <xdr:row>97</xdr:row>
      <xdr:rowOff>21913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5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38440</xdr:rowOff>
    </xdr:from>
    <xdr:ext cx="599010"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30795" y="16326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18669</xdr:rowOff>
    </xdr:from>
    <xdr:to>
      <xdr:col>55</xdr:col>
      <xdr:colOff>0</xdr:colOff>
      <xdr:row>38</xdr:row>
      <xdr:rowOff>29972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533769"/>
          <a:ext cx="8382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34688</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49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5588</xdr:rowOff>
    </xdr:from>
    <xdr:to>
      <xdr:col>50</xdr:col>
      <xdr:colOff>114300</xdr:colOff>
      <xdr:row>38</xdr:row>
      <xdr:rowOff>29972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520688"/>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149623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6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5588</xdr:rowOff>
    </xdr:from>
    <xdr:to>
      <xdr:col>45</xdr:col>
      <xdr:colOff>177800</xdr:colOff>
      <xdr:row>38</xdr:row>
      <xdr:rowOff>15240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52068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75582</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59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15240</xdr:rowOff>
    </xdr:from>
    <xdr:to>
      <xdr:col>41</xdr:col>
      <xdr:colOff>50800</xdr:colOff>
      <xdr:row>38</xdr:row>
      <xdr:rowOff>33782</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530340"/>
          <a:ext cx="889000" cy="1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155465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70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98188</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139319</xdr:rowOff>
    </xdr:from>
    <xdr:to>
      <xdr:col>55</xdr:col>
      <xdr:colOff>50800</xdr:colOff>
      <xdr:row>38</xdr:row>
      <xdr:rowOff>69469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48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162196</xdr:rowOff>
    </xdr:from>
    <xdr:ext cx="469744"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33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150622</xdr:rowOff>
    </xdr:from>
    <xdr:to>
      <xdr:col>50</xdr:col>
      <xdr:colOff>165100</xdr:colOff>
      <xdr:row>38</xdr:row>
      <xdr:rowOff>80772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49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97299</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04428" y="6269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126238</xdr:rowOff>
    </xdr:from>
    <xdr:to>
      <xdr:col>46</xdr:col>
      <xdr:colOff>38100</xdr:colOff>
      <xdr:row>38</xdr:row>
      <xdr:rowOff>56388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46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72915</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15428" y="624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135890</xdr:rowOff>
    </xdr:from>
    <xdr:to>
      <xdr:col>41</xdr:col>
      <xdr:colOff>101600</xdr:colOff>
      <xdr:row>38</xdr:row>
      <xdr:rowOff>66040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82567</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154432</xdr:rowOff>
    </xdr:from>
    <xdr:to>
      <xdr:col>36</xdr:col>
      <xdr:colOff>165100</xdr:colOff>
      <xdr:row>38</xdr:row>
      <xdr:rowOff>84582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49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101109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627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84859</xdr:rowOff>
    </xdr:from>
    <xdr:to>
      <xdr:col>55</xdr:col>
      <xdr:colOff>0</xdr:colOff>
      <xdr:row>59</xdr:row>
      <xdr:rowOff>10684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28959"/>
          <a:ext cx="838200" cy="9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84859</xdr:rowOff>
    </xdr:from>
    <xdr:to>
      <xdr:col>50</xdr:col>
      <xdr:colOff>114300</xdr:colOff>
      <xdr:row>59</xdr:row>
      <xdr:rowOff>9104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28959"/>
          <a:ext cx="889000" cy="9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9104</xdr:rowOff>
    </xdr:from>
    <xdr:to>
      <xdr:col>45</xdr:col>
      <xdr:colOff>177800</xdr:colOff>
      <xdr:row>59</xdr:row>
      <xdr:rowOff>16138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24654"/>
          <a:ext cx="889000" cy="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16138</xdr:rowOff>
    </xdr:from>
    <xdr:to>
      <xdr:col>41</xdr:col>
      <xdr:colOff>50800</xdr:colOff>
      <xdr:row>59</xdr:row>
      <xdr:rowOff>16482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131688"/>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131334</xdr:rowOff>
    </xdr:from>
    <xdr:to>
      <xdr:col>55</xdr:col>
      <xdr:colOff>50800</xdr:colOff>
      <xdr:row>59</xdr:row>
      <xdr:rowOff>61484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7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92237</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1003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34059</xdr:rowOff>
    </xdr:from>
    <xdr:to>
      <xdr:col>50</xdr:col>
      <xdr:colOff>165100</xdr:colOff>
      <xdr:row>58</xdr:row>
      <xdr:rowOff>135659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7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152186</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39795" y="9753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129754</xdr:rowOff>
    </xdr:from>
    <xdr:to>
      <xdr:col>46</xdr:col>
      <xdr:colOff>38100</xdr:colOff>
      <xdr:row>59</xdr:row>
      <xdr:rowOff>59904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7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51031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1016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136788</xdr:rowOff>
    </xdr:from>
    <xdr:to>
      <xdr:col>41</xdr:col>
      <xdr:colOff>101600</xdr:colOff>
      <xdr:row>59</xdr:row>
      <xdr:rowOff>66938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80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58065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1017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137132</xdr:rowOff>
    </xdr:from>
    <xdr:to>
      <xdr:col>36</xdr:col>
      <xdr:colOff>165100</xdr:colOff>
      <xdr:row>59</xdr:row>
      <xdr:rowOff>67282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8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58409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17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25670</xdr:rowOff>
    </xdr:from>
    <xdr:to>
      <xdr:col>55</xdr:col>
      <xdr:colOff>0</xdr:colOff>
      <xdr:row>78</xdr:row>
      <xdr:rowOff>38700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398770"/>
          <a:ext cx="8382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154422</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184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12960</xdr:rowOff>
    </xdr:from>
    <xdr:to>
      <xdr:col>50</xdr:col>
      <xdr:colOff>114300</xdr:colOff>
      <xdr:row>78</xdr:row>
      <xdr:rowOff>38700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86060"/>
          <a:ext cx="889000" cy="2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12960</xdr:rowOff>
    </xdr:from>
    <xdr:to>
      <xdr:col>45</xdr:col>
      <xdr:colOff>177800</xdr:colOff>
      <xdr:row>78</xdr:row>
      <xdr:rowOff>65774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386060"/>
          <a:ext cx="889000" cy="5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20172</xdr:rowOff>
    </xdr:from>
    <xdr:to>
      <xdr:col>41</xdr:col>
      <xdr:colOff>50800</xdr:colOff>
      <xdr:row>78</xdr:row>
      <xdr:rowOff>65774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393272"/>
          <a:ext cx="889000" cy="4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39338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146320</xdr:rowOff>
    </xdr:from>
    <xdr:to>
      <xdr:col>55</xdr:col>
      <xdr:colOff>50800</xdr:colOff>
      <xdr:row>78</xdr:row>
      <xdr:rowOff>76470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4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124747</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2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159350</xdr:rowOff>
    </xdr:from>
    <xdr:to>
      <xdr:col>50</xdr:col>
      <xdr:colOff>165100</xdr:colOff>
      <xdr:row>78</xdr:row>
      <xdr:rowOff>89500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80627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45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133610</xdr:rowOff>
    </xdr:from>
    <xdr:to>
      <xdr:col>46</xdr:col>
      <xdr:colOff>38100</xdr:colOff>
      <xdr:row>78</xdr:row>
      <xdr:rowOff>63760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54887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42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14974</xdr:rowOff>
    </xdr:from>
    <xdr:to>
      <xdr:col>41</xdr:col>
      <xdr:colOff>101600</xdr:colOff>
      <xdr:row>78</xdr:row>
      <xdr:rowOff>116574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8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107701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48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140822</xdr:rowOff>
    </xdr:from>
    <xdr:to>
      <xdr:col>36</xdr:col>
      <xdr:colOff>165100</xdr:colOff>
      <xdr:row>78</xdr:row>
      <xdr:rowOff>70972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4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62099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4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152374</xdr:rowOff>
    </xdr:from>
    <xdr:to>
      <xdr:col>55</xdr:col>
      <xdr:colOff>0</xdr:colOff>
      <xdr:row>97</xdr:row>
      <xdr:rowOff>37833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611574"/>
          <a:ext cx="838200" cy="5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132772</xdr:rowOff>
    </xdr:from>
    <xdr:to>
      <xdr:col>50</xdr:col>
      <xdr:colOff>114300</xdr:colOff>
      <xdr:row>96</xdr:row>
      <xdr:rowOff>152374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91972"/>
          <a:ext cx="889000" cy="1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89602</xdr:rowOff>
    </xdr:from>
    <xdr:to>
      <xdr:col>45</xdr:col>
      <xdr:colOff>177800</xdr:colOff>
      <xdr:row>96</xdr:row>
      <xdr:rowOff>132772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548802"/>
          <a:ext cx="889000" cy="4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89602</xdr:rowOff>
    </xdr:from>
    <xdr:to>
      <xdr:col>41</xdr:col>
      <xdr:colOff>50800</xdr:colOff>
      <xdr:row>97</xdr:row>
      <xdr:rowOff>20058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548802"/>
          <a:ext cx="889000" cy="10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34272</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66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158483</xdr:rowOff>
    </xdr:from>
    <xdr:to>
      <xdr:col>55</xdr:col>
      <xdr:colOff>50800</xdr:colOff>
      <xdr:row>97</xdr:row>
      <xdr:rowOff>88633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1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136910</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96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101574</xdr:rowOff>
    </xdr:from>
    <xdr:to>
      <xdr:col>50</xdr:col>
      <xdr:colOff>165100</xdr:colOff>
      <xdr:row>97</xdr:row>
      <xdr:rowOff>31724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6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22851</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653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81972</xdr:rowOff>
    </xdr:from>
    <xdr:to>
      <xdr:col>46</xdr:col>
      <xdr:colOff>38100</xdr:colOff>
      <xdr:row>97</xdr:row>
      <xdr:rowOff>12122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4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3249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63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38802</xdr:rowOff>
    </xdr:from>
    <xdr:to>
      <xdr:col>41</xdr:col>
      <xdr:colOff>101600</xdr:colOff>
      <xdr:row>96</xdr:row>
      <xdr:rowOff>140402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9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156929</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273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140708</xdr:rowOff>
    </xdr:from>
    <xdr:to>
      <xdr:col>36</xdr:col>
      <xdr:colOff>165100</xdr:colOff>
      <xdr:row>97</xdr:row>
      <xdr:rowOff>70858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9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61985</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692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407</xdr:rowOff>
    </xdr:from>
    <xdr:to>
      <xdr:col>85</xdr:col>
      <xdr:colOff>127000</xdr:colOff>
      <xdr:row>36</xdr:row>
      <xdr:rowOff>35626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172607"/>
          <a:ext cx="838200" cy="3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125986</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26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120711</xdr:rowOff>
    </xdr:from>
    <xdr:to>
      <xdr:col>81</xdr:col>
      <xdr:colOff>50800</xdr:colOff>
      <xdr:row>36</xdr:row>
      <xdr:rowOff>35626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121461"/>
          <a:ext cx="889000" cy="8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150545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32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120711</xdr:rowOff>
    </xdr:from>
    <xdr:to>
      <xdr:col>76</xdr:col>
      <xdr:colOff>114300</xdr:colOff>
      <xdr:row>36</xdr:row>
      <xdr:rowOff>90520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121461"/>
          <a:ext cx="889000" cy="14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123380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9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90520</xdr:rowOff>
    </xdr:from>
    <xdr:to>
      <xdr:col>71</xdr:col>
      <xdr:colOff>177800</xdr:colOff>
      <xdr:row>36</xdr:row>
      <xdr:rowOff>94521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62720"/>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141112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31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121057</xdr:rowOff>
    </xdr:from>
    <xdr:to>
      <xdr:col>85</xdr:col>
      <xdr:colOff>177800</xdr:colOff>
      <xdr:row>36</xdr:row>
      <xdr:rowOff>51207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12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143934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97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156276</xdr:rowOff>
    </xdr:from>
    <xdr:to>
      <xdr:col>81</xdr:col>
      <xdr:colOff>101600</xdr:colOff>
      <xdr:row>36</xdr:row>
      <xdr:rowOff>86426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15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102953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93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69911</xdr:rowOff>
    </xdr:from>
    <xdr:to>
      <xdr:col>76</xdr:col>
      <xdr:colOff>165100</xdr:colOff>
      <xdr:row>36</xdr:row>
      <xdr:rowOff>61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07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16588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84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39720</xdr:rowOff>
    </xdr:from>
    <xdr:to>
      <xdr:col>72</xdr:col>
      <xdr:colOff>38100</xdr:colOff>
      <xdr:row>36</xdr:row>
      <xdr:rowOff>141320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1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132447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30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43721</xdr:rowOff>
    </xdr:from>
    <xdr:to>
      <xdr:col>67</xdr:col>
      <xdr:colOff>101600</xdr:colOff>
      <xdr:row>36</xdr:row>
      <xdr:rowOff>145321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1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161848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5991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89143</xdr:rowOff>
    </xdr:from>
    <xdr:to>
      <xdr:col>85</xdr:col>
      <xdr:colOff>127000</xdr:colOff>
      <xdr:row>57</xdr:row>
      <xdr:rowOff>131395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518893"/>
          <a:ext cx="838200" cy="385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55312</xdr:rowOff>
    </xdr:from>
    <xdr:ext cx="599010"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656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131435</xdr:rowOff>
    </xdr:from>
    <xdr:to>
      <xdr:col>81</xdr:col>
      <xdr:colOff>50800</xdr:colOff>
      <xdr:row>57</xdr:row>
      <xdr:rowOff>131395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561185"/>
          <a:ext cx="889000" cy="34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131435</xdr:rowOff>
    </xdr:from>
    <xdr:to>
      <xdr:col>76</xdr:col>
      <xdr:colOff>114300</xdr:colOff>
      <xdr:row>58</xdr:row>
      <xdr:rowOff>1919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9561185"/>
          <a:ext cx="889000" cy="38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87823</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292795" y="986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152894</xdr:rowOff>
    </xdr:from>
    <xdr:to>
      <xdr:col>71</xdr:col>
      <xdr:colOff>177800</xdr:colOff>
      <xdr:row>58</xdr:row>
      <xdr:rowOff>1919</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925544"/>
          <a:ext cx="889000" cy="20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38343</xdr:rowOff>
    </xdr:from>
    <xdr:to>
      <xdr:col>85</xdr:col>
      <xdr:colOff>177800</xdr:colOff>
      <xdr:row>55</xdr:row>
      <xdr:rowOff>139943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46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61220</xdr:rowOff>
    </xdr:from>
    <xdr:ext cx="599010"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319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80595</xdr:rowOff>
    </xdr:from>
    <xdr:to>
      <xdr:col>81</xdr:col>
      <xdr:colOff>101600</xdr:colOff>
      <xdr:row>58</xdr:row>
      <xdr:rowOff>10745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85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1872</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94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80635</xdr:rowOff>
    </xdr:from>
    <xdr:to>
      <xdr:col>76</xdr:col>
      <xdr:colOff>165100</xdr:colOff>
      <xdr:row>56</xdr:row>
      <xdr:rowOff>10785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51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27312</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292795" y="9285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122569</xdr:rowOff>
    </xdr:from>
    <xdr:to>
      <xdr:col>72</xdr:col>
      <xdr:colOff>38100</xdr:colOff>
      <xdr:row>58</xdr:row>
      <xdr:rowOff>52719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89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43846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98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102094</xdr:rowOff>
    </xdr:from>
    <xdr:to>
      <xdr:col>67</xdr:col>
      <xdr:colOff>101600</xdr:colOff>
      <xdr:row>58</xdr:row>
      <xdr:rowOff>32244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87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23371</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96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79473</xdr:rowOff>
    </xdr:from>
    <xdr:to>
      <xdr:col>85</xdr:col>
      <xdr:colOff>127000</xdr:colOff>
      <xdr:row>96</xdr:row>
      <xdr:rowOff>122352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538673"/>
          <a:ext cx="838200" cy="4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79473</xdr:rowOff>
    </xdr:from>
    <xdr:to>
      <xdr:col>81</xdr:col>
      <xdr:colOff>50800</xdr:colOff>
      <xdr:row>96</xdr:row>
      <xdr:rowOff>96414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538673"/>
          <a:ext cx="889000" cy="1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96414</xdr:rowOff>
    </xdr:from>
    <xdr:to>
      <xdr:col>76</xdr:col>
      <xdr:colOff>114300</xdr:colOff>
      <xdr:row>96</xdr:row>
      <xdr:rowOff>105167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555614"/>
          <a:ext cx="889000" cy="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105167</xdr:rowOff>
    </xdr:from>
    <xdr:to>
      <xdr:col>71</xdr:col>
      <xdr:colOff>177800</xdr:colOff>
      <xdr:row>96</xdr:row>
      <xdr:rowOff>127893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564367"/>
          <a:ext cx="889000" cy="2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71552</xdr:rowOff>
    </xdr:from>
    <xdr:to>
      <xdr:col>85</xdr:col>
      <xdr:colOff>177800</xdr:colOff>
      <xdr:row>97</xdr:row>
      <xdr:rowOff>1702</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53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94429</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38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28673</xdr:rowOff>
    </xdr:from>
    <xdr:to>
      <xdr:col>81</xdr:col>
      <xdr:colOff>101600</xdr:colOff>
      <xdr:row>96</xdr:row>
      <xdr:rowOff>130273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48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146800</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263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45614</xdr:rowOff>
    </xdr:from>
    <xdr:to>
      <xdr:col>76</xdr:col>
      <xdr:colOff>165100</xdr:colOff>
      <xdr:row>96</xdr:row>
      <xdr:rowOff>147214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163741</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280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54367</xdr:rowOff>
    </xdr:from>
    <xdr:to>
      <xdr:col>72</xdr:col>
      <xdr:colOff>38100</xdr:colOff>
      <xdr:row>96</xdr:row>
      <xdr:rowOff>155967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51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1044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288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77093</xdr:rowOff>
    </xdr:from>
    <xdr:to>
      <xdr:col>67</xdr:col>
      <xdr:colOff>101600</xdr:colOff>
      <xdr:row>97</xdr:row>
      <xdr:rowOff>7243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53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23770</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311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類似団体平均を上回っている項目のうち、まず</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教育費については、主に青少年センター増築工事の実施等に伴い、大幅に増加しております。民生費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白府町内会館整備工事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生活支援ハウス冷房設置工事の実施等が主なものとなっている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また、衛生費については、前年度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の大型事業の実施終了により、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大幅に減少し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ておりますが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一部事務組合に対する負担金が決算額を占める割合が高く、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依然として類似団体平均を上回って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おります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北海道福島町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実質収支比率等について、比率の大部分を占める財政調整基金残高は、令和２年度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かけて</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積立て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を行っておりますが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令和５年度に</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千万円、令和６年度に</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千万円の取り崩しがあり、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基金残高は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やや減少傾向にあ</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りま</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す。</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また、実質単年度収支については、平成２９年度からマイナスで推移しておりましたが、令和２年度から令和４年度まではプラスに転じ、</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再び</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マイナスとなりました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が、令和６年度はプラスに転じております</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引き続き、経費の削減を進めるとともに、地方交付税の推移などを見極めながら財政の健全化に努めてまいります。</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北海道福島町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連結実質赤字比率に関しては、各会計とも赤字の発生は無く、それぞれ健全に推移していますが、今後の高齢化による医療費の増大や制度改正による負担増を注視していく必要があります。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また、人口減少に歯止めがかからないことから、特に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公営</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企業会計については、人口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による収益の悪化も懸念されるところでありますので、健全な財政運営が確保されるよう受益者負担の見直しを検討しながら、健全な財政運営に努めてまいります。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北海道福島町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実質公債費比率については、過去に行われた大型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償還がピークを越え、地方債残高が減少してきたこと。また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地方交付税が順調に算入されて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ことなどから、横ばいで推移しております。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地方債の新規発行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や大型事業に係る地方債の償還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始まる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から、比率については上昇に転ずるものと推計しておりますが、今後も交付税等の動向に注視するとともに、財政状況によっては事業の見直しなどにより、事業費の圧縮に努めるなどして、公債費比率の適正な水準の維持と抑制を図ってまいり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減債基金のうち、満期一括償還地方債の償還財源として積み立てた額はありません。</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北海道福島町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過去に実施した町独自の公債費適正化計画による地方債残高の減少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充当可能基金の増加により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比率はマイナスで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推移しておりま</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将来負担額のうち、事業実施に伴う地方債の増加が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プラスに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転移した主な要因であり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ます。</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大型事業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実施に伴う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地方債の新規発行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地方債残高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や、基金積立額の減少によって比率が大幅に上昇しており、令和６年度の地方債の新規発行額は減少しましたが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財政調整基金をはじめとした基金額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減少することが予想され、将来負担比率の増加も見込まれることから、今後も地方債の計画的な発行や適切な管理を行い、比率の増加抑制を図り、健全な財運営に努めてまいります。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北海道福島町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年度においては、財政調整基金を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千万円</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ふるさと応援基金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公共施設維持保全基金を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ふるさと定住促進住宅基金を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万円、人財育成基金を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森林環境譲与税基金を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取り崩したが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減債基金を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積み立てた結果、前年度と比較し、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　</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・基金の使途の明確化を図るために、将来の歳出増加に備えて、公共施設維持保全基金など、個々の特定目的基金に積み立てていくことを</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・公共施設維持保全基金：公共施設の計画的な維持保全及び解体に要する経費の財源</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・ふるさと応援基金：産業の充実及び整備、生活環境の整備及び健康福祉の充実、人材育成及び文化の向上、コミュニティその他まちづくり</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に関する事業の発展に関する事業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・ふるさと定住促進住宅基金：町の人口減少が続く中で、定住促進住宅の整備充実を図り、若者等の定住・移住を促進する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・人財育成基金：各分野における町の将来を担うリーダー等の人材育成（資格取得、研修会等）を図る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・花田俊勝奨学金基金：大学（大学院を除く。）、短期大学（就業年限２年を除く。）、専修学校の専門課程（就業年限３年以上）に在学</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する福島町住民の子どもで、経済的理由により就学困難なものに対する奨学資金の貸付</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・公共施設維持保全基金：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百万円取り崩したことにより減少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積み立てたが、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取り崩した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・ふるさと定住促進住宅基金：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万円取り崩したことにより減少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・人財育成基金：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百万円積み立てたが、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百万円取り崩したことにより減少</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・公共施設維持保全基金：第５次総合計画の財政推計等の状況を見ながら積立及び取崩金額を検討する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・ふるさと応援基金：返礼品などＰＲによる寄付額を増加し、毎年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千万円の積立を目標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・ふるさと定住促進住宅基金：定住促進住宅整備事業を実施するため、財政推計等の状況を見ながら積立金額を検討する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・人財育成基金：人財育成を長期的に実施するための安定財源として、毎年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百万円程度を積立予定</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年度においては、繰越金により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千万円を積み立てた。また、大型建設事業の実施等により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千万円を取り崩した。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・平成２８年度からスタートした第５次総合計画の推進により、現状の財源計画をもって事業実施した場合、不足する財源を補う</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ために財政調整基金からの繰入を見込まなければならず、基金残高については減少することとなりますが、依存財源に多くを</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頼る当町が、弾力的な財政運営、かつ、自立を一定程度確保するため、決算時に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億円程度を確保できるように努める。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年度においては、普通交付税再算定における「臨時財政対策債償還基金費」の追加により、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・減債基金条例に基づき、経済事業の著しい変動等により財源が不足する場合において、町債の償還の財源に充てるときや償還期限</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を繰り上げて行う町債の償還の財源に充てるときなどに使用することとしている。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8417E81-26A1-4753-98CB-C9441FC45E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A36CA1D-2EBF-4F9C-BC9E-C5AC2EBD49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1A9FC73-7498-450E-A710-57B80DA8BB07}"/>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A2F6D60-D4E1-43D4-A7A1-9996DF5A0218}"/>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BC546A3-8258-4E91-8570-B5D50222EB26}"/>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3ABDD3D-E3D4-42B5-B388-C06C218EB11A}"/>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北海道福島町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0A4B3AA-02F4-4D38-81AB-5305891F82CB}"/>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0B5DA38-94DB-4743-921F-04B4E4572729}"/>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F4A000D-E33A-4C5B-94A2-2DA9161718C5}"/>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7ECD740-1694-417F-B953-7F79B40E9683}"/>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45DBF22-0EE9-4C02-9EEF-7A61B31EA49E}"/>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28377F5-8A64-4485-B87D-429C23073AA2}"/>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3,378
3,344
187.25
4,679,727
4,545,616
121,010
2,694,846
6,342,699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AB371CA-35FF-42B6-A723-5A5AD8FF719E}"/>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B9D0177-D50C-4673-9149-CF3421DC4C49}"/>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4F4F28C-6CE8-4C18-B309-B8A10E531FC2}"/>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95609B5-7A4F-4C99-B0A8-84D075D62D1A}"/>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4D9A1F4-FECA-4DCC-BCBF-D785FA67E79C}"/>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DFFD08A-5D7E-4D1F-A2B1-E4EE9F86CD09}"/>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A360D4B-7FF5-405A-974F-50D440FB3EA1}"/>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5921E9A-D9CC-43F5-95D1-807A9C9FA3BE}"/>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33B0FC2-EDC9-4CC8-BC0B-3D9DFCC41099}"/>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BC550D8-1357-4F61-AC21-37C95E3417E3}"/>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8CC5F4D-84AE-4A3E-A115-82F270E15510}"/>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346E53E-BC5F-413A-9D9C-026CA8A7491E}"/>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2DB472C-5DCD-4B9E-B6F4-769BC3E8243A}"/>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0E8B2BA-E090-4DE2-B037-E9C7B4BAB85B}"/>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1E7D6CF-F2FB-4B9C-A444-525EE283CEB0}"/>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8E56945-B66A-44EB-BCBE-16DC15857407}"/>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5C10DF1-86EF-40A1-AEE9-C017DEA7799B}"/>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CE31FD5-456E-4424-9F60-777BCEB0536E}"/>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244C4A7-9B20-49A0-A526-DC87BC07F16C}"/>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92A2B09-62BE-4DD5-B033-6BEA1ACA19AC}"/>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B6D9036-D467-483C-B0ED-005AA8E1BD03}"/>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7C404F1-5692-476E-9CE0-6F6770777806}"/>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9AFFC98-FCC5-4122-9A0A-A7014D5BE678}"/>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2F243C9-E29A-461D-8D41-84850976FA08}"/>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211F798-34F8-4588-9F6C-A21849FA2F33}"/>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9C4E1C6-9D1A-4A38-9505-CB4CFCD709B5}"/>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D3025B2-CCEC-4714-8F53-57DF36D54B5D}"/>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39AA495-CB76-4E3E-B5A1-CD5924188B6C}"/>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F57609D-B137-4DEA-B3B1-5D3979897B24}"/>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1E8593B-3A24-4F60-94D9-90B77F9389D9}"/>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D786546-9E91-48B2-A3F1-18672AFC96AA}"/>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D3C4ED1-6018-4233-9D0A-7F0312C80E90}"/>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9ACC21C-0A01-49ED-A976-4EF9299F6DBC}"/>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64FE5AD-0206-434F-9509-B9EA1CBF39B1}"/>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BA7A5AC-7A65-4460-8AA2-200FB2556DD9}"/>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有形固定資産減価償却率は、類似団体平均を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上回っている。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a:effectLst/>
              <a:latin typeface="ＭＳ Ｐゴシック" panose="020B0600070205080204" pitchFamily="50" charset="-128"/>
              <a:ea typeface="ＭＳ Ｐゴシック" panose="020B0600070205080204" pitchFamily="50" charset="-128"/>
            </a:rPr>
            <a:t>これは当町の公共施設が、昭和</a:t>
          </a:r>
          <a:r>
            <a:rPr lang="en-US" altLang="ja-JP" sz="1100">
              <a:effectLst/>
              <a:latin typeface="ＭＳ Ｐゴシック" panose="020B0600070205080204" pitchFamily="50" charset="-128"/>
              <a:ea typeface="ＭＳ Ｐゴシック" panose="020B0600070205080204" pitchFamily="50" charset="-128"/>
            </a:rPr>
            <a:t>50</a:t>
          </a:r>
          <a:r>
            <a:rPr lang="ja-JP" altLang="en-US" sz="1100">
              <a:effectLst/>
              <a:latin typeface="ＭＳ Ｐゴシック" panose="020B0600070205080204" pitchFamily="50" charset="-128"/>
              <a:ea typeface="ＭＳ Ｐゴシック" panose="020B0600070205080204" pitchFamily="50" charset="-128"/>
            </a:rPr>
            <a:t>年代後半から平成初期にかけて建設されたものが多いことが要因と考えられる。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当町は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月に公共施設や全てのインフラ施設を対象にした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福島町公共施設等総合管理計画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」を策定しました。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は改訂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行っており、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今後も当該計画に基づき施設の維持管理を適切に進めていく必要がある。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F7DAA6C-1B48-4EC3-9253-406232AF0742}"/>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B58F79C-CC0A-4BAF-8C19-828EDEDFEADA}"/>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6843910-0B99-4408-805F-04042B765DA4}"/>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D17AB72F-937A-47F9-BBFE-893593C08C02}"/>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BC316AB1-310B-4312-B272-5E571B406C70}"/>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24CD3471-D443-48BE-8C70-8DC2C7106C98}"/>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65530FED-8E7D-4527-BAA5-03EAE432F6E9}"/>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D2C75A7F-2EE9-47B1-8BCB-FA17D1368831}"/>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6220AB29-8F28-4254-AC4A-2017778627E2}"/>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2E2F3B0F-FC29-44A7-8439-CD3980E78F84}"/>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6169F524-46E1-47B1-9E5C-C1828C3201DF}"/>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B61B16A4-3149-48A2-B3A5-9B7D8457DC30}"/>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917A498-C571-406F-ACAC-B95B82700D19}"/>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AF72184A-CD3C-4195-B897-B16DDCD8D6C9}"/>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9627BADA-0F05-4731-9182-4185E28A1C9A}"/>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A5D4604-03B1-4778-A29A-F98B9F609CBE}"/>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7680759-692A-4D87-8E1F-0DCF5A18B85C}"/>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37085C3A-1C6B-4184-A726-6095B7DC8416}"/>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67" name="直線コネクタ 66">
          <a:extLst>
            <a:ext uri="{FF2B5EF4-FFF2-40B4-BE49-F238E27FC236}">
              <a16:creationId xmlns:a16="http://schemas.microsoft.com/office/drawing/2014/main" id="{F9C0B0A2-0911-48F1-ACBB-67EC94BBC79D}"/>
            </a:ext>
          </a:extLst>
        </xdr:cNvPr>
        <xdr:cNvCxnSpPr/>
      </xdr:nvCxnSpPr>
      <xdr:spPr>
        <a:xfrm flipV="1">
          <a:off x="4300220" y="5250997"/>
          <a:ext cx="1270" cy="1414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68" name="有形固定資産減価償却率最小値テキスト">
          <a:extLst>
            <a:ext uri="{FF2B5EF4-FFF2-40B4-BE49-F238E27FC236}">
              <a16:creationId xmlns:a16="http://schemas.microsoft.com/office/drawing/2014/main" id="{3E0B6010-9C8C-4F7B-A36D-5FD442F99560}"/>
            </a:ext>
          </a:extLst>
        </xdr:cNvPr>
        <xdr:cNvSpPr txBox="1"/>
      </xdr:nvSpPr>
      <xdr:spPr>
        <a:xfrm>
          <a:off x="4352925" y="6669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69" name="直線コネクタ 68">
          <a:extLst>
            <a:ext uri="{FF2B5EF4-FFF2-40B4-BE49-F238E27FC236}">
              <a16:creationId xmlns:a16="http://schemas.microsoft.com/office/drawing/2014/main" id="{722B4E82-CB96-4690-81BD-ED572E9A485B}"/>
            </a:ext>
          </a:extLst>
        </xdr:cNvPr>
        <xdr:cNvCxnSpPr/>
      </xdr:nvCxnSpPr>
      <xdr:spPr>
        <a:xfrm>
          <a:off x="4213225" y="666523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0" name="有形固定資産減価償却率最大値テキスト">
          <a:extLst>
            <a:ext uri="{FF2B5EF4-FFF2-40B4-BE49-F238E27FC236}">
              <a16:creationId xmlns:a16="http://schemas.microsoft.com/office/drawing/2014/main" id="{2B457A15-9DBE-405F-9E98-04CBBCD221DB}"/>
            </a:ext>
          </a:extLst>
        </xdr:cNvPr>
        <xdr:cNvSpPr txBox="1"/>
      </xdr:nvSpPr>
      <xdr:spPr>
        <a:xfrm>
          <a:off x="4352925" y="5038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71" name="直線コネクタ 70">
          <a:extLst>
            <a:ext uri="{FF2B5EF4-FFF2-40B4-BE49-F238E27FC236}">
              <a16:creationId xmlns:a16="http://schemas.microsoft.com/office/drawing/2014/main" id="{3F29513F-5763-4F56-A7EF-8AE0C89C8064}"/>
            </a:ext>
          </a:extLst>
        </xdr:cNvPr>
        <xdr:cNvCxnSpPr/>
      </xdr:nvCxnSpPr>
      <xdr:spPr>
        <a:xfrm>
          <a:off x="4213225" y="525099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114226</xdr:rowOff>
    </xdr:from>
    <xdr:ext cx="405111" cy="259045"/>
    <xdr:sp macro="" textlink="">
      <xdr:nvSpPr>
        <xdr:cNvPr id="72" name="有形固定資産減価償却率平均値テキスト">
          <a:extLst>
            <a:ext uri="{FF2B5EF4-FFF2-40B4-BE49-F238E27FC236}">
              <a16:creationId xmlns:a16="http://schemas.microsoft.com/office/drawing/2014/main" id="{C83C95F2-931E-4DE8-B2CA-1601DCB4C61B}"/>
            </a:ext>
          </a:extLst>
        </xdr:cNvPr>
        <xdr:cNvSpPr txBox="1"/>
      </xdr:nvSpPr>
      <xdr:spPr>
        <a:xfrm>
          <a:off x="4352925" y="56958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73" name="フローチャート: 判断 72">
          <a:extLst>
            <a:ext uri="{FF2B5EF4-FFF2-40B4-BE49-F238E27FC236}">
              <a16:creationId xmlns:a16="http://schemas.microsoft.com/office/drawing/2014/main" id="{F770D9C8-0AC2-4A76-ADBD-F77C45458599}"/>
            </a:ext>
          </a:extLst>
        </xdr:cNvPr>
        <xdr:cNvSpPr/>
      </xdr:nvSpPr>
      <xdr:spPr>
        <a:xfrm>
          <a:off x="4251325" y="58380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74" name="フローチャート: 判断 73">
          <a:extLst>
            <a:ext uri="{FF2B5EF4-FFF2-40B4-BE49-F238E27FC236}">
              <a16:creationId xmlns:a16="http://schemas.microsoft.com/office/drawing/2014/main" id="{63D46604-34A8-4668-A607-3AE782F36EB0}"/>
            </a:ext>
          </a:extLst>
        </xdr:cNvPr>
        <xdr:cNvSpPr/>
      </xdr:nvSpPr>
      <xdr:spPr>
        <a:xfrm>
          <a:off x="3616325" y="5791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5" name="フローチャート: 判断 74">
          <a:extLst>
            <a:ext uri="{FF2B5EF4-FFF2-40B4-BE49-F238E27FC236}">
              <a16:creationId xmlns:a16="http://schemas.microsoft.com/office/drawing/2014/main" id="{4D414C2F-C1E8-4DC9-BF3B-EE845331B1E1}"/>
            </a:ext>
          </a:extLst>
        </xdr:cNvPr>
        <xdr:cNvSpPr/>
      </xdr:nvSpPr>
      <xdr:spPr>
        <a:xfrm>
          <a:off x="2930525" y="57486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76" name="フローチャート: 判断 75">
          <a:extLst>
            <a:ext uri="{FF2B5EF4-FFF2-40B4-BE49-F238E27FC236}">
              <a16:creationId xmlns:a16="http://schemas.microsoft.com/office/drawing/2014/main" id="{62608500-4724-4E44-A704-C194C134022D}"/>
            </a:ext>
          </a:extLst>
        </xdr:cNvPr>
        <xdr:cNvSpPr/>
      </xdr:nvSpPr>
      <xdr:spPr>
        <a:xfrm>
          <a:off x="2244725" y="57486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77" name="フローチャート: 判断 76">
          <a:extLst>
            <a:ext uri="{FF2B5EF4-FFF2-40B4-BE49-F238E27FC236}">
              <a16:creationId xmlns:a16="http://schemas.microsoft.com/office/drawing/2014/main" id="{72A65440-FF91-4D58-9A4E-0C2210C20EC4}"/>
            </a:ext>
          </a:extLst>
        </xdr:cNvPr>
        <xdr:cNvSpPr/>
      </xdr:nvSpPr>
      <xdr:spPr>
        <a:xfrm>
          <a:off x="1558925" y="5733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37E405F-9000-49DF-BF51-2D3C9BBB5885}"/>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70D026C-E130-44AB-BDE5-3A957234BE44}"/>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9EA5402-1D56-40B2-A546-CCE4EFB178D9}"/>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72C5698-46A2-4307-87AF-C0C9E4BA8BF1}"/>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73A8942-7904-4D0A-9BDE-64AD75960DBB}"/>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103686</xdr:rowOff>
    </xdr:from>
    <xdr:to>
      <xdr:col>23</xdr:col>
      <xdr:colOff>136525</xdr:colOff>
      <xdr:row>31</xdr:row>
      <xdr:rowOff>33836</xdr:rowOff>
    </xdr:to>
    <xdr:sp macro="" textlink="">
      <xdr:nvSpPr>
        <xdr:cNvPr id="83" name="楕円 82">
          <a:extLst>
            <a:ext uri="{FF2B5EF4-FFF2-40B4-BE49-F238E27FC236}">
              <a16:creationId xmlns:a16="http://schemas.microsoft.com/office/drawing/2014/main" id="{08027261-0377-49E9-98C6-11E41143E334}"/>
            </a:ext>
          </a:extLst>
        </xdr:cNvPr>
        <xdr:cNvSpPr/>
      </xdr:nvSpPr>
      <xdr:spPr>
        <a:xfrm>
          <a:off x="4251325" y="58504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82113</xdr:rowOff>
    </xdr:from>
    <xdr:ext cx="405111" cy="259045"/>
    <xdr:sp macro="" textlink="">
      <xdr:nvSpPr>
        <xdr:cNvPr id="84" name="有形固定資産減価償却率該当値テキスト">
          <a:extLst>
            <a:ext uri="{FF2B5EF4-FFF2-40B4-BE49-F238E27FC236}">
              <a16:creationId xmlns:a16="http://schemas.microsoft.com/office/drawing/2014/main" id="{FB377E1E-72A1-45E7-994B-0E32ACF77A15}"/>
            </a:ext>
          </a:extLst>
        </xdr:cNvPr>
        <xdr:cNvSpPr txBox="1"/>
      </xdr:nvSpPr>
      <xdr:spPr>
        <a:xfrm>
          <a:off x="4352925" y="582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79012</xdr:rowOff>
    </xdr:from>
    <xdr:to>
      <xdr:col>19</xdr:col>
      <xdr:colOff>187325</xdr:colOff>
      <xdr:row>31</xdr:row>
      <xdr:rowOff>9162</xdr:rowOff>
    </xdr:to>
    <xdr:sp macro="" textlink="">
      <xdr:nvSpPr>
        <xdr:cNvPr id="85" name="楕円 84">
          <a:extLst>
            <a:ext uri="{FF2B5EF4-FFF2-40B4-BE49-F238E27FC236}">
              <a16:creationId xmlns:a16="http://schemas.microsoft.com/office/drawing/2014/main" id="{61536DEA-1F5B-4050-B638-BD51154A69B2}"/>
            </a:ext>
          </a:extLst>
        </xdr:cNvPr>
        <xdr:cNvSpPr/>
      </xdr:nvSpPr>
      <xdr:spPr>
        <a:xfrm>
          <a:off x="3616325" y="58257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129812</xdr:rowOff>
    </xdr:from>
    <xdr:to>
      <xdr:col>23</xdr:col>
      <xdr:colOff>85725</xdr:colOff>
      <xdr:row>30</xdr:row>
      <xdr:rowOff>154486</xdr:rowOff>
    </xdr:to>
    <xdr:cxnSp macro="">
      <xdr:nvCxnSpPr>
        <xdr:cNvPr id="86" name="直線コネクタ 85">
          <a:extLst>
            <a:ext uri="{FF2B5EF4-FFF2-40B4-BE49-F238E27FC236}">
              <a16:creationId xmlns:a16="http://schemas.microsoft.com/office/drawing/2014/main" id="{C37C2DFC-5FC5-4414-AA5A-6EEDF4D9AE2C}"/>
            </a:ext>
          </a:extLst>
        </xdr:cNvPr>
        <xdr:cNvCxnSpPr/>
      </xdr:nvCxnSpPr>
      <xdr:spPr>
        <a:xfrm>
          <a:off x="3667125" y="5876562"/>
          <a:ext cx="635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91</xdr:rowOff>
    </xdr:from>
    <xdr:to>
      <xdr:col>15</xdr:col>
      <xdr:colOff>187325</xdr:colOff>
      <xdr:row>31</xdr:row>
      <xdr:rowOff>101691</xdr:rowOff>
    </xdr:to>
    <xdr:sp macro="" textlink="">
      <xdr:nvSpPr>
        <xdr:cNvPr id="87" name="楕円 86">
          <a:extLst>
            <a:ext uri="{FF2B5EF4-FFF2-40B4-BE49-F238E27FC236}">
              <a16:creationId xmlns:a16="http://schemas.microsoft.com/office/drawing/2014/main" id="{2CAC6C15-A63B-4261-8F60-C877CE5FB776}"/>
            </a:ext>
          </a:extLst>
        </xdr:cNvPr>
        <xdr:cNvSpPr/>
      </xdr:nvSpPr>
      <xdr:spPr>
        <a:xfrm>
          <a:off x="2930525" y="591194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129812</xdr:rowOff>
    </xdr:from>
    <xdr:to>
      <xdr:col>19</xdr:col>
      <xdr:colOff>136525</xdr:colOff>
      <xdr:row>31</xdr:row>
      <xdr:rowOff>50891</xdr:rowOff>
    </xdr:to>
    <xdr:cxnSp macro="">
      <xdr:nvCxnSpPr>
        <xdr:cNvPr id="88" name="直線コネクタ 87">
          <a:extLst>
            <a:ext uri="{FF2B5EF4-FFF2-40B4-BE49-F238E27FC236}">
              <a16:creationId xmlns:a16="http://schemas.microsoft.com/office/drawing/2014/main" id="{9FC11CE1-E62E-42B5-9413-B1EC353116CC}"/>
            </a:ext>
          </a:extLst>
        </xdr:cNvPr>
        <xdr:cNvCxnSpPr/>
      </xdr:nvCxnSpPr>
      <xdr:spPr>
        <a:xfrm flipV="1">
          <a:off x="2981325" y="5876562"/>
          <a:ext cx="6858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91</xdr:rowOff>
    </xdr:from>
    <xdr:to>
      <xdr:col>11</xdr:col>
      <xdr:colOff>187325</xdr:colOff>
      <xdr:row>31</xdr:row>
      <xdr:rowOff>101691</xdr:rowOff>
    </xdr:to>
    <xdr:sp macro="" textlink="">
      <xdr:nvSpPr>
        <xdr:cNvPr id="89" name="楕円 88">
          <a:extLst>
            <a:ext uri="{FF2B5EF4-FFF2-40B4-BE49-F238E27FC236}">
              <a16:creationId xmlns:a16="http://schemas.microsoft.com/office/drawing/2014/main" id="{72CDF679-8A5E-4403-AADE-A74147F45F49}"/>
            </a:ext>
          </a:extLst>
        </xdr:cNvPr>
        <xdr:cNvSpPr/>
      </xdr:nvSpPr>
      <xdr:spPr>
        <a:xfrm>
          <a:off x="2244725" y="591194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50891</xdr:rowOff>
    </xdr:from>
    <xdr:to>
      <xdr:col>15</xdr:col>
      <xdr:colOff>136525</xdr:colOff>
      <xdr:row>31</xdr:row>
      <xdr:rowOff>50891</xdr:rowOff>
    </xdr:to>
    <xdr:cxnSp macro="">
      <xdr:nvCxnSpPr>
        <xdr:cNvPr id="90" name="直線コネクタ 89">
          <a:extLst>
            <a:ext uri="{FF2B5EF4-FFF2-40B4-BE49-F238E27FC236}">
              <a16:creationId xmlns:a16="http://schemas.microsoft.com/office/drawing/2014/main" id="{9BD48121-329A-4D9A-BE39-AC7E4D5C25EF}"/>
            </a:ext>
          </a:extLst>
        </xdr:cNvPr>
        <xdr:cNvCxnSpPr/>
      </xdr:nvCxnSpPr>
      <xdr:spPr>
        <a:xfrm>
          <a:off x="2295525" y="5962741"/>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116024</xdr:rowOff>
    </xdr:from>
    <xdr:to>
      <xdr:col>7</xdr:col>
      <xdr:colOff>187325</xdr:colOff>
      <xdr:row>31</xdr:row>
      <xdr:rowOff>46174</xdr:rowOff>
    </xdr:to>
    <xdr:sp macro="" textlink="">
      <xdr:nvSpPr>
        <xdr:cNvPr id="91" name="楕円 90">
          <a:extLst>
            <a:ext uri="{FF2B5EF4-FFF2-40B4-BE49-F238E27FC236}">
              <a16:creationId xmlns:a16="http://schemas.microsoft.com/office/drawing/2014/main" id="{24FCF403-5EAC-4608-A0A1-3EEE818F3C22}"/>
            </a:ext>
          </a:extLst>
        </xdr:cNvPr>
        <xdr:cNvSpPr/>
      </xdr:nvSpPr>
      <xdr:spPr>
        <a:xfrm>
          <a:off x="1558925" y="586277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166824</xdr:rowOff>
    </xdr:from>
    <xdr:to>
      <xdr:col>11</xdr:col>
      <xdr:colOff>136525</xdr:colOff>
      <xdr:row>31</xdr:row>
      <xdr:rowOff>50891</xdr:rowOff>
    </xdr:to>
    <xdr:cxnSp macro="">
      <xdr:nvCxnSpPr>
        <xdr:cNvPr id="92" name="直線コネクタ 91">
          <a:extLst>
            <a:ext uri="{FF2B5EF4-FFF2-40B4-BE49-F238E27FC236}">
              <a16:creationId xmlns:a16="http://schemas.microsoft.com/office/drawing/2014/main" id="{698DAAE1-7AF9-40C3-A2E2-8C225A7CCA5B}"/>
            </a:ext>
          </a:extLst>
        </xdr:cNvPr>
        <xdr:cNvCxnSpPr/>
      </xdr:nvCxnSpPr>
      <xdr:spPr>
        <a:xfrm>
          <a:off x="1609725" y="5913574"/>
          <a:ext cx="685800" cy="4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163212</xdr:rowOff>
    </xdr:from>
    <xdr:ext cx="405111" cy="259045"/>
    <xdr:sp macro="" textlink="">
      <xdr:nvSpPr>
        <xdr:cNvPr id="93" name="n_1aveValue有形固定資産減価償却率">
          <a:extLst>
            <a:ext uri="{FF2B5EF4-FFF2-40B4-BE49-F238E27FC236}">
              <a16:creationId xmlns:a16="http://schemas.microsoft.com/office/drawing/2014/main" id="{B30B19D1-8C9A-40A1-97BE-757C0A5D76E1}"/>
            </a:ext>
          </a:extLst>
        </xdr:cNvPr>
        <xdr:cNvSpPr txBox="1"/>
      </xdr:nvSpPr>
      <xdr:spPr>
        <a:xfrm>
          <a:off x="3470919"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94" name="n_2aveValue有形固定資産減価償却率">
          <a:extLst>
            <a:ext uri="{FF2B5EF4-FFF2-40B4-BE49-F238E27FC236}">
              <a16:creationId xmlns:a16="http://schemas.microsoft.com/office/drawing/2014/main" id="{E0F14983-C8B0-4800-BC1D-1F5EA01F7557}"/>
            </a:ext>
          </a:extLst>
        </xdr:cNvPr>
        <xdr:cNvSpPr txBox="1"/>
      </xdr:nvSpPr>
      <xdr:spPr>
        <a:xfrm>
          <a:off x="2797819" y="55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95" name="n_3aveValue有形固定資産減価償却率">
          <a:extLst>
            <a:ext uri="{FF2B5EF4-FFF2-40B4-BE49-F238E27FC236}">
              <a16:creationId xmlns:a16="http://schemas.microsoft.com/office/drawing/2014/main" id="{711CA108-6B2E-4B25-9577-504C47978129}"/>
            </a:ext>
          </a:extLst>
        </xdr:cNvPr>
        <xdr:cNvSpPr txBox="1"/>
      </xdr:nvSpPr>
      <xdr:spPr>
        <a:xfrm>
          <a:off x="2112019" y="55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96" name="n_4aveValue有形固定資産減価償却率">
          <a:extLst>
            <a:ext uri="{FF2B5EF4-FFF2-40B4-BE49-F238E27FC236}">
              <a16:creationId xmlns:a16="http://schemas.microsoft.com/office/drawing/2014/main" id="{A3FA5C00-D4B6-4C56-A7E1-BA5C92119D7A}"/>
            </a:ext>
          </a:extLst>
        </xdr:cNvPr>
        <xdr:cNvSpPr txBox="1"/>
      </xdr:nvSpPr>
      <xdr:spPr>
        <a:xfrm>
          <a:off x="1426219" y="551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289</xdr:rowOff>
    </xdr:from>
    <xdr:ext cx="405111" cy="259045"/>
    <xdr:sp macro="" textlink="">
      <xdr:nvSpPr>
        <xdr:cNvPr id="97" name="n_1mainValue有形固定資産減価償却率">
          <a:extLst>
            <a:ext uri="{FF2B5EF4-FFF2-40B4-BE49-F238E27FC236}">
              <a16:creationId xmlns:a16="http://schemas.microsoft.com/office/drawing/2014/main" id="{96B3153D-6CC7-4302-AF53-7C5C8D4E50A3}"/>
            </a:ext>
          </a:extLst>
        </xdr:cNvPr>
        <xdr:cNvSpPr txBox="1"/>
      </xdr:nvSpPr>
      <xdr:spPr>
        <a:xfrm>
          <a:off x="3470919" y="5912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92818</xdr:rowOff>
    </xdr:from>
    <xdr:ext cx="405111" cy="259045"/>
    <xdr:sp macro="" textlink="">
      <xdr:nvSpPr>
        <xdr:cNvPr id="98" name="n_2mainValue有形固定資産減価償却率">
          <a:extLst>
            <a:ext uri="{FF2B5EF4-FFF2-40B4-BE49-F238E27FC236}">
              <a16:creationId xmlns:a16="http://schemas.microsoft.com/office/drawing/2014/main" id="{311C3D31-4AEA-4200-A2EE-5CD0C8B0B13A}"/>
            </a:ext>
          </a:extLst>
        </xdr:cNvPr>
        <xdr:cNvSpPr txBox="1"/>
      </xdr:nvSpPr>
      <xdr:spPr>
        <a:xfrm>
          <a:off x="2797819" y="6004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92818</xdr:rowOff>
    </xdr:from>
    <xdr:ext cx="405111" cy="259045"/>
    <xdr:sp macro="" textlink="">
      <xdr:nvSpPr>
        <xdr:cNvPr id="99" name="n_3mainValue有形固定資産減価償却率">
          <a:extLst>
            <a:ext uri="{FF2B5EF4-FFF2-40B4-BE49-F238E27FC236}">
              <a16:creationId xmlns:a16="http://schemas.microsoft.com/office/drawing/2014/main" id="{8E36513E-15E0-487C-B033-44EE15F2F355}"/>
            </a:ext>
          </a:extLst>
        </xdr:cNvPr>
        <xdr:cNvSpPr txBox="1"/>
      </xdr:nvSpPr>
      <xdr:spPr>
        <a:xfrm>
          <a:off x="2112019" y="6004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37301</xdr:rowOff>
    </xdr:from>
    <xdr:ext cx="405111" cy="259045"/>
    <xdr:sp macro="" textlink="">
      <xdr:nvSpPr>
        <xdr:cNvPr id="100" name="n_4mainValue有形固定資産減価償却率">
          <a:extLst>
            <a:ext uri="{FF2B5EF4-FFF2-40B4-BE49-F238E27FC236}">
              <a16:creationId xmlns:a16="http://schemas.microsoft.com/office/drawing/2014/main" id="{9CDF54C8-0EC2-43F2-981D-BC966F785E9A}"/>
            </a:ext>
          </a:extLst>
        </xdr:cNvPr>
        <xdr:cNvSpPr txBox="1"/>
      </xdr:nvSpPr>
      <xdr:spPr>
        <a:xfrm>
          <a:off x="1426219" y="5949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52D89FD8-43DD-400C-84B0-2D9A17F9506B}"/>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B6666A5-1BF1-4DAF-BF12-B1ACA3878192}"/>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39A51BE6-04FA-4D19-A719-398B2965D181}"/>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552CDC55-413B-4C55-9894-43B622427A4D}"/>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B5AB426B-DC0C-49D6-958F-715E43BB76A0}"/>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778FB842-B18F-4DB8-A0F3-B9B34974EE45}"/>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4A89875-7925-4B1E-8650-FB02E735638F}"/>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E138452-A677-495A-84A7-464CEB5899BB}"/>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925B0FA-2AB3-49DD-BF41-0DDAFD893FA5}"/>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54101FC3-97B9-455D-B091-09FAFAF776AC}"/>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8E97B15D-E52F-4BC6-BE5B-582EA8281323}"/>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6DAF3DAF-1568-4843-AC11-5FA31DCC0D9D}"/>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24327B3-7743-46BB-A907-E52D076DDF75}"/>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債務償還比率は、類似団体を大きく上回っている。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これは当町の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地方債借入額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00">
              <a:latin typeface="ＭＳ Ｐゴシック" panose="020B0600070205080204" pitchFamily="50" charset="-128"/>
              <a:ea typeface="ＭＳ Ｐゴシック" panose="020B0600070205080204" pitchFamily="50" charset="-128"/>
            </a:rPr>
            <a:t>地方債償還額より高いことで、地方債残高が増加していることが要因と考えられる。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今後も、比率の低下に向け、計画的な基金への積立てや地方債残高の抑制などに取り組んでいく必要がある。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6FE29865-86E7-466C-AD4C-8C6498FF3C72}"/>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53590386-F360-47A1-8504-0A1B0CC11C7E}"/>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CDD6E553-5509-46F5-9A3B-190F6ED3CE1E}"/>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2E0A306D-BFFB-4AFD-A402-8A62AB31A1C4}"/>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D05C4788-D9E8-4E1D-91A6-719E63E03CE3}"/>
            </a:ext>
          </a:extLst>
        </xdr:cNvPr>
        <xdr:cNvSpPr txBox="1"/>
      </xdr:nvSpPr>
      <xdr:spPr>
        <a:xfrm>
          <a:off x="9758836" y="64646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AAA1292B-4FE4-4F32-8BFF-FB13DC13E445}"/>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16C912D6-962C-4735-BF0B-74E8F3908D6D}"/>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D6C75FE9-BE45-4AEE-84E3-9B8111D36437}"/>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6F273729-7501-489E-9EAD-00DC54AF8766}"/>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FA8D2985-CD33-41E8-A7B7-C64862F5B182}"/>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D2BFE3ED-55EB-45D9-94DE-ACAA1EF4241E}"/>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2C8FF9A0-AE5E-4CB4-87A1-68A3EBB3954E}"/>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DC53984C-D556-417C-ADFC-A27E649FBB8D}"/>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FEA99E07-D38A-4AAD-8913-36D773F9432A}"/>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293E6B80-A304-4BF9-AE5C-E387A8D4C388}"/>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29" name="直線コネクタ 128">
          <a:extLst>
            <a:ext uri="{FF2B5EF4-FFF2-40B4-BE49-F238E27FC236}">
              <a16:creationId xmlns:a16="http://schemas.microsoft.com/office/drawing/2014/main" id="{B08831E8-4103-4E47-9555-112D9BE977FF}"/>
            </a:ext>
          </a:extLst>
        </xdr:cNvPr>
        <xdr:cNvCxnSpPr/>
      </xdr:nvCxnSpPr>
      <xdr:spPr>
        <a:xfrm flipV="1">
          <a:off x="13323570" y="5169958"/>
          <a:ext cx="1269" cy="1170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30" name="債務償還比率最小値テキスト">
          <a:extLst>
            <a:ext uri="{FF2B5EF4-FFF2-40B4-BE49-F238E27FC236}">
              <a16:creationId xmlns:a16="http://schemas.microsoft.com/office/drawing/2014/main" id="{48791D81-92B5-4D3C-A3BC-2BC5E3822B03}"/>
            </a:ext>
          </a:extLst>
        </xdr:cNvPr>
        <xdr:cNvSpPr txBox="1"/>
      </xdr:nvSpPr>
      <xdr:spPr>
        <a:xfrm>
          <a:off x="13376275" y="634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31" name="直線コネクタ 130">
          <a:extLst>
            <a:ext uri="{FF2B5EF4-FFF2-40B4-BE49-F238E27FC236}">
              <a16:creationId xmlns:a16="http://schemas.microsoft.com/office/drawing/2014/main" id="{8D8B327F-5A9C-4990-B459-3C375C5B659F}"/>
            </a:ext>
          </a:extLst>
        </xdr:cNvPr>
        <xdr:cNvCxnSpPr/>
      </xdr:nvCxnSpPr>
      <xdr:spPr>
        <a:xfrm>
          <a:off x="13255625" y="6340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85099611-2462-4D61-9C84-B08B6A01042B}"/>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AF8AF14F-F646-4D82-B967-D727513A0116}"/>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34" name="債務償還比率平均値テキスト">
          <a:extLst>
            <a:ext uri="{FF2B5EF4-FFF2-40B4-BE49-F238E27FC236}">
              <a16:creationId xmlns:a16="http://schemas.microsoft.com/office/drawing/2014/main" id="{99028066-4DA8-4DA1-ACC1-76B88B73DAB1}"/>
            </a:ext>
          </a:extLst>
        </xdr:cNvPr>
        <xdr:cNvSpPr txBox="1"/>
      </xdr:nvSpPr>
      <xdr:spPr>
        <a:xfrm>
          <a:off x="13376275" y="528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35" name="フローチャート: 判断 134">
          <a:extLst>
            <a:ext uri="{FF2B5EF4-FFF2-40B4-BE49-F238E27FC236}">
              <a16:creationId xmlns:a16="http://schemas.microsoft.com/office/drawing/2014/main" id="{87C7B23B-A952-4687-837F-49CD5ACD25B0}"/>
            </a:ext>
          </a:extLst>
        </xdr:cNvPr>
        <xdr:cNvSpPr/>
      </xdr:nvSpPr>
      <xdr:spPr>
        <a:xfrm>
          <a:off x="13293725" y="5426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36" name="フローチャート: 判断 135">
          <a:extLst>
            <a:ext uri="{FF2B5EF4-FFF2-40B4-BE49-F238E27FC236}">
              <a16:creationId xmlns:a16="http://schemas.microsoft.com/office/drawing/2014/main" id="{60D83859-E094-41ED-B6AC-BB770234C9B1}"/>
            </a:ext>
          </a:extLst>
        </xdr:cNvPr>
        <xdr:cNvSpPr/>
      </xdr:nvSpPr>
      <xdr:spPr>
        <a:xfrm>
          <a:off x="12639675" y="542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37" name="フローチャート: 判断 136">
          <a:extLst>
            <a:ext uri="{FF2B5EF4-FFF2-40B4-BE49-F238E27FC236}">
              <a16:creationId xmlns:a16="http://schemas.microsoft.com/office/drawing/2014/main" id="{F6162B7A-558C-4B49-BBB0-9CB30DBF2BCC}"/>
            </a:ext>
          </a:extLst>
        </xdr:cNvPr>
        <xdr:cNvSpPr/>
      </xdr:nvSpPr>
      <xdr:spPr>
        <a:xfrm>
          <a:off x="11953875" y="530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38" name="フローチャート: 判断 137">
          <a:extLst>
            <a:ext uri="{FF2B5EF4-FFF2-40B4-BE49-F238E27FC236}">
              <a16:creationId xmlns:a16="http://schemas.microsoft.com/office/drawing/2014/main" id="{3B00C00C-2858-4984-B6FA-1F044C0A69CE}"/>
            </a:ext>
          </a:extLst>
        </xdr:cNvPr>
        <xdr:cNvSpPr/>
      </xdr:nvSpPr>
      <xdr:spPr>
        <a:xfrm>
          <a:off x="11268075" y="531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39" name="フローチャート: 判断 138">
          <a:extLst>
            <a:ext uri="{FF2B5EF4-FFF2-40B4-BE49-F238E27FC236}">
              <a16:creationId xmlns:a16="http://schemas.microsoft.com/office/drawing/2014/main" id="{6C9D3EF7-A57E-4C92-817C-B6A20ACD167E}"/>
            </a:ext>
          </a:extLst>
        </xdr:cNvPr>
        <xdr:cNvSpPr/>
      </xdr:nvSpPr>
      <xdr:spPr>
        <a:xfrm>
          <a:off x="10582275" y="55002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9B905EE-B79F-48B7-82FA-291AC8C9DBB3}"/>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B8BD4AA-C1DF-4B0A-95EA-3E61F2CE3516}"/>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EEB30EC-DFD3-45F8-AEBE-43DC8C3BD3E7}"/>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C7C4A6B7-9699-4258-A836-9EB290B52A4B}"/>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31E72E0-AF99-46CA-A278-AEBC2D243C34}"/>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71914</xdr:rowOff>
    </xdr:from>
    <xdr:to>
      <xdr:col>76</xdr:col>
      <xdr:colOff>73025</xdr:colOff>
      <xdr:row>33</xdr:row>
      <xdr:rowOff>2064</xdr:rowOff>
    </xdr:to>
    <xdr:sp macro="" textlink="">
      <xdr:nvSpPr>
        <xdr:cNvPr id="145" name="楕円 144">
          <a:extLst>
            <a:ext uri="{FF2B5EF4-FFF2-40B4-BE49-F238E27FC236}">
              <a16:creationId xmlns:a16="http://schemas.microsoft.com/office/drawing/2014/main" id="{E055C3E1-1A6F-48EA-9665-D7F23611C0EA}"/>
            </a:ext>
          </a:extLst>
        </xdr:cNvPr>
        <xdr:cNvSpPr/>
      </xdr:nvSpPr>
      <xdr:spPr>
        <a:xfrm>
          <a:off x="13293725" y="61488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50341</xdr:rowOff>
    </xdr:from>
    <xdr:ext cx="469744" cy="259045"/>
    <xdr:sp macro="" textlink="">
      <xdr:nvSpPr>
        <xdr:cNvPr id="146" name="債務償還比率該当値テキスト">
          <a:extLst>
            <a:ext uri="{FF2B5EF4-FFF2-40B4-BE49-F238E27FC236}">
              <a16:creationId xmlns:a16="http://schemas.microsoft.com/office/drawing/2014/main" id="{F4E78676-1609-475F-9F11-6972BDC95089}"/>
            </a:ext>
          </a:extLst>
        </xdr:cNvPr>
        <xdr:cNvSpPr txBox="1"/>
      </xdr:nvSpPr>
      <xdr:spPr>
        <a:xfrm>
          <a:off x="13376275" y="6127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150707</xdr:rowOff>
    </xdr:from>
    <xdr:to>
      <xdr:col>72</xdr:col>
      <xdr:colOff>123825</xdr:colOff>
      <xdr:row>32</xdr:row>
      <xdr:rowOff>80857</xdr:rowOff>
    </xdr:to>
    <xdr:sp macro="" textlink="">
      <xdr:nvSpPr>
        <xdr:cNvPr id="147" name="楕円 146">
          <a:extLst>
            <a:ext uri="{FF2B5EF4-FFF2-40B4-BE49-F238E27FC236}">
              <a16:creationId xmlns:a16="http://schemas.microsoft.com/office/drawing/2014/main" id="{070F0F52-085A-442C-8407-CA286F0BA2F8}"/>
            </a:ext>
          </a:extLst>
        </xdr:cNvPr>
        <xdr:cNvSpPr/>
      </xdr:nvSpPr>
      <xdr:spPr>
        <a:xfrm>
          <a:off x="12639675" y="60625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30057</xdr:rowOff>
    </xdr:from>
    <xdr:to>
      <xdr:col>76</xdr:col>
      <xdr:colOff>22225</xdr:colOff>
      <xdr:row>32</xdr:row>
      <xdr:rowOff>122714</xdr:rowOff>
    </xdr:to>
    <xdr:cxnSp macro="">
      <xdr:nvCxnSpPr>
        <xdr:cNvPr id="148" name="直線コネクタ 147">
          <a:extLst>
            <a:ext uri="{FF2B5EF4-FFF2-40B4-BE49-F238E27FC236}">
              <a16:creationId xmlns:a16="http://schemas.microsoft.com/office/drawing/2014/main" id="{3CB4E879-86F3-416A-AA3C-0D9D603D5F4E}"/>
            </a:ext>
          </a:extLst>
        </xdr:cNvPr>
        <xdr:cNvCxnSpPr/>
      </xdr:nvCxnSpPr>
      <xdr:spPr>
        <a:xfrm>
          <a:off x="12690475" y="6107007"/>
          <a:ext cx="635000" cy="9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54801</xdr:rowOff>
    </xdr:from>
    <xdr:to>
      <xdr:col>68</xdr:col>
      <xdr:colOff>123825</xdr:colOff>
      <xdr:row>30</xdr:row>
      <xdr:rowOff>156401</xdr:rowOff>
    </xdr:to>
    <xdr:sp macro="" textlink="">
      <xdr:nvSpPr>
        <xdr:cNvPr id="149" name="楕円 148">
          <a:extLst>
            <a:ext uri="{FF2B5EF4-FFF2-40B4-BE49-F238E27FC236}">
              <a16:creationId xmlns:a16="http://schemas.microsoft.com/office/drawing/2014/main" id="{F046292F-581E-4436-AD55-FD65C5F95351}"/>
            </a:ext>
          </a:extLst>
        </xdr:cNvPr>
        <xdr:cNvSpPr/>
      </xdr:nvSpPr>
      <xdr:spPr>
        <a:xfrm>
          <a:off x="11953875" y="580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105601</xdr:rowOff>
    </xdr:from>
    <xdr:to>
      <xdr:col>72</xdr:col>
      <xdr:colOff>73025</xdr:colOff>
      <xdr:row>32</xdr:row>
      <xdr:rowOff>30057</xdr:rowOff>
    </xdr:to>
    <xdr:cxnSp macro="">
      <xdr:nvCxnSpPr>
        <xdr:cNvPr id="150" name="直線コネクタ 149">
          <a:extLst>
            <a:ext uri="{FF2B5EF4-FFF2-40B4-BE49-F238E27FC236}">
              <a16:creationId xmlns:a16="http://schemas.microsoft.com/office/drawing/2014/main" id="{0ED736DD-79E1-4C02-BB78-9E97FB27D561}"/>
            </a:ext>
          </a:extLst>
        </xdr:cNvPr>
        <xdr:cNvCxnSpPr/>
      </xdr:nvCxnSpPr>
      <xdr:spPr>
        <a:xfrm>
          <a:off x="12004675" y="5852351"/>
          <a:ext cx="685800" cy="25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7662</xdr:rowOff>
    </xdr:from>
    <xdr:to>
      <xdr:col>64</xdr:col>
      <xdr:colOff>123825</xdr:colOff>
      <xdr:row>30</xdr:row>
      <xdr:rowOff>109262</xdr:rowOff>
    </xdr:to>
    <xdr:sp macro="" textlink="">
      <xdr:nvSpPr>
        <xdr:cNvPr id="151" name="楕円 150">
          <a:extLst>
            <a:ext uri="{FF2B5EF4-FFF2-40B4-BE49-F238E27FC236}">
              <a16:creationId xmlns:a16="http://schemas.microsoft.com/office/drawing/2014/main" id="{43CB4BA3-E133-4567-993F-0DCBDE151CDB}"/>
            </a:ext>
          </a:extLst>
        </xdr:cNvPr>
        <xdr:cNvSpPr/>
      </xdr:nvSpPr>
      <xdr:spPr>
        <a:xfrm>
          <a:off x="11268075" y="575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58462</xdr:rowOff>
    </xdr:from>
    <xdr:to>
      <xdr:col>68</xdr:col>
      <xdr:colOff>73025</xdr:colOff>
      <xdr:row>30</xdr:row>
      <xdr:rowOff>105601</xdr:rowOff>
    </xdr:to>
    <xdr:cxnSp macro="">
      <xdr:nvCxnSpPr>
        <xdr:cNvPr id="152" name="直線コネクタ 151">
          <a:extLst>
            <a:ext uri="{FF2B5EF4-FFF2-40B4-BE49-F238E27FC236}">
              <a16:creationId xmlns:a16="http://schemas.microsoft.com/office/drawing/2014/main" id="{59D84503-DC30-4E09-AACB-262201C2E58C}"/>
            </a:ext>
          </a:extLst>
        </xdr:cNvPr>
        <xdr:cNvCxnSpPr/>
      </xdr:nvCxnSpPr>
      <xdr:spPr>
        <a:xfrm>
          <a:off x="11318875" y="5805212"/>
          <a:ext cx="685800" cy="4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117591</xdr:rowOff>
    </xdr:from>
    <xdr:to>
      <xdr:col>60</xdr:col>
      <xdr:colOff>123825</xdr:colOff>
      <xdr:row>31</xdr:row>
      <xdr:rowOff>47741</xdr:rowOff>
    </xdr:to>
    <xdr:sp macro="" textlink="">
      <xdr:nvSpPr>
        <xdr:cNvPr id="153" name="楕円 152">
          <a:extLst>
            <a:ext uri="{FF2B5EF4-FFF2-40B4-BE49-F238E27FC236}">
              <a16:creationId xmlns:a16="http://schemas.microsoft.com/office/drawing/2014/main" id="{83FC6150-EB4D-4B90-9412-07B67732C572}"/>
            </a:ext>
          </a:extLst>
        </xdr:cNvPr>
        <xdr:cNvSpPr/>
      </xdr:nvSpPr>
      <xdr:spPr>
        <a:xfrm>
          <a:off x="10582275" y="58643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58462</xdr:rowOff>
    </xdr:from>
    <xdr:to>
      <xdr:col>64</xdr:col>
      <xdr:colOff>73025</xdr:colOff>
      <xdr:row>30</xdr:row>
      <xdr:rowOff>168391</xdr:rowOff>
    </xdr:to>
    <xdr:cxnSp macro="">
      <xdr:nvCxnSpPr>
        <xdr:cNvPr id="154" name="直線コネクタ 153">
          <a:extLst>
            <a:ext uri="{FF2B5EF4-FFF2-40B4-BE49-F238E27FC236}">
              <a16:creationId xmlns:a16="http://schemas.microsoft.com/office/drawing/2014/main" id="{3984A492-AC3A-4504-AEC9-73D746BB3A04}"/>
            </a:ext>
          </a:extLst>
        </xdr:cNvPr>
        <xdr:cNvCxnSpPr/>
      </xdr:nvCxnSpPr>
      <xdr:spPr>
        <a:xfrm flipV="1">
          <a:off x="10633075" y="5805212"/>
          <a:ext cx="685800" cy="10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55" name="n_1aveValue債務償還比率">
          <a:extLst>
            <a:ext uri="{FF2B5EF4-FFF2-40B4-BE49-F238E27FC236}">
              <a16:creationId xmlns:a16="http://schemas.microsoft.com/office/drawing/2014/main" id="{4C2492D0-2880-4774-A7FC-5C07828C96A7}"/>
            </a:ext>
          </a:extLst>
        </xdr:cNvPr>
        <xdr:cNvSpPr txBox="1"/>
      </xdr:nvSpPr>
      <xdr:spPr>
        <a:xfrm>
          <a:off x="12461952" y="5212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56" name="n_2aveValue債務償還比率">
          <a:extLst>
            <a:ext uri="{FF2B5EF4-FFF2-40B4-BE49-F238E27FC236}">
              <a16:creationId xmlns:a16="http://schemas.microsoft.com/office/drawing/2014/main" id="{EC2442DE-0820-4469-B854-A45CD5DC42DA}"/>
            </a:ext>
          </a:extLst>
        </xdr:cNvPr>
        <xdr:cNvSpPr txBox="1"/>
      </xdr:nvSpPr>
      <xdr:spPr>
        <a:xfrm>
          <a:off x="11788852" y="508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57" name="n_3aveValue債務償還比率">
          <a:extLst>
            <a:ext uri="{FF2B5EF4-FFF2-40B4-BE49-F238E27FC236}">
              <a16:creationId xmlns:a16="http://schemas.microsoft.com/office/drawing/2014/main" id="{12396EA5-E421-4109-B1F1-B05A73575D51}"/>
            </a:ext>
          </a:extLst>
        </xdr:cNvPr>
        <xdr:cNvSpPr txBox="1"/>
      </xdr:nvSpPr>
      <xdr:spPr>
        <a:xfrm>
          <a:off x="11103052" y="509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58" name="n_4aveValue債務償還比率">
          <a:extLst>
            <a:ext uri="{FF2B5EF4-FFF2-40B4-BE49-F238E27FC236}">
              <a16:creationId xmlns:a16="http://schemas.microsoft.com/office/drawing/2014/main" id="{3165B4F4-74F1-40F7-A694-78A97B773E4E}"/>
            </a:ext>
          </a:extLst>
        </xdr:cNvPr>
        <xdr:cNvSpPr txBox="1"/>
      </xdr:nvSpPr>
      <xdr:spPr>
        <a:xfrm>
          <a:off x="10417252" y="528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71984</xdr:rowOff>
    </xdr:from>
    <xdr:ext cx="469744" cy="259045"/>
    <xdr:sp macro="" textlink="">
      <xdr:nvSpPr>
        <xdr:cNvPr id="159" name="n_1mainValue債務償還比率">
          <a:extLst>
            <a:ext uri="{FF2B5EF4-FFF2-40B4-BE49-F238E27FC236}">
              <a16:creationId xmlns:a16="http://schemas.microsoft.com/office/drawing/2014/main" id="{926BCF6E-0EA1-4EB1-8750-131A40845FCC}"/>
            </a:ext>
          </a:extLst>
        </xdr:cNvPr>
        <xdr:cNvSpPr txBox="1"/>
      </xdr:nvSpPr>
      <xdr:spPr>
        <a:xfrm>
          <a:off x="12461952" y="61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147528</xdr:rowOff>
    </xdr:from>
    <xdr:ext cx="469744" cy="259045"/>
    <xdr:sp macro="" textlink="">
      <xdr:nvSpPr>
        <xdr:cNvPr id="160" name="n_2mainValue債務償還比率">
          <a:extLst>
            <a:ext uri="{FF2B5EF4-FFF2-40B4-BE49-F238E27FC236}">
              <a16:creationId xmlns:a16="http://schemas.microsoft.com/office/drawing/2014/main" id="{B39A0617-DF9F-466D-B93A-24DA0620DC18}"/>
            </a:ext>
          </a:extLst>
        </xdr:cNvPr>
        <xdr:cNvSpPr txBox="1"/>
      </xdr:nvSpPr>
      <xdr:spPr>
        <a:xfrm>
          <a:off x="11788852" y="589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100389</xdr:rowOff>
    </xdr:from>
    <xdr:ext cx="469744" cy="259045"/>
    <xdr:sp macro="" textlink="">
      <xdr:nvSpPr>
        <xdr:cNvPr id="161" name="n_3mainValue債務償還比率">
          <a:extLst>
            <a:ext uri="{FF2B5EF4-FFF2-40B4-BE49-F238E27FC236}">
              <a16:creationId xmlns:a16="http://schemas.microsoft.com/office/drawing/2014/main" id="{7B91EB32-A65F-4B40-AA85-EC1C0333AC4A}"/>
            </a:ext>
          </a:extLst>
        </xdr:cNvPr>
        <xdr:cNvSpPr txBox="1"/>
      </xdr:nvSpPr>
      <xdr:spPr>
        <a:xfrm>
          <a:off x="11103052" y="58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38868</xdr:rowOff>
    </xdr:from>
    <xdr:ext cx="469744" cy="259045"/>
    <xdr:sp macro="" textlink="">
      <xdr:nvSpPr>
        <xdr:cNvPr id="162" name="n_4mainValue債務償還比率">
          <a:extLst>
            <a:ext uri="{FF2B5EF4-FFF2-40B4-BE49-F238E27FC236}">
              <a16:creationId xmlns:a16="http://schemas.microsoft.com/office/drawing/2014/main" id="{DBA5D977-A80E-464C-8F0A-F193C213BCB1}"/>
            </a:ext>
          </a:extLst>
        </xdr:cNvPr>
        <xdr:cNvSpPr txBox="1"/>
      </xdr:nvSpPr>
      <xdr:spPr>
        <a:xfrm>
          <a:off x="10417252" y="5950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8D5BFB84-BA84-4A38-A376-03A9D062DFE7}"/>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5DE81999-A9F3-473E-B65A-0765437E2EBA}"/>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93F1A908-693D-447F-BE78-A68CEF933DD6}"/>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98C16359-908C-4949-949D-D2EBCFAFD036}"/>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A892FDBE-CED2-43D1-AC1A-661C54031E5F}"/>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6E6F22E8-DE0B-407E-B90D-5FEE8760D4FB}"/>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B962F4-43B5-401C-872C-06C46D64CE8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494E096-924C-4FCE-B7CE-02C8382FDB14}"/>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17EDAB2-370A-4414-A5BA-1799824D7A28}"/>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35FDDCB-1AFA-4834-83D8-FA961A53335F}"/>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北海道福島町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5284E96-35FE-4167-9B3C-D7E3A2786A99}"/>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917DA30-B930-485A-9901-C52B821DD485}"/>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B11A72-9D9F-4AE2-8149-D0B86FFBFDFE}"/>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1A49F35-0DC1-45ED-85CC-7B5BAC51773F}"/>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192EA84-8FE5-4D6A-A623-16BDEB2BC90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1730A2B-108C-4970-8774-7C16A6E72CA5}"/>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3,378
3,344
187.25
4,679,727
4,545,616
121,010
2,694,846
6,342,699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24837EC-8D55-4561-A475-C0348C01F11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D79CBD-2F1B-4893-82BC-5528D6BB17B0}"/>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95EEF6E-C301-4609-BD1C-EE0109D5EF1B}"/>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ED511BE-99A4-46CD-8775-6F3CF3EA67FA}"/>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9F12996-1477-4416-83EF-764CF6B53FB5}"/>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4E1684A-29F5-42E9-A602-F8222D4EC40C}"/>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05F51E9-F9C3-4AF4-8CE8-C0A740767698}"/>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08D992F-7674-4D01-9E12-56FB18F87814}"/>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53A63DB-1002-4CDA-8997-8EFEBE3A7AA5}"/>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92DD62B-14B7-4B50-A3CC-20B8F5914C70}"/>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A48EF5-1834-494A-A1AF-A92ECF7AC095}"/>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7B00720-EDB9-41FA-AEA0-59FF1EF9003A}"/>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DB1CDD-5FBC-4456-9B0A-E80DE724D61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65D8FD8-6B64-4D71-8ECC-E2E3E1B57A86}"/>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3CC9C9A-4754-4735-9B5E-90E92E9412A9}"/>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882BAE9-E542-4AA3-9E65-95C74B4EA1BA}"/>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8F11DB2-D24F-4747-BB4D-03B6F84473B3}"/>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97CC376-6505-46F9-9F4C-190DD949C402}"/>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F19F108-14A6-452C-9A18-ACCDAC4A22A8}"/>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30B5AEB-9C93-4552-A2A5-450EBB4EC03C}"/>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13B7AF7-4821-467B-B216-9A8B3688E825}"/>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EF31A37-4A4A-4A5F-A4B4-E1F719DFD445}"/>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8B1611E-9A5A-4A78-B077-5E969F40F910}"/>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E8431C-C2F0-4845-B133-7BBF19A435C3}"/>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E75E381-F0F4-499E-9D79-B50409288A29}"/>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93396A9-ECC4-4860-8083-388340770B7A}"/>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947F7D-C10B-402C-A348-4F1C9763A3E1}"/>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F0E92C6-352B-4682-B519-E3446C28412E}"/>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147E388-899D-48F5-B3F4-1A5845B8D377}"/>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B241663-0757-4599-A4E0-E136CBFA0495}"/>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7BB301-13A6-41CF-BB62-4E2EE78C5354}"/>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ED57927-E6A2-4EEC-9F4E-28D6D6D0D415}"/>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A60B43A-E91C-4AE4-8520-7C327D3DFC62}"/>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EAE8406-39BB-4934-9E40-C817BCE605AF}"/>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9516A66-73A5-4403-B252-FB7104D25366}"/>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2478239-260F-442B-B51F-1111C0C096B1}"/>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06F2E1E-9435-4394-A3E0-386777A53C4A}"/>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01A0207-5583-46E7-9CD9-A47C06EE67D5}"/>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5A09085-0FA7-4B5F-8B66-4D97FB0CEE66}"/>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D822804-B0DC-460B-BFE8-465FEBABAC3B}"/>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4FE7CBD-CD38-4785-996E-991EBE2F13D8}"/>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8BDB5F1-8D32-4647-BBD9-C379CD587B69}"/>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BACCEB4-859F-4EB9-BE0B-012DD9A8ECFB}"/>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756A6D9E-B2AF-405B-9921-6B35A647DF17}"/>
            </a:ext>
          </a:extLst>
        </xdr:cNvPr>
        <xdr:cNvCxnSpPr/>
      </xdr:nvCxnSpPr>
      <xdr:spPr>
        <a:xfrm flipV="1">
          <a:off x="4177665" y="5588000"/>
          <a:ext cx="0" cy="1247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A5D3CEE4-97B0-4281-A75E-540F97AFC3B1}"/>
            </a:ext>
          </a:extLst>
        </xdr:cNvPr>
        <xdr:cNvSpPr txBox="1"/>
      </xdr:nvSpPr>
      <xdr:spPr>
        <a:xfrm>
          <a:off x="4216400" y="6839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5D87D68E-9DBA-4653-9056-2437789EEDD8}"/>
            </a:ext>
          </a:extLst>
        </xdr:cNvPr>
        <xdr:cNvCxnSpPr/>
      </xdr:nvCxnSpPr>
      <xdr:spPr>
        <a:xfrm>
          <a:off x="4108450" y="68356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C9E5B2AD-C96F-45AD-8A58-3C6591C46E64}"/>
            </a:ext>
          </a:extLst>
        </xdr:cNvPr>
        <xdr:cNvSpPr txBox="1"/>
      </xdr:nvSpPr>
      <xdr:spPr>
        <a:xfrm>
          <a:off x="4216400" y="536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0EAAE2FC-FFC7-4FB2-BA7D-D7E8106B0B7F}"/>
            </a:ext>
          </a:extLst>
        </xdr:cNvPr>
        <xdr:cNvCxnSpPr/>
      </xdr:nvCxnSpPr>
      <xdr:spPr>
        <a:xfrm>
          <a:off x="4108450" y="5588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105427</xdr:rowOff>
    </xdr:from>
    <xdr:ext cx="405111" cy="259045"/>
    <xdr:sp macro="" textlink="">
      <xdr:nvSpPr>
        <xdr:cNvPr id="60" name="【道路】&#10;有形固定資産減価償却率平均値テキスト">
          <a:extLst>
            <a:ext uri="{FF2B5EF4-FFF2-40B4-BE49-F238E27FC236}">
              <a16:creationId xmlns:a16="http://schemas.microsoft.com/office/drawing/2014/main" id="{6A0B12D9-E069-4C8E-B6C7-841B4CCE32F3}"/>
            </a:ext>
          </a:extLst>
        </xdr:cNvPr>
        <xdr:cNvSpPr txBox="1"/>
      </xdr:nvSpPr>
      <xdr:spPr>
        <a:xfrm>
          <a:off x="4216400" y="6055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74E0B52B-8E46-4A0D-9827-AFA3BF86B02B}"/>
            </a:ext>
          </a:extLst>
        </xdr:cNvPr>
        <xdr:cNvSpPr/>
      </xdr:nvSpPr>
      <xdr:spPr>
        <a:xfrm>
          <a:off x="4127500" y="61976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8B738C3C-700E-4148-BA43-980E741B61B7}"/>
            </a:ext>
          </a:extLst>
        </xdr:cNvPr>
        <xdr:cNvSpPr/>
      </xdr:nvSpPr>
      <xdr:spPr>
        <a:xfrm>
          <a:off x="3384550" y="61701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9036688C-46FF-4510-8821-7DB33A8CF246}"/>
            </a:ext>
          </a:extLst>
        </xdr:cNvPr>
        <xdr:cNvSpPr/>
      </xdr:nvSpPr>
      <xdr:spPr>
        <a:xfrm>
          <a:off x="2571750" y="61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39919DE1-464F-4F07-8EC9-75271CBA2A06}"/>
            </a:ext>
          </a:extLst>
        </xdr:cNvPr>
        <xdr:cNvSpPr/>
      </xdr:nvSpPr>
      <xdr:spPr>
        <a:xfrm>
          <a:off x="1778000" y="6131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25D9474E-48DA-44B4-B101-6FBE9FF6751F}"/>
            </a:ext>
          </a:extLst>
        </xdr:cNvPr>
        <xdr:cNvSpPr/>
      </xdr:nvSpPr>
      <xdr:spPr>
        <a:xfrm>
          <a:off x="984250" y="60942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EF23698-B8EF-4FFF-9177-980ED6B42D3D}"/>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84E3076-4D53-433F-B5E0-6A5ED17758C1}"/>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FAAFC45-3562-46A9-8A9B-CBBFC8C550D5}"/>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E05BB03-8E5F-4C85-8D59-8D827E71C1C5}"/>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B4CBE84-C1FC-44FE-88D3-DE0277C502A9}"/>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77978</xdr:rowOff>
    </xdr:from>
    <xdr:to>
      <xdr:col>24</xdr:col>
      <xdr:colOff>114300</xdr:colOff>
      <xdr:row>40</xdr:row>
      <xdr:rowOff>8128</xdr:rowOff>
    </xdr:to>
    <xdr:sp macro="" textlink="">
      <xdr:nvSpPr>
        <xdr:cNvPr id="71" name="楕円 70">
          <a:extLst>
            <a:ext uri="{FF2B5EF4-FFF2-40B4-BE49-F238E27FC236}">
              <a16:creationId xmlns:a16="http://schemas.microsoft.com/office/drawing/2014/main" id="{5E1A6AA1-ACA4-4EF3-97D6-03D69898BDCE}"/>
            </a:ext>
          </a:extLst>
        </xdr:cNvPr>
        <xdr:cNvSpPr/>
      </xdr:nvSpPr>
      <xdr:spPr>
        <a:xfrm>
          <a:off x="4127500" y="65232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56405</xdr:rowOff>
    </xdr:from>
    <xdr:ext cx="405111" cy="259045"/>
    <xdr:sp macro="" textlink="">
      <xdr:nvSpPr>
        <xdr:cNvPr id="72" name="【道路】&#10;有形固定資産減価償却率該当値テキスト">
          <a:extLst>
            <a:ext uri="{FF2B5EF4-FFF2-40B4-BE49-F238E27FC236}">
              <a16:creationId xmlns:a16="http://schemas.microsoft.com/office/drawing/2014/main" id="{3B13A28F-AFC9-4532-9410-B93BC155AA58}"/>
            </a:ext>
          </a:extLst>
        </xdr:cNvPr>
        <xdr:cNvSpPr txBox="1"/>
      </xdr:nvSpPr>
      <xdr:spPr>
        <a:xfrm>
          <a:off x="4216400" y="6501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45974</xdr:rowOff>
    </xdr:from>
    <xdr:to>
      <xdr:col>20</xdr:col>
      <xdr:colOff>38100</xdr:colOff>
      <xdr:row>39</xdr:row>
      <xdr:rowOff>147574</xdr:rowOff>
    </xdr:to>
    <xdr:sp macro="" textlink="">
      <xdr:nvSpPr>
        <xdr:cNvPr id="73" name="楕円 72">
          <a:extLst>
            <a:ext uri="{FF2B5EF4-FFF2-40B4-BE49-F238E27FC236}">
              <a16:creationId xmlns:a16="http://schemas.microsoft.com/office/drawing/2014/main" id="{A66D7EB5-E656-49B6-A3E6-81D8E35E68BB}"/>
            </a:ext>
          </a:extLst>
        </xdr:cNvPr>
        <xdr:cNvSpPr/>
      </xdr:nvSpPr>
      <xdr:spPr>
        <a:xfrm>
          <a:off x="3384550" y="649122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96774</xdr:rowOff>
    </xdr:from>
    <xdr:to>
      <xdr:col>24</xdr:col>
      <xdr:colOff>63500</xdr:colOff>
      <xdr:row>39</xdr:row>
      <xdr:rowOff>128778</xdr:rowOff>
    </xdr:to>
    <xdr:cxnSp macro="">
      <xdr:nvCxnSpPr>
        <xdr:cNvPr id="74" name="直線コネクタ 73">
          <a:extLst>
            <a:ext uri="{FF2B5EF4-FFF2-40B4-BE49-F238E27FC236}">
              <a16:creationId xmlns:a16="http://schemas.microsoft.com/office/drawing/2014/main" id="{854B9FE7-9BCE-4C4B-8A76-427DF8FD0340}"/>
            </a:ext>
          </a:extLst>
        </xdr:cNvPr>
        <xdr:cNvCxnSpPr/>
      </xdr:nvCxnSpPr>
      <xdr:spPr>
        <a:xfrm>
          <a:off x="3429000" y="6542024"/>
          <a:ext cx="7493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13970</xdr:rowOff>
    </xdr:from>
    <xdr:to>
      <xdr:col>15</xdr:col>
      <xdr:colOff>101600</xdr:colOff>
      <xdr:row>39</xdr:row>
      <xdr:rowOff>115570</xdr:rowOff>
    </xdr:to>
    <xdr:sp macro="" textlink="">
      <xdr:nvSpPr>
        <xdr:cNvPr id="75" name="楕円 74">
          <a:extLst>
            <a:ext uri="{FF2B5EF4-FFF2-40B4-BE49-F238E27FC236}">
              <a16:creationId xmlns:a16="http://schemas.microsoft.com/office/drawing/2014/main" id="{38B2A1E8-BDF9-4374-BCE7-3AB875C36E7A}"/>
            </a:ext>
          </a:extLst>
        </xdr:cNvPr>
        <xdr:cNvSpPr/>
      </xdr:nvSpPr>
      <xdr:spPr>
        <a:xfrm>
          <a:off x="2571750" y="645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64770</xdr:rowOff>
    </xdr:from>
    <xdr:to>
      <xdr:col>19</xdr:col>
      <xdr:colOff>177800</xdr:colOff>
      <xdr:row>39</xdr:row>
      <xdr:rowOff>96774</xdr:rowOff>
    </xdr:to>
    <xdr:cxnSp macro="">
      <xdr:nvCxnSpPr>
        <xdr:cNvPr id="76" name="直線コネクタ 75">
          <a:extLst>
            <a:ext uri="{FF2B5EF4-FFF2-40B4-BE49-F238E27FC236}">
              <a16:creationId xmlns:a16="http://schemas.microsoft.com/office/drawing/2014/main" id="{890C5541-4146-4F55-A8EE-3B1E4CC4370C}"/>
            </a:ext>
          </a:extLst>
        </xdr:cNvPr>
        <xdr:cNvCxnSpPr/>
      </xdr:nvCxnSpPr>
      <xdr:spPr>
        <a:xfrm>
          <a:off x="2622550" y="6510020"/>
          <a:ext cx="80645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141986</xdr:rowOff>
    </xdr:from>
    <xdr:to>
      <xdr:col>10</xdr:col>
      <xdr:colOff>165100</xdr:colOff>
      <xdr:row>38</xdr:row>
      <xdr:rowOff>72136</xdr:rowOff>
    </xdr:to>
    <xdr:sp macro="" textlink="">
      <xdr:nvSpPr>
        <xdr:cNvPr id="77" name="楕円 76">
          <a:extLst>
            <a:ext uri="{FF2B5EF4-FFF2-40B4-BE49-F238E27FC236}">
              <a16:creationId xmlns:a16="http://schemas.microsoft.com/office/drawing/2014/main" id="{9670092D-F140-4784-82B5-EA210678E48F}"/>
            </a:ext>
          </a:extLst>
        </xdr:cNvPr>
        <xdr:cNvSpPr/>
      </xdr:nvSpPr>
      <xdr:spPr>
        <a:xfrm>
          <a:off x="1778000" y="62570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21336</xdr:rowOff>
    </xdr:from>
    <xdr:to>
      <xdr:col>15</xdr:col>
      <xdr:colOff>50800</xdr:colOff>
      <xdr:row>39</xdr:row>
      <xdr:rowOff>64770</xdr:rowOff>
    </xdr:to>
    <xdr:cxnSp macro="">
      <xdr:nvCxnSpPr>
        <xdr:cNvPr id="78" name="直線コネクタ 77">
          <a:extLst>
            <a:ext uri="{FF2B5EF4-FFF2-40B4-BE49-F238E27FC236}">
              <a16:creationId xmlns:a16="http://schemas.microsoft.com/office/drawing/2014/main" id="{1FFE97A5-EEB6-4956-8344-2EC9AB29E673}"/>
            </a:ext>
          </a:extLst>
        </xdr:cNvPr>
        <xdr:cNvCxnSpPr/>
      </xdr:nvCxnSpPr>
      <xdr:spPr>
        <a:xfrm>
          <a:off x="1828800" y="6301486"/>
          <a:ext cx="793750" cy="20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91694</xdr:rowOff>
    </xdr:from>
    <xdr:to>
      <xdr:col>6</xdr:col>
      <xdr:colOff>38100</xdr:colOff>
      <xdr:row>39</xdr:row>
      <xdr:rowOff>21844</xdr:rowOff>
    </xdr:to>
    <xdr:sp macro="" textlink="">
      <xdr:nvSpPr>
        <xdr:cNvPr id="79" name="楕円 78">
          <a:extLst>
            <a:ext uri="{FF2B5EF4-FFF2-40B4-BE49-F238E27FC236}">
              <a16:creationId xmlns:a16="http://schemas.microsoft.com/office/drawing/2014/main" id="{950C204C-6358-46E3-8468-E55B4A4984A4}"/>
            </a:ext>
          </a:extLst>
        </xdr:cNvPr>
        <xdr:cNvSpPr/>
      </xdr:nvSpPr>
      <xdr:spPr>
        <a:xfrm>
          <a:off x="984250" y="637184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21336</xdr:rowOff>
    </xdr:from>
    <xdr:to>
      <xdr:col>10</xdr:col>
      <xdr:colOff>114300</xdr:colOff>
      <xdr:row>38</xdr:row>
      <xdr:rowOff>142494</xdr:rowOff>
    </xdr:to>
    <xdr:cxnSp macro="">
      <xdr:nvCxnSpPr>
        <xdr:cNvPr id="80" name="直線コネクタ 79">
          <a:extLst>
            <a:ext uri="{FF2B5EF4-FFF2-40B4-BE49-F238E27FC236}">
              <a16:creationId xmlns:a16="http://schemas.microsoft.com/office/drawing/2014/main" id="{DA7B8CDE-1160-4BD7-B8F4-25FF92AB2A85}"/>
            </a:ext>
          </a:extLst>
        </xdr:cNvPr>
        <xdr:cNvCxnSpPr/>
      </xdr:nvCxnSpPr>
      <xdr:spPr>
        <a:xfrm flipV="1">
          <a:off x="1028700" y="6301486"/>
          <a:ext cx="8001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81" name="n_1aveValue【道路】&#10;有形固定資産減価償却率">
          <a:extLst>
            <a:ext uri="{FF2B5EF4-FFF2-40B4-BE49-F238E27FC236}">
              <a16:creationId xmlns:a16="http://schemas.microsoft.com/office/drawing/2014/main" id="{E27C82DA-90D4-4EA3-930D-135818E6E59B}"/>
            </a:ext>
          </a:extLst>
        </xdr:cNvPr>
        <xdr:cNvSpPr txBox="1"/>
      </xdr:nvSpPr>
      <xdr:spPr>
        <a:xfrm>
          <a:off x="3239144" y="5951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2C812BB9-9C42-4812-BDA6-C653E2A32AB7}"/>
            </a:ext>
          </a:extLst>
        </xdr:cNvPr>
        <xdr:cNvSpPr txBox="1"/>
      </xdr:nvSpPr>
      <xdr:spPr>
        <a:xfrm>
          <a:off x="2439044" y="5930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134383</xdr:rowOff>
    </xdr:from>
    <xdr:ext cx="405111" cy="259045"/>
    <xdr:sp macro="" textlink="">
      <xdr:nvSpPr>
        <xdr:cNvPr id="83" name="n_3aveValue【道路】&#10;有形固定資産減価償却率">
          <a:extLst>
            <a:ext uri="{FF2B5EF4-FFF2-40B4-BE49-F238E27FC236}">
              <a16:creationId xmlns:a16="http://schemas.microsoft.com/office/drawing/2014/main" id="{D2852530-35A5-472D-9941-38DF563AAD38}"/>
            </a:ext>
          </a:extLst>
        </xdr:cNvPr>
        <xdr:cNvSpPr txBox="1"/>
      </xdr:nvSpPr>
      <xdr:spPr>
        <a:xfrm>
          <a:off x="1645294" y="5919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90949</xdr:rowOff>
    </xdr:from>
    <xdr:ext cx="405111" cy="259045"/>
    <xdr:sp macro="" textlink="">
      <xdr:nvSpPr>
        <xdr:cNvPr id="84" name="n_4aveValue【道路】&#10;有形固定資産減価償却率">
          <a:extLst>
            <a:ext uri="{FF2B5EF4-FFF2-40B4-BE49-F238E27FC236}">
              <a16:creationId xmlns:a16="http://schemas.microsoft.com/office/drawing/2014/main" id="{0F8F43D3-A33D-404A-997B-D82021CD8DD6}"/>
            </a:ext>
          </a:extLst>
        </xdr:cNvPr>
        <xdr:cNvSpPr txBox="1"/>
      </xdr:nvSpPr>
      <xdr:spPr>
        <a:xfrm>
          <a:off x="851544" y="5875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138701</xdr:rowOff>
    </xdr:from>
    <xdr:ext cx="405111" cy="259045"/>
    <xdr:sp macro="" textlink="">
      <xdr:nvSpPr>
        <xdr:cNvPr id="85" name="n_1mainValue【道路】&#10;有形固定資産減価償却率">
          <a:extLst>
            <a:ext uri="{FF2B5EF4-FFF2-40B4-BE49-F238E27FC236}">
              <a16:creationId xmlns:a16="http://schemas.microsoft.com/office/drawing/2014/main" id="{78913C4A-CFD2-4D05-BEE7-9FCCBD1C0D76}"/>
            </a:ext>
          </a:extLst>
        </xdr:cNvPr>
        <xdr:cNvSpPr txBox="1"/>
      </xdr:nvSpPr>
      <xdr:spPr>
        <a:xfrm>
          <a:off x="3239144" y="6583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106697</xdr:rowOff>
    </xdr:from>
    <xdr:ext cx="405111" cy="259045"/>
    <xdr:sp macro="" textlink="">
      <xdr:nvSpPr>
        <xdr:cNvPr id="86" name="n_2mainValue【道路】&#10;有形固定資産減価償却率">
          <a:extLst>
            <a:ext uri="{FF2B5EF4-FFF2-40B4-BE49-F238E27FC236}">
              <a16:creationId xmlns:a16="http://schemas.microsoft.com/office/drawing/2014/main" id="{545A8221-7926-4A9B-9EAC-C48B4F745F39}"/>
            </a:ext>
          </a:extLst>
        </xdr:cNvPr>
        <xdr:cNvSpPr txBox="1"/>
      </xdr:nvSpPr>
      <xdr:spPr>
        <a:xfrm>
          <a:off x="2439044" y="6551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63263</xdr:rowOff>
    </xdr:from>
    <xdr:ext cx="405111" cy="259045"/>
    <xdr:sp macro="" textlink="">
      <xdr:nvSpPr>
        <xdr:cNvPr id="87" name="n_3mainValue【道路】&#10;有形固定資産減価償却率">
          <a:extLst>
            <a:ext uri="{FF2B5EF4-FFF2-40B4-BE49-F238E27FC236}">
              <a16:creationId xmlns:a16="http://schemas.microsoft.com/office/drawing/2014/main" id="{72F569D7-6E73-41A9-8FFF-D5F05D2F5E0B}"/>
            </a:ext>
          </a:extLst>
        </xdr:cNvPr>
        <xdr:cNvSpPr txBox="1"/>
      </xdr:nvSpPr>
      <xdr:spPr>
        <a:xfrm>
          <a:off x="1645294" y="634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12971</xdr:rowOff>
    </xdr:from>
    <xdr:ext cx="405111" cy="259045"/>
    <xdr:sp macro="" textlink="">
      <xdr:nvSpPr>
        <xdr:cNvPr id="88" name="n_4mainValue【道路】&#10;有形固定資産減価償却率">
          <a:extLst>
            <a:ext uri="{FF2B5EF4-FFF2-40B4-BE49-F238E27FC236}">
              <a16:creationId xmlns:a16="http://schemas.microsoft.com/office/drawing/2014/main" id="{7660E71A-C11F-4E0E-A54F-CF213AF08118}"/>
            </a:ext>
          </a:extLst>
        </xdr:cNvPr>
        <xdr:cNvSpPr txBox="1"/>
      </xdr:nvSpPr>
      <xdr:spPr>
        <a:xfrm>
          <a:off x="851544" y="6458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3312DDC-B3BF-4A36-A625-A7F64D96BB7E}"/>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3030062-5435-4ED4-8EE0-200DB08D5374}"/>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5AE0AAA-F454-4CC8-8565-1600FDB1027A}"/>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EBCACD7-46C9-4EA5-AAC8-49F0454129CB}"/>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582855A-0677-49F7-A073-336520E7BFD8}"/>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A7BE6D6-DC53-44B9-88FD-D79DAD3B00A2}"/>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FB3A8C2-52C6-48E5-B27A-CDE91F3F67D2}"/>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5CBEA14-94F0-436B-BCDB-9F2F3FA7B859}"/>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7185C5B-61EB-4828-8918-2C036BBBC2AF}"/>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B929AC8-879E-4162-809D-2A36E0318298}"/>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B78F79B-0CF4-4414-8D46-200A8DD814D4}"/>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640ED7C-5281-4BC1-8C71-E1AA00CCC995}"/>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FA37070-F5E8-4DB7-BB51-CADC82EB82F3}"/>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6B5F3E41-F2EA-41D0-A169-9A8C438934C7}"/>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DE51321-F7BC-4820-A1F4-54975DB5A1EC}"/>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8E4988E7-D4E7-4A51-AE17-824ECA07C209}"/>
            </a:ext>
          </a:extLst>
        </xdr:cNvPr>
        <xdr:cNvSpPr txBox="1"/>
      </xdr:nvSpPr>
      <xdr:spPr>
        <a:xfrm>
          <a:off x="541803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8851A0D-0CC0-4A4C-B43B-40109F3F2CB4}"/>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650F0628-EAE6-452B-8493-E3AE02CF5016}"/>
            </a:ext>
          </a:extLst>
        </xdr:cNvPr>
        <xdr:cNvSpPr txBox="1"/>
      </xdr:nvSpPr>
      <xdr:spPr>
        <a:xfrm>
          <a:off x="541803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DEB72E1-BC1A-44B2-9AA5-32493D553A15}"/>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8C0600BE-4501-40B3-9F18-9673CA36C461}"/>
            </a:ext>
          </a:extLst>
        </xdr:cNvPr>
        <xdr:cNvSpPr txBox="1"/>
      </xdr:nvSpPr>
      <xdr:spPr>
        <a:xfrm>
          <a:off x="541803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F064751-E67F-4860-9A54-1BB191E37911}"/>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980D0849-82BD-4394-8D97-606772204B51}"/>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70F3FB4-3BB7-4A02-BCB6-DF44504D375A}"/>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6ACB5264-87FE-4485-9696-1548DDBC8EE3}"/>
            </a:ext>
          </a:extLst>
        </xdr:cNvPr>
        <xdr:cNvCxnSpPr/>
      </xdr:nvCxnSpPr>
      <xdr:spPr>
        <a:xfrm flipV="1">
          <a:off x="9429115" y="5552864"/>
          <a:ext cx="0" cy="136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7DB05331-E195-45D2-AB2A-A864D0D91E44}"/>
            </a:ext>
          </a:extLst>
        </xdr:cNvPr>
        <xdr:cNvSpPr txBox="1"/>
      </xdr:nvSpPr>
      <xdr:spPr>
        <a:xfrm>
          <a:off x="9467850" y="692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F0BAD23E-707F-471E-AB54-4CDC1CFEEB89}"/>
            </a:ext>
          </a:extLst>
        </xdr:cNvPr>
        <xdr:cNvCxnSpPr/>
      </xdr:nvCxnSpPr>
      <xdr:spPr>
        <a:xfrm>
          <a:off x="9359900" y="69162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EBEB22B4-70B3-46F4-8539-EC1CA73BD44F}"/>
            </a:ext>
          </a:extLst>
        </xdr:cNvPr>
        <xdr:cNvSpPr txBox="1"/>
      </xdr:nvSpPr>
      <xdr:spPr>
        <a:xfrm>
          <a:off x="9467850" y="533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BB3AD147-2B88-41E5-A3C0-ED659089F1D2}"/>
            </a:ext>
          </a:extLst>
        </xdr:cNvPr>
        <xdr:cNvCxnSpPr/>
      </xdr:nvCxnSpPr>
      <xdr:spPr>
        <a:xfrm>
          <a:off x="9359900" y="55528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7F8B5BCB-74D2-4227-9E9E-DC0F8FE78F3F}"/>
            </a:ext>
          </a:extLst>
        </xdr:cNvPr>
        <xdr:cNvSpPr txBox="1"/>
      </xdr:nvSpPr>
      <xdr:spPr>
        <a:xfrm>
          <a:off x="9467850" y="62726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5BCE2472-C12B-4D7D-AECC-20D8D68ECE82}"/>
            </a:ext>
          </a:extLst>
        </xdr:cNvPr>
        <xdr:cNvSpPr/>
      </xdr:nvSpPr>
      <xdr:spPr>
        <a:xfrm>
          <a:off x="9398000" y="64148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F8CDA1CD-B76B-42F7-B10A-BD4E2ABC593B}"/>
            </a:ext>
          </a:extLst>
        </xdr:cNvPr>
        <xdr:cNvSpPr/>
      </xdr:nvSpPr>
      <xdr:spPr>
        <a:xfrm>
          <a:off x="8636000" y="644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78B854FA-22D4-4628-8F51-A82F2616D27A}"/>
            </a:ext>
          </a:extLst>
        </xdr:cNvPr>
        <xdr:cNvSpPr/>
      </xdr:nvSpPr>
      <xdr:spPr>
        <a:xfrm>
          <a:off x="7842250" y="64662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9D0572FA-57B4-40E1-BD1F-B15904F953CE}"/>
            </a:ext>
          </a:extLst>
        </xdr:cNvPr>
        <xdr:cNvSpPr/>
      </xdr:nvSpPr>
      <xdr:spPr>
        <a:xfrm>
          <a:off x="7029450" y="648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F3E171F9-D855-474C-BE6E-269DA3446905}"/>
            </a:ext>
          </a:extLst>
        </xdr:cNvPr>
        <xdr:cNvSpPr/>
      </xdr:nvSpPr>
      <xdr:spPr>
        <a:xfrm>
          <a:off x="6235700" y="65317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D2DA032-A440-4C2F-9399-C46C36BFCCBF}"/>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364B23E-76D8-419E-8F18-E4E32DA58723}"/>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6321E00-E70B-463B-AB5C-4E9288BD2C9A}"/>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46B2E5C-F37B-455F-8289-733FF7CF9022}"/>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EE4B8A4-8C77-42A2-AF75-1C58AA2EE231}"/>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101349</xdr:rowOff>
    </xdr:from>
    <xdr:to>
      <xdr:col>55</xdr:col>
      <xdr:colOff>50800</xdr:colOff>
      <xdr:row>41</xdr:row>
      <xdr:rowOff>31499</xdr:rowOff>
    </xdr:to>
    <xdr:sp macro="" textlink="">
      <xdr:nvSpPr>
        <xdr:cNvPr id="128" name="楕円 127">
          <a:extLst>
            <a:ext uri="{FF2B5EF4-FFF2-40B4-BE49-F238E27FC236}">
              <a16:creationId xmlns:a16="http://schemas.microsoft.com/office/drawing/2014/main" id="{9124F1AA-E034-4FCD-90A8-0FDA41855074}"/>
            </a:ext>
          </a:extLst>
        </xdr:cNvPr>
        <xdr:cNvSpPr/>
      </xdr:nvSpPr>
      <xdr:spPr>
        <a:xfrm>
          <a:off x="9398000" y="67116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79776</xdr:rowOff>
    </xdr:from>
    <xdr:ext cx="534377" cy="259045"/>
    <xdr:sp macro="" textlink="">
      <xdr:nvSpPr>
        <xdr:cNvPr id="129" name="【道路】&#10;一人当たり延長該当値テキスト">
          <a:extLst>
            <a:ext uri="{FF2B5EF4-FFF2-40B4-BE49-F238E27FC236}">
              <a16:creationId xmlns:a16="http://schemas.microsoft.com/office/drawing/2014/main" id="{10C66E10-4376-4C44-9BD1-1FB7FE558A6C}"/>
            </a:ext>
          </a:extLst>
        </xdr:cNvPr>
        <xdr:cNvSpPr txBox="1"/>
      </xdr:nvSpPr>
      <xdr:spPr>
        <a:xfrm>
          <a:off x="9467850" y="669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107224</xdr:rowOff>
    </xdr:from>
    <xdr:to>
      <xdr:col>50</xdr:col>
      <xdr:colOff>165100</xdr:colOff>
      <xdr:row>41</xdr:row>
      <xdr:rowOff>37374</xdr:rowOff>
    </xdr:to>
    <xdr:sp macro="" textlink="">
      <xdr:nvSpPr>
        <xdr:cNvPr id="130" name="楕円 129">
          <a:extLst>
            <a:ext uri="{FF2B5EF4-FFF2-40B4-BE49-F238E27FC236}">
              <a16:creationId xmlns:a16="http://schemas.microsoft.com/office/drawing/2014/main" id="{138AB5CE-E2C3-46D1-A2E5-5CA001525058}"/>
            </a:ext>
          </a:extLst>
        </xdr:cNvPr>
        <xdr:cNvSpPr/>
      </xdr:nvSpPr>
      <xdr:spPr>
        <a:xfrm>
          <a:off x="8636000" y="67175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152149</xdr:rowOff>
    </xdr:from>
    <xdr:to>
      <xdr:col>55</xdr:col>
      <xdr:colOff>0</xdr:colOff>
      <xdr:row>40</xdr:row>
      <xdr:rowOff>158024</xdr:rowOff>
    </xdr:to>
    <xdr:cxnSp macro="">
      <xdr:nvCxnSpPr>
        <xdr:cNvPr id="131" name="直線コネクタ 130">
          <a:extLst>
            <a:ext uri="{FF2B5EF4-FFF2-40B4-BE49-F238E27FC236}">
              <a16:creationId xmlns:a16="http://schemas.microsoft.com/office/drawing/2014/main" id="{0EE9C23A-CDCB-4E2A-994D-77CAA9E5FBE1}"/>
            </a:ext>
          </a:extLst>
        </xdr:cNvPr>
        <xdr:cNvCxnSpPr/>
      </xdr:nvCxnSpPr>
      <xdr:spPr>
        <a:xfrm flipV="1">
          <a:off x="8686800" y="6762499"/>
          <a:ext cx="742950" cy="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113716</xdr:rowOff>
    </xdr:from>
    <xdr:to>
      <xdr:col>46</xdr:col>
      <xdr:colOff>38100</xdr:colOff>
      <xdr:row>41</xdr:row>
      <xdr:rowOff>43866</xdr:rowOff>
    </xdr:to>
    <xdr:sp macro="" textlink="">
      <xdr:nvSpPr>
        <xdr:cNvPr id="132" name="楕円 131">
          <a:extLst>
            <a:ext uri="{FF2B5EF4-FFF2-40B4-BE49-F238E27FC236}">
              <a16:creationId xmlns:a16="http://schemas.microsoft.com/office/drawing/2014/main" id="{124FF06D-3824-46F1-9612-F3C8B9304CF1}"/>
            </a:ext>
          </a:extLst>
        </xdr:cNvPr>
        <xdr:cNvSpPr/>
      </xdr:nvSpPr>
      <xdr:spPr>
        <a:xfrm>
          <a:off x="7842250" y="67240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158024</xdr:rowOff>
    </xdr:from>
    <xdr:to>
      <xdr:col>50</xdr:col>
      <xdr:colOff>114300</xdr:colOff>
      <xdr:row>40</xdr:row>
      <xdr:rowOff>164516</xdr:rowOff>
    </xdr:to>
    <xdr:cxnSp macro="">
      <xdr:nvCxnSpPr>
        <xdr:cNvPr id="133" name="直線コネクタ 132">
          <a:extLst>
            <a:ext uri="{FF2B5EF4-FFF2-40B4-BE49-F238E27FC236}">
              <a16:creationId xmlns:a16="http://schemas.microsoft.com/office/drawing/2014/main" id="{1F090504-E6AF-47C2-BD73-60C3F3B66579}"/>
            </a:ext>
          </a:extLst>
        </xdr:cNvPr>
        <xdr:cNvCxnSpPr/>
      </xdr:nvCxnSpPr>
      <xdr:spPr>
        <a:xfrm flipV="1">
          <a:off x="7886700" y="6768374"/>
          <a:ext cx="800100" cy="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128582</xdr:rowOff>
    </xdr:from>
    <xdr:to>
      <xdr:col>41</xdr:col>
      <xdr:colOff>101600</xdr:colOff>
      <xdr:row>41</xdr:row>
      <xdr:rowOff>58732</xdr:rowOff>
    </xdr:to>
    <xdr:sp macro="" textlink="">
      <xdr:nvSpPr>
        <xdr:cNvPr id="134" name="楕円 133">
          <a:extLst>
            <a:ext uri="{FF2B5EF4-FFF2-40B4-BE49-F238E27FC236}">
              <a16:creationId xmlns:a16="http://schemas.microsoft.com/office/drawing/2014/main" id="{EFCDDA2E-A82B-4C83-B97F-15D6C360F957}"/>
            </a:ext>
          </a:extLst>
        </xdr:cNvPr>
        <xdr:cNvSpPr/>
      </xdr:nvSpPr>
      <xdr:spPr>
        <a:xfrm>
          <a:off x="7029450" y="67389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164516</xdr:rowOff>
    </xdr:from>
    <xdr:to>
      <xdr:col>45</xdr:col>
      <xdr:colOff>177800</xdr:colOff>
      <xdr:row>41</xdr:row>
      <xdr:rowOff>7932</xdr:rowOff>
    </xdr:to>
    <xdr:cxnSp macro="">
      <xdr:nvCxnSpPr>
        <xdr:cNvPr id="135" name="直線コネクタ 134">
          <a:extLst>
            <a:ext uri="{FF2B5EF4-FFF2-40B4-BE49-F238E27FC236}">
              <a16:creationId xmlns:a16="http://schemas.microsoft.com/office/drawing/2014/main" id="{1EA4F46B-118F-4BD4-836F-9601218DC676}"/>
            </a:ext>
          </a:extLst>
        </xdr:cNvPr>
        <xdr:cNvCxnSpPr/>
      </xdr:nvCxnSpPr>
      <xdr:spPr>
        <a:xfrm flipV="1">
          <a:off x="7080250" y="6774866"/>
          <a:ext cx="806450" cy="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137970</xdr:rowOff>
    </xdr:from>
    <xdr:to>
      <xdr:col>36</xdr:col>
      <xdr:colOff>165100</xdr:colOff>
      <xdr:row>41</xdr:row>
      <xdr:rowOff>68120</xdr:rowOff>
    </xdr:to>
    <xdr:sp macro="" textlink="">
      <xdr:nvSpPr>
        <xdr:cNvPr id="136" name="楕円 135">
          <a:extLst>
            <a:ext uri="{FF2B5EF4-FFF2-40B4-BE49-F238E27FC236}">
              <a16:creationId xmlns:a16="http://schemas.microsoft.com/office/drawing/2014/main" id="{8D015AEF-F7C5-429C-A12F-C7B64D28DA0E}"/>
            </a:ext>
          </a:extLst>
        </xdr:cNvPr>
        <xdr:cNvSpPr/>
      </xdr:nvSpPr>
      <xdr:spPr>
        <a:xfrm>
          <a:off x="6235700" y="6748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7932</xdr:rowOff>
    </xdr:from>
    <xdr:to>
      <xdr:col>41</xdr:col>
      <xdr:colOff>50800</xdr:colOff>
      <xdr:row>41</xdr:row>
      <xdr:rowOff>17320</xdr:rowOff>
    </xdr:to>
    <xdr:cxnSp macro="">
      <xdr:nvCxnSpPr>
        <xdr:cNvPr id="137" name="直線コネクタ 136">
          <a:extLst>
            <a:ext uri="{FF2B5EF4-FFF2-40B4-BE49-F238E27FC236}">
              <a16:creationId xmlns:a16="http://schemas.microsoft.com/office/drawing/2014/main" id="{DC38D691-0E1A-4E91-857E-BE705D90D287}"/>
            </a:ext>
          </a:extLst>
        </xdr:cNvPr>
        <xdr:cNvCxnSpPr/>
      </xdr:nvCxnSpPr>
      <xdr:spPr>
        <a:xfrm flipV="1">
          <a:off x="6286500" y="6783382"/>
          <a:ext cx="793750" cy="9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D449E677-8615-4E52-A425-EF5B1F1FF025}"/>
            </a:ext>
          </a:extLst>
        </xdr:cNvPr>
        <xdr:cNvSpPr txBox="1"/>
      </xdr:nvSpPr>
      <xdr:spPr>
        <a:xfrm>
          <a:off x="8425961" y="623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E9BA3048-11E2-4AE4-A731-D5F56CCA6ABF}"/>
            </a:ext>
          </a:extLst>
        </xdr:cNvPr>
        <xdr:cNvSpPr txBox="1"/>
      </xdr:nvSpPr>
      <xdr:spPr>
        <a:xfrm>
          <a:off x="7644911" y="6254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56701033-3CFC-4A75-8681-760E98573EED}"/>
            </a:ext>
          </a:extLst>
        </xdr:cNvPr>
        <xdr:cNvSpPr txBox="1"/>
      </xdr:nvSpPr>
      <xdr:spPr>
        <a:xfrm>
          <a:off x="6851161" y="6270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946AF1C5-3D57-4ECA-8544-CC8D3349C9CA}"/>
            </a:ext>
          </a:extLst>
        </xdr:cNvPr>
        <xdr:cNvSpPr txBox="1"/>
      </xdr:nvSpPr>
      <xdr:spPr>
        <a:xfrm>
          <a:off x="6038361" y="631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28501</xdr:rowOff>
    </xdr:from>
    <xdr:ext cx="534377" cy="259045"/>
    <xdr:sp macro="" textlink="">
      <xdr:nvSpPr>
        <xdr:cNvPr id="142" name="n_1mainValue【道路】&#10;一人当たり延長">
          <a:extLst>
            <a:ext uri="{FF2B5EF4-FFF2-40B4-BE49-F238E27FC236}">
              <a16:creationId xmlns:a16="http://schemas.microsoft.com/office/drawing/2014/main" id="{3755F648-B183-4463-8AFD-4A927EDEE335}"/>
            </a:ext>
          </a:extLst>
        </xdr:cNvPr>
        <xdr:cNvSpPr txBox="1"/>
      </xdr:nvSpPr>
      <xdr:spPr>
        <a:xfrm>
          <a:off x="8425961" y="680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34993</xdr:rowOff>
    </xdr:from>
    <xdr:ext cx="534377" cy="259045"/>
    <xdr:sp macro="" textlink="">
      <xdr:nvSpPr>
        <xdr:cNvPr id="143" name="n_2mainValue【道路】&#10;一人当たり延長">
          <a:extLst>
            <a:ext uri="{FF2B5EF4-FFF2-40B4-BE49-F238E27FC236}">
              <a16:creationId xmlns:a16="http://schemas.microsoft.com/office/drawing/2014/main" id="{5D1B6049-F834-456D-8C16-5D298C1D6465}"/>
            </a:ext>
          </a:extLst>
        </xdr:cNvPr>
        <xdr:cNvSpPr txBox="1"/>
      </xdr:nvSpPr>
      <xdr:spPr>
        <a:xfrm>
          <a:off x="7644911" y="6810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49859</xdr:rowOff>
    </xdr:from>
    <xdr:ext cx="534377" cy="259045"/>
    <xdr:sp macro="" textlink="">
      <xdr:nvSpPr>
        <xdr:cNvPr id="144" name="n_3mainValue【道路】&#10;一人当たり延長">
          <a:extLst>
            <a:ext uri="{FF2B5EF4-FFF2-40B4-BE49-F238E27FC236}">
              <a16:creationId xmlns:a16="http://schemas.microsoft.com/office/drawing/2014/main" id="{958AA0B3-137A-4F7F-9A92-8A549C22D2E5}"/>
            </a:ext>
          </a:extLst>
        </xdr:cNvPr>
        <xdr:cNvSpPr txBox="1"/>
      </xdr:nvSpPr>
      <xdr:spPr>
        <a:xfrm>
          <a:off x="6851161" y="682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59247</xdr:rowOff>
    </xdr:from>
    <xdr:ext cx="534377" cy="259045"/>
    <xdr:sp macro="" textlink="">
      <xdr:nvSpPr>
        <xdr:cNvPr id="145" name="n_4mainValue【道路】&#10;一人当たり延長">
          <a:extLst>
            <a:ext uri="{FF2B5EF4-FFF2-40B4-BE49-F238E27FC236}">
              <a16:creationId xmlns:a16="http://schemas.microsoft.com/office/drawing/2014/main" id="{8D76EDF2-FFFB-4E4C-B3F4-8FF013E8C45D}"/>
            </a:ext>
          </a:extLst>
        </xdr:cNvPr>
        <xdr:cNvSpPr txBox="1"/>
      </xdr:nvSpPr>
      <xdr:spPr>
        <a:xfrm>
          <a:off x="6038361" y="683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A71D1D1-4B9F-47C0-B552-56C52C5AF5BE}"/>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F86A4DA-34C9-45AE-9943-D85351397331}"/>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A178589-C737-4000-B5AF-DE6C9A49EA47}"/>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0B9FE13-9916-4895-BDF8-88E583D68FDB}"/>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AC22A29-C09D-48CE-AE73-9DE8449A7983}"/>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6FD37FF-53C3-4242-A33F-CAD085B8A284}"/>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E6BD2E6-94D7-44EE-A8C1-85BC40C2C016}"/>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77057E3-B3E2-4916-92EC-8853D5506C2F}"/>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67D9964-6CF9-4867-A702-8BCBDCDC9D02}"/>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DF8DBE-2504-434C-BE55-21F197B667F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2712002-6AB6-4795-92FF-E023F254DC54}"/>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FF5FB9D-D2DB-4CA6-A2B2-04F0D7C3759D}"/>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1290919-FDF7-43BB-BEF3-441CB59B6A17}"/>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D870122-81D0-497B-8C96-9445CD0248F4}"/>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14448B54-9F5A-4630-8FFD-9C01384F0893}"/>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27BCD023-2F05-4CDF-84CB-2CD3C0A11F02}"/>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DAA0AACE-B0E3-4711-9642-A4284D41DB6C}"/>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B9B9DEE-080C-4A2A-9E0D-7FB770D2A24A}"/>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AE44223E-2580-4CE0-BC13-7C23E69FA5A9}"/>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5165F96-026B-4C95-96FB-16AE7D3015EC}"/>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607529E-2322-43C4-959D-A3BC3B165804}"/>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E30F781-F7C5-4B48-A7A4-15F7B93A4C95}"/>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719DA0ED-AB9F-40F9-A1A2-2EF3B6C8A33C}"/>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B24513E-1B03-4EA6-93E1-F4AD802F4ED5}"/>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F5D0B1ED-C600-4BDF-A35E-05A31D697344}"/>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AABD9579-F73E-4616-AC2F-FF4B00A540DC}"/>
            </a:ext>
          </a:extLst>
        </xdr:cNvPr>
        <xdr:cNvCxnSpPr/>
      </xdr:nvCxnSpPr>
      <xdr:spPr>
        <a:xfrm flipV="1">
          <a:off x="4177665" y="9338491"/>
          <a:ext cx="0" cy="1234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EE8FCDC-D567-494D-B8EA-2B0212A95870}"/>
            </a:ext>
          </a:extLst>
        </xdr:cNvPr>
        <xdr:cNvSpPr txBox="1"/>
      </xdr:nvSpPr>
      <xdr:spPr>
        <a:xfrm>
          <a:off x="4216400"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491B5132-5D1F-4940-9222-2B4F19A4A561}"/>
            </a:ext>
          </a:extLst>
        </xdr:cNvPr>
        <xdr:cNvCxnSpPr/>
      </xdr:nvCxnSpPr>
      <xdr:spPr>
        <a:xfrm>
          <a:off x="4108450" y="10572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F2BC9CC7-EBE8-4A23-9334-61591C14D307}"/>
            </a:ext>
          </a:extLst>
        </xdr:cNvPr>
        <xdr:cNvSpPr txBox="1"/>
      </xdr:nvSpPr>
      <xdr:spPr>
        <a:xfrm>
          <a:off x="4216400" y="9120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0CFC9A1F-FBA6-44DF-96C4-F88847BDDF70}"/>
            </a:ext>
          </a:extLst>
        </xdr:cNvPr>
        <xdr:cNvCxnSpPr/>
      </xdr:nvCxnSpPr>
      <xdr:spPr>
        <a:xfrm>
          <a:off x="4108450" y="93384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49250FA0-DED0-4130-BD4F-370C2E02D6C7}"/>
            </a:ext>
          </a:extLst>
        </xdr:cNvPr>
        <xdr:cNvSpPr txBox="1"/>
      </xdr:nvSpPr>
      <xdr:spPr>
        <a:xfrm>
          <a:off x="4216400" y="10186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4FEAAFF7-2781-44B8-AE6C-E7BCCDAAC0AC}"/>
            </a:ext>
          </a:extLst>
        </xdr:cNvPr>
        <xdr:cNvSpPr/>
      </xdr:nvSpPr>
      <xdr:spPr>
        <a:xfrm>
          <a:off x="4127500" y="102078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3DB0070D-49AD-41D3-84A2-FB22202BF8E4}"/>
            </a:ext>
          </a:extLst>
        </xdr:cNvPr>
        <xdr:cNvSpPr/>
      </xdr:nvSpPr>
      <xdr:spPr>
        <a:xfrm>
          <a:off x="3384550" y="1017034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2AB96594-E532-45A2-8389-AA79C3092CCE}"/>
            </a:ext>
          </a:extLst>
        </xdr:cNvPr>
        <xdr:cNvSpPr/>
      </xdr:nvSpPr>
      <xdr:spPr>
        <a:xfrm>
          <a:off x="2571750" y="101817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7819E92D-4030-4CBB-8F16-CC3551C72715}"/>
            </a:ext>
          </a:extLst>
        </xdr:cNvPr>
        <xdr:cNvSpPr/>
      </xdr:nvSpPr>
      <xdr:spPr>
        <a:xfrm>
          <a:off x="1778000" y="101752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68AFB0D6-E9CF-4B74-848D-B01487EF9D18}"/>
            </a:ext>
          </a:extLst>
        </xdr:cNvPr>
        <xdr:cNvSpPr/>
      </xdr:nvSpPr>
      <xdr:spPr>
        <a:xfrm>
          <a:off x="984250" y="101213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82AC5B5-FCEE-4B6B-9B1D-2EFAA2AC3E41}"/>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611B573-2655-4B9B-8C5D-A435F8437D3A}"/>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1052775-2083-4A2F-A21A-62381E7A132C}"/>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857DCE0-968C-47EB-B0AA-E2E367E717D4}"/>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E9C2EA2-A33D-473C-B943-504BA2E8E975}"/>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56969</xdr:rowOff>
    </xdr:from>
    <xdr:to>
      <xdr:col>24</xdr:col>
      <xdr:colOff>114300</xdr:colOff>
      <xdr:row>61</xdr:row>
      <xdr:rowOff>158569</xdr:rowOff>
    </xdr:to>
    <xdr:sp macro="" textlink="">
      <xdr:nvSpPr>
        <xdr:cNvPr id="187" name="楕円 186">
          <a:extLst>
            <a:ext uri="{FF2B5EF4-FFF2-40B4-BE49-F238E27FC236}">
              <a16:creationId xmlns:a16="http://schemas.microsoft.com/office/drawing/2014/main" id="{908294EA-0CB4-491B-B730-4B26A41F8D5C}"/>
            </a:ext>
          </a:extLst>
        </xdr:cNvPr>
        <xdr:cNvSpPr/>
      </xdr:nvSpPr>
      <xdr:spPr>
        <a:xfrm>
          <a:off x="4127500" y="1013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79846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1BEA7AD-4EF2-4775-90E9-914CECD7AD02}"/>
            </a:ext>
          </a:extLst>
        </xdr:cNvPr>
        <xdr:cNvSpPr txBox="1"/>
      </xdr:nvSpPr>
      <xdr:spPr>
        <a:xfrm>
          <a:off x="4216400" y="9992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43906</xdr:rowOff>
    </xdr:from>
    <xdr:to>
      <xdr:col>20</xdr:col>
      <xdr:colOff>38100</xdr:colOff>
      <xdr:row>61</xdr:row>
      <xdr:rowOff>145506</xdr:rowOff>
    </xdr:to>
    <xdr:sp macro="" textlink="">
      <xdr:nvSpPr>
        <xdr:cNvPr id="189" name="楕円 188">
          <a:extLst>
            <a:ext uri="{FF2B5EF4-FFF2-40B4-BE49-F238E27FC236}">
              <a16:creationId xmlns:a16="http://schemas.microsoft.com/office/drawing/2014/main" id="{12FA05A3-0071-46FD-9289-6BD293C67194}"/>
            </a:ext>
          </a:extLst>
        </xdr:cNvPr>
        <xdr:cNvSpPr/>
      </xdr:nvSpPr>
      <xdr:spPr>
        <a:xfrm>
          <a:off x="3384550" y="101213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94706</xdr:rowOff>
    </xdr:from>
    <xdr:to>
      <xdr:col>24</xdr:col>
      <xdr:colOff>63500</xdr:colOff>
      <xdr:row>61</xdr:row>
      <xdr:rowOff>107769</xdr:rowOff>
    </xdr:to>
    <xdr:cxnSp macro="">
      <xdr:nvCxnSpPr>
        <xdr:cNvPr id="190" name="直線コネクタ 189">
          <a:extLst>
            <a:ext uri="{FF2B5EF4-FFF2-40B4-BE49-F238E27FC236}">
              <a16:creationId xmlns:a16="http://schemas.microsoft.com/office/drawing/2014/main" id="{2BA6E452-A7E8-4712-AF39-B98B763EFF39}"/>
            </a:ext>
          </a:extLst>
        </xdr:cNvPr>
        <xdr:cNvCxnSpPr/>
      </xdr:nvCxnSpPr>
      <xdr:spPr>
        <a:xfrm>
          <a:off x="3429000" y="10172156"/>
          <a:ext cx="7493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25944</xdr:rowOff>
    </xdr:from>
    <xdr:to>
      <xdr:col>15</xdr:col>
      <xdr:colOff>101600</xdr:colOff>
      <xdr:row>61</xdr:row>
      <xdr:rowOff>127544</xdr:rowOff>
    </xdr:to>
    <xdr:sp macro="" textlink="">
      <xdr:nvSpPr>
        <xdr:cNvPr id="191" name="楕円 190">
          <a:extLst>
            <a:ext uri="{FF2B5EF4-FFF2-40B4-BE49-F238E27FC236}">
              <a16:creationId xmlns:a16="http://schemas.microsoft.com/office/drawing/2014/main" id="{D2E19AF6-0907-4B4D-8F39-60E020B6F7BE}"/>
            </a:ext>
          </a:extLst>
        </xdr:cNvPr>
        <xdr:cNvSpPr/>
      </xdr:nvSpPr>
      <xdr:spPr>
        <a:xfrm>
          <a:off x="2571750" y="1010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76744</xdr:rowOff>
    </xdr:from>
    <xdr:to>
      <xdr:col>19</xdr:col>
      <xdr:colOff>177800</xdr:colOff>
      <xdr:row>61</xdr:row>
      <xdr:rowOff>94706</xdr:rowOff>
    </xdr:to>
    <xdr:cxnSp macro="">
      <xdr:nvCxnSpPr>
        <xdr:cNvPr id="192" name="直線コネクタ 191">
          <a:extLst>
            <a:ext uri="{FF2B5EF4-FFF2-40B4-BE49-F238E27FC236}">
              <a16:creationId xmlns:a16="http://schemas.microsoft.com/office/drawing/2014/main" id="{8AC0A686-4585-4278-8175-B881542BAD9A}"/>
            </a:ext>
          </a:extLst>
        </xdr:cNvPr>
        <xdr:cNvCxnSpPr/>
      </xdr:nvCxnSpPr>
      <xdr:spPr>
        <a:xfrm>
          <a:off x="2622550" y="10154194"/>
          <a:ext cx="80645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1451</xdr:rowOff>
    </xdr:from>
    <xdr:to>
      <xdr:col>10</xdr:col>
      <xdr:colOff>165100</xdr:colOff>
      <xdr:row>61</xdr:row>
      <xdr:rowOff>103051</xdr:rowOff>
    </xdr:to>
    <xdr:sp macro="" textlink="">
      <xdr:nvSpPr>
        <xdr:cNvPr id="193" name="楕円 192">
          <a:extLst>
            <a:ext uri="{FF2B5EF4-FFF2-40B4-BE49-F238E27FC236}">
              <a16:creationId xmlns:a16="http://schemas.microsoft.com/office/drawing/2014/main" id="{36EB6C15-872D-462B-98D3-F0881FD89E92}"/>
            </a:ext>
          </a:extLst>
        </xdr:cNvPr>
        <xdr:cNvSpPr/>
      </xdr:nvSpPr>
      <xdr:spPr>
        <a:xfrm>
          <a:off x="1778000" y="1007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52251</xdr:rowOff>
    </xdr:from>
    <xdr:to>
      <xdr:col>15</xdr:col>
      <xdr:colOff>50800</xdr:colOff>
      <xdr:row>61</xdr:row>
      <xdr:rowOff>76744</xdr:rowOff>
    </xdr:to>
    <xdr:cxnSp macro="">
      <xdr:nvCxnSpPr>
        <xdr:cNvPr id="194" name="直線コネクタ 193">
          <a:extLst>
            <a:ext uri="{FF2B5EF4-FFF2-40B4-BE49-F238E27FC236}">
              <a16:creationId xmlns:a16="http://schemas.microsoft.com/office/drawing/2014/main" id="{E5CF4DDB-66B8-4D9C-92E8-C44F45A79468}"/>
            </a:ext>
          </a:extLst>
        </xdr:cNvPr>
        <xdr:cNvCxnSpPr/>
      </xdr:nvCxnSpPr>
      <xdr:spPr>
        <a:xfrm>
          <a:off x="1828800" y="10129701"/>
          <a:ext cx="7937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150041</xdr:rowOff>
    </xdr:from>
    <xdr:to>
      <xdr:col>6</xdr:col>
      <xdr:colOff>38100</xdr:colOff>
      <xdr:row>61</xdr:row>
      <xdr:rowOff>80191</xdr:rowOff>
    </xdr:to>
    <xdr:sp macro="" textlink="">
      <xdr:nvSpPr>
        <xdr:cNvPr id="195" name="楕円 194">
          <a:extLst>
            <a:ext uri="{FF2B5EF4-FFF2-40B4-BE49-F238E27FC236}">
              <a16:creationId xmlns:a16="http://schemas.microsoft.com/office/drawing/2014/main" id="{A7FB80A4-E155-4828-B8A1-FEFD3E350267}"/>
            </a:ext>
          </a:extLst>
        </xdr:cNvPr>
        <xdr:cNvSpPr/>
      </xdr:nvSpPr>
      <xdr:spPr>
        <a:xfrm>
          <a:off x="984250" y="100623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29391</xdr:rowOff>
    </xdr:from>
    <xdr:to>
      <xdr:col>10</xdr:col>
      <xdr:colOff>114300</xdr:colOff>
      <xdr:row>61</xdr:row>
      <xdr:rowOff>52251</xdr:rowOff>
    </xdr:to>
    <xdr:cxnSp macro="">
      <xdr:nvCxnSpPr>
        <xdr:cNvPr id="196" name="直線コネクタ 195">
          <a:extLst>
            <a:ext uri="{FF2B5EF4-FFF2-40B4-BE49-F238E27FC236}">
              <a16:creationId xmlns:a16="http://schemas.microsoft.com/office/drawing/2014/main" id="{A3A0443C-E3C7-4C92-88FC-027FCF6149DB}"/>
            </a:ext>
          </a:extLst>
        </xdr:cNvPr>
        <xdr:cNvCxnSpPr/>
      </xdr:nvCxnSpPr>
      <xdr:spPr>
        <a:xfrm>
          <a:off x="1028700" y="10106841"/>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14168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84DA6F62-EEB8-4C38-B59F-1F748C54E70F}"/>
            </a:ext>
          </a:extLst>
        </xdr:cNvPr>
        <xdr:cNvSpPr txBox="1"/>
      </xdr:nvSpPr>
      <xdr:spPr>
        <a:xfrm>
          <a:off x="3239144" y="10256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CCB4387F-2086-4C4D-92C8-2362E9A6F164}"/>
            </a:ext>
          </a:extLst>
        </xdr:cNvPr>
        <xdr:cNvSpPr txBox="1"/>
      </xdr:nvSpPr>
      <xdr:spPr>
        <a:xfrm>
          <a:off x="2439044" y="1026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3E08388-4805-4272-B7D2-BDEAFD9D9E07}"/>
            </a:ext>
          </a:extLst>
        </xdr:cNvPr>
        <xdr:cNvSpPr txBox="1"/>
      </xdr:nvSpPr>
      <xdr:spPr>
        <a:xfrm>
          <a:off x="1645294" y="1026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A865A29C-2DED-4EFA-8F51-2B5673F13FE1}"/>
            </a:ext>
          </a:extLst>
        </xdr:cNvPr>
        <xdr:cNvSpPr txBox="1"/>
      </xdr:nvSpPr>
      <xdr:spPr>
        <a:xfrm>
          <a:off x="851544" y="1021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162033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F504A2D-A709-4458-BAF9-6A2CDFA1F3E0}"/>
            </a:ext>
          </a:extLst>
        </xdr:cNvPr>
        <xdr:cNvSpPr txBox="1"/>
      </xdr:nvSpPr>
      <xdr:spPr>
        <a:xfrm>
          <a:off x="3239144" y="9909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144071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6F0A3B4-9ABA-4CCF-A49B-448C94AF8269}"/>
            </a:ext>
          </a:extLst>
        </xdr:cNvPr>
        <xdr:cNvSpPr txBox="1"/>
      </xdr:nvSpPr>
      <xdr:spPr>
        <a:xfrm>
          <a:off x="2439044" y="9891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119578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9D7BF5C8-4407-4141-90FB-DCAAF77B24D9}"/>
            </a:ext>
          </a:extLst>
        </xdr:cNvPr>
        <xdr:cNvSpPr txBox="1"/>
      </xdr:nvSpPr>
      <xdr:spPr>
        <a:xfrm>
          <a:off x="1645294" y="9866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96718</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D032A2FA-4A0F-4DB3-93A6-B5E7533398E8}"/>
            </a:ext>
          </a:extLst>
        </xdr:cNvPr>
        <xdr:cNvSpPr txBox="1"/>
      </xdr:nvSpPr>
      <xdr:spPr>
        <a:xfrm>
          <a:off x="851544" y="9843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33C9272-460E-47C5-8F1B-09CCD0129B32}"/>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3489E69-0598-4A34-B2E4-8D3BDE7D9D31}"/>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9555521-54B5-439D-BDDE-6A9E3494334F}"/>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8EC2CBF-2B27-43F5-875E-24FEE8D683EA}"/>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AB68731-47CB-4681-B77F-47F4E5D554F4}"/>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38B340C-9C10-457C-9948-92BA1B43312E}"/>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2785191-BB64-425E-84BA-124387BA0BDE}"/>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4322AD1-BBA0-41AC-86C5-B01CCDB8CF60}"/>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480EFDA-97B8-42A3-8DB0-928A5F535E00}"/>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FDF0872-F683-44D4-93EA-8E14C6BF1A88}"/>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32B95B8F-8969-441E-8341-2495A016D6D8}"/>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B63C7ADF-7427-457E-9587-8F5BB06FE382}"/>
            </a:ext>
          </a:extLst>
        </xdr:cNvPr>
        <xdr:cNvSpPr txBox="1"/>
      </xdr:nvSpPr>
      <xdr:spPr>
        <a:xfrm>
          <a:off x="5726564" y="105675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F0111F65-DFBB-4610-B4FF-188D5F9C4446}"/>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1C775012-68F5-4E16-82C9-6625323AA3D5}"/>
            </a:ext>
          </a:extLst>
        </xdr:cNvPr>
        <xdr:cNvSpPr txBox="1"/>
      </xdr:nvSpPr>
      <xdr:spPr>
        <a:xfrm>
          <a:off x="5327878" y="1024728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490E1460-773D-4FDC-A967-06C5D001BB90}"/>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2F379332-5EDB-43FB-BAEB-DB061A9DC5B7}"/>
            </a:ext>
          </a:extLst>
        </xdr:cNvPr>
        <xdr:cNvSpPr txBox="1"/>
      </xdr:nvSpPr>
      <xdr:spPr>
        <a:xfrm>
          <a:off x="5327878" y="993341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39C62745-BD99-4F4E-84D9-A1795DE7D529}"/>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4FD32878-CD56-4831-8D6D-9F8DBF982865}"/>
            </a:ext>
          </a:extLst>
        </xdr:cNvPr>
        <xdr:cNvSpPr txBox="1"/>
      </xdr:nvSpPr>
      <xdr:spPr>
        <a:xfrm>
          <a:off x="5327878" y="961954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B8360BDC-C998-4BBF-A311-7A5E3F19C997}"/>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4F7E77E5-63CA-469F-97EC-0BF5954CFBC5}"/>
            </a:ext>
          </a:extLst>
        </xdr:cNvPr>
        <xdr:cNvSpPr txBox="1"/>
      </xdr:nvSpPr>
      <xdr:spPr>
        <a:xfrm>
          <a:off x="5327878" y="93056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23547EF0-F25D-4164-B46F-6B777E96AF8F}"/>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301637FF-710A-40AC-B021-353BC5CA4337}"/>
            </a:ext>
          </a:extLst>
        </xdr:cNvPr>
        <xdr:cNvSpPr txBox="1"/>
      </xdr:nvSpPr>
      <xdr:spPr>
        <a:xfrm>
          <a:off x="5282808" y="899179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B1254F5-6059-4B80-AD83-B5F1599F3C56}"/>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4BB7B019-6FD3-4820-A01A-958E2088C134}"/>
            </a:ext>
          </a:extLst>
        </xdr:cNvPr>
        <xdr:cNvSpPr txBox="1"/>
      </xdr:nvSpPr>
      <xdr:spPr>
        <a:xfrm>
          <a:off x="5282808" y="86779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6DE0066-0E52-4F5E-833D-1CCDB00B1D7D}"/>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728FD0BD-1D60-44D9-B14E-16C83FB3FC3C}"/>
            </a:ext>
          </a:extLst>
        </xdr:cNvPr>
        <xdr:cNvCxnSpPr/>
      </xdr:nvCxnSpPr>
      <xdr:spPr>
        <a:xfrm flipV="1">
          <a:off x="9429115" y="9204986"/>
          <a:ext cx="0" cy="149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D1B38782-6B86-4CC1-94FB-6990B5946975}"/>
            </a:ext>
          </a:extLst>
        </xdr:cNvPr>
        <xdr:cNvSpPr txBox="1"/>
      </xdr:nvSpPr>
      <xdr:spPr>
        <a:xfrm>
          <a:off x="9467850" y="1070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F1955D19-C51A-4D93-B291-A99D6976F0AA}"/>
            </a:ext>
          </a:extLst>
        </xdr:cNvPr>
        <xdr:cNvCxnSpPr/>
      </xdr:nvCxnSpPr>
      <xdr:spPr>
        <a:xfrm>
          <a:off x="9359900" y="106966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C49986C7-45EB-447C-B0D0-EDBC0A4BA1E5}"/>
            </a:ext>
          </a:extLst>
        </xdr:cNvPr>
        <xdr:cNvSpPr txBox="1"/>
      </xdr:nvSpPr>
      <xdr:spPr>
        <a:xfrm>
          <a:off x="9467850" y="89865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07F9F34F-D213-42D2-8ECF-76CB024B5898}"/>
            </a:ext>
          </a:extLst>
        </xdr:cNvPr>
        <xdr:cNvCxnSpPr/>
      </xdr:nvCxnSpPr>
      <xdr:spPr>
        <a:xfrm>
          <a:off x="9359900" y="92049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7D0477BD-3032-463A-A632-C41F3400F9F1}"/>
            </a:ext>
          </a:extLst>
        </xdr:cNvPr>
        <xdr:cNvSpPr txBox="1"/>
      </xdr:nvSpPr>
      <xdr:spPr>
        <a:xfrm>
          <a:off x="9467850" y="1027621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1F34D02B-524A-41FB-A98A-36DE66333D4B}"/>
            </a:ext>
          </a:extLst>
        </xdr:cNvPr>
        <xdr:cNvSpPr/>
      </xdr:nvSpPr>
      <xdr:spPr>
        <a:xfrm>
          <a:off x="9398000" y="104184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701B1540-919C-4C93-9C26-ABF167641508}"/>
            </a:ext>
          </a:extLst>
        </xdr:cNvPr>
        <xdr:cNvSpPr/>
      </xdr:nvSpPr>
      <xdr:spPr>
        <a:xfrm>
          <a:off x="863600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DCDAD320-C25C-439A-A42E-45BAE0F55299}"/>
            </a:ext>
          </a:extLst>
        </xdr:cNvPr>
        <xdr:cNvSpPr/>
      </xdr:nvSpPr>
      <xdr:spPr>
        <a:xfrm>
          <a:off x="7842250" y="104537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99D89086-91F4-4B3F-BCAE-4EA233E74E92}"/>
            </a:ext>
          </a:extLst>
        </xdr:cNvPr>
        <xdr:cNvSpPr/>
      </xdr:nvSpPr>
      <xdr:spPr>
        <a:xfrm>
          <a:off x="7029450" y="1045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1798BC79-1352-475E-9FB1-9D3BBC2E3797}"/>
            </a:ext>
          </a:extLst>
        </xdr:cNvPr>
        <xdr:cNvSpPr/>
      </xdr:nvSpPr>
      <xdr:spPr>
        <a:xfrm>
          <a:off x="6235700" y="10472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AA76EA4-7EAE-4895-8C7E-9E7B81EE0F2A}"/>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9ECE68A-60DF-4666-A854-A10BCF15DCE7}"/>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C37A714-03AE-421D-840B-05A4EDCB82B7}"/>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BAEEFDA-6479-442D-A7D2-07AA93A12606}"/>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DAA9E7C-5494-43B9-8705-7A5E4DE5670F}"/>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86549</xdr:rowOff>
    </xdr:from>
    <xdr:to>
      <xdr:col>55</xdr:col>
      <xdr:colOff>50800</xdr:colOff>
      <xdr:row>64</xdr:row>
      <xdr:rowOff>16699</xdr:rowOff>
    </xdr:to>
    <xdr:sp macro="" textlink="">
      <xdr:nvSpPr>
        <xdr:cNvPr id="246" name="楕円 245">
          <a:extLst>
            <a:ext uri="{FF2B5EF4-FFF2-40B4-BE49-F238E27FC236}">
              <a16:creationId xmlns:a16="http://schemas.microsoft.com/office/drawing/2014/main" id="{61EC0F38-38FA-47A1-B5FA-7AAAC0D1BF6F}"/>
            </a:ext>
          </a:extLst>
        </xdr:cNvPr>
        <xdr:cNvSpPr/>
      </xdr:nvSpPr>
      <xdr:spPr>
        <a:xfrm>
          <a:off x="9398000" y="104941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64976</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AED4D55A-DCB2-4EFA-95FB-72873ACFBC82}"/>
            </a:ext>
          </a:extLst>
        </xdr:cNvPr>
        <xdr:cNvSpPr txBox="1"/>
      </xdr:nvSpPr>
      <xdr:spPr>
        <a:xfrm>
          <a:off x="9467850" y="104726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92243</xdr:rowOff>
    </xdr:from>
    <xdr:to>
      <xdr:col>50</xdr:col>
      <xdr:colOff>165100</xdr:colOff>
      <xdr:row>64</xdr:row>
      <xdr:rowOff>22393</xdr:rowOff>
    </xdr:to>
    <xdr:sp macro="" textlink="">
      <xdr:nvSpPr>
        <xdr:cNvPr id="248" name="楕円 247">
          <a:extLst>
            <a:ext uri="{FF2B5EF4-FFF2-40B4-BE49-F238E27FC236}">
              <a16:creationId xmlns:a16="http://schemas.microsoft.com/office/drawing/2014/main" id="{8C03151A-BA7E-41C5-8F3A-C8C5766402F5}"/>
            </a:ext>
          </a:extLst>
        </xdr:cNvPr>
        <xdr:cNvSpPr/>
      </xdr:nvSpPr>
      <xdr:spPr>
        <a:xfrm>
          <a:off x="8636000" y="104998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137349</xdr:rowOff>
    </xdr:from>
    <xdr:to>
      <xdr:col>55</xdr:col>
      <xdr:colOff>0</xdr:colOff>
      <xdr:row>63</xdr:row>
      <xdr:rowOff>143043</xdr:rowOff>
    </xdr:to>
    <xdr:cxnSp macro="">
      <xdr:nvCxnSpPr>
        <xdr:cNvPr id="249" name="直線コネクタ 248">
          <a:extLst>
            <a:ext uri="{FF2B5EF4-FFF2-40B4-BE49-F238E27FC236}">
              <a16:creationId xmlns:a16="http://schemas.microsoft.com/office/drawing/2014/main" id="{CAAA3DBA-9800-4012-BDC5-BF08E164CE7F}"/>
            </a:ext>
          </a:extLst>
        </xdr:cNvPr>
        <xdr:cNvCxnSpPr/>
      </xdr:nvCxnSpPr>
      <xdr:spPr>
        <a:xfrm flipV="1">
          <a:off x="8686800" y="10544999"/>
          <a:ext cx="742950" cy="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98123</xdr:rowOff>
    </xdr:from>
    <xdr:to>
      <xdr:col>46</xdr:col>
      <xdr:colOff>38100</xdr:colOff>
      <xdr:row>64</xdr:row>
      <xdr:rowOff>28273</xdr:rowOff>
    </xdr:to>
    <xdr:sp macro="" textlink="">
      <xdr:nvSpPr>
        <xdr:cNvPr id="250" name="楕円 249">
          <a:extLst>
            <a:ext uri="{FF2B5EF4-FFF2-40B4-BE49-F238E27FC236}">
              <a16:creationId xmlns:a16="http://schemas.microsoft.com/office/drawing/2014/main" id="{3D7F9288-FEFB-4E0C-9BB3-74C26C70BC7F}"/>
            </a:ext>
          </a:extLst>
        </xdr:cNvPr>
        <xdr:cNvSpPr/>
      </xdr:nvSpPr>
      <xdr:spPr>
        <a:xfrm>
          <a:off x="7842250" y="1050577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143043</xdr:rowOff>
    </xdr:from>
    <xdr:to>
      <xdr:col>50</xdr:col>
      <xdr:colOff>114300</xdr:colOff>
      <xdr:row>63</xdr:row>
      <xdr:rowOff>148923</xdr:rowOff>
    </xdr:to>
    <xdr:cxnSp macro="">
      <xdr:nvCxnSpPr>
        <xdr:cNvPr id="251" name="直線コネクタ 250">
          <a:extLst>
            <a:ext uri="{FF2B5EF4-FFF2-40B4-BE49-F238E27FC236}">
              <a16:creationId xmlns:a16="http://schemas.microsoft.com/office/drawing/2014/main" id="{685910DD-DC33-4A83-9E81-F78C59A45040}"/>
            </a:ext>
          </a:extLst>
        </xdr:cNvPr>
        <xdr:cNvCxnSpPr/>
      </xdr:nvCxnSpPr>
      <xdr:spPr>
        <a:xfrm flipV="1">
          <a:off x="7886700" y="10550693"/>
          <a:ext cx="800100" cy="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103542</xdr:rowOff>
    </xdr:from>
    <xdr:to>
      <xdr:col>41</xdr:col>
      <xdr:colOff>101600</xdr:colOff>
      <xdr:row>64</xdr:row>
      <xdr:rowOff>33692</xdr:rowOff>
    </xdr:to>
    <xdr:sp macro="" textlink="">
      <xdr:nvSpPr>
        <xdr:cNvPr id="252" name="楕円 251">
          <a:extLst>
            <a:ext uri="{FF2B5EF4-FFF2-40B4-BE49-F238E27FC236}">
              <a16:creationId xmlns:a16="http://schemas.microsoft.com/office/drawing/2014/main" id="{DDD00B47-99FD-4D81-A310-8794CE5DD79C}"/>
            </a:ext>
          </a:extLst>
        </xdr:cNvPr>
        <xdr:cNvSpPr/>
      </xdr:nvSpPr>
      <xdr:spPr>
        <a:xfrm>
          <a:off x="7029450" y="105111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148923</xdr:rowOff>
    </xdr:from>
    <xdr:to>
      <xdr:col>45</xdr:col>
      <xdr:colOff>177800</xdr:colOff>
      <xdr:row>63</xdr:row>
      <xdr:rowOff>154342</xdr:rowOff>
    </xdr:to>
    <xdr:cxnSp macro="">
      <xdr:nvCxnSpPr>
        <xdr:cNvPr id="253" name="直線コネクタ 252">
          <a:extLst>
            <a:ext uri="{FF2B5EF4-FFF2-40B4-BE49-F238E27FC236}">
              <a16:creationId xmlns:a16="http://schemas.microsoft.com/office/drawing/2014/main" id="{1F66F6D5-F04F-41DB-AC8D-ABBA18DBFBD1}"/>
            </a:ext>
          </a:extLst>
        </xdr:cNvPr>
        <xdr:cNvCxnSpPr/>
      </xdr:nvCxnSpPr>
      <xdr:spPr>
        <a:xfrm flipV="1">
          <a:off x="7080250" y="10556573"/>
          <a:ext cx="806450" cy="5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112553</xdr:rowOff>
    </xdr:from>
    <xdr:to>
      <xdr:col>36</xdr:col>
      <xdr:colOff>165100</xdr:colOff>
      <xdr:row>64</xdr:row>
      <xdr:rowOff>42703</xdr:rowOff>
    </xdr:to>
    <xdr:sp macro="" textlink="">
      <xdr:nvSpPr>
        <xdr:cNvPr id="254" name="楕円 253">
          <a:extLst>
            <a:ext uri="{FF2B5EF4-FFF2-40B4-BE49-F238E27FC236}">
              <a16:creationId xmlns:a16="http://schemas.microsoft.com/office/drawing/2014/main" id="{850ADE3B-EC03-477E-89B7-2D624BAEAE28}"/>
            </a:ext>
          </a:extLst>
        </xdr:cNvPr>
        <xdr:cNvSpPr/>
      </xdr:nvSpPr>
      <xdr:spPr>
        <a:xfrm>
          <a:off x="6235700" y="105202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154342</xdr:rowOff>
    </xdr:from>
    <xdr:to>
      <xdr:col>41</xdr:col>
      <xdr:colOff>50800</xdr:colOff>
      <xdr:row>63</xdr:row>
      <xdr:rowOff>163353</xdr:rowOff>
    </xdr:to>
    <xdr:cxnSp macro="">
      <xdr:nvCxnSpPr>
        <xdr:cNvPr id="255" name="直線コネクタ 254">
          <a:extLst>
            <a:ext uri="{FF2B5EF4-FFF2-40B4-BE49-F238E27FC236}">
              <a16:creationId xmlns:a16="http://schemas.microsoft.com/office/drawing/2014/main" id="{47FB368B-6DED-4E6B-84B6-DCBDF97DD1BB}"/>
            </a:ext>
          </a:extLst>
        </xdr:cNvPr>
        <xdr:cNvCxnSpPr/>
      </xdr:nvCxnSpPr>
      <xdr:spPr>
        <a:xfrm flipV="1">
          <a:off x="6286500" y="10561992"/>
          <a:ext cx="793750" cy="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EC9C18F7-E351-4B52-875D-B51938D707C6}"/>
            </a:ext>
          </a:extLst>
        </xdr:cNvPr>
        <xdr:cNvSpPr txBox="1"/>
      </xdr:nvSpPr>
      <xdr:spPr>
        <a:xfrm>
          <a:off x="8367105" y="10216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742ADE8B-2CD4-442F-8018-39A1519A4446}"/>
            </a:ext>
          </a:extLst>
        </xdr:cNvPr>
        <xdr:cNvSpPr txBox="1"/>
      </xdr:nvSpPr>
      <xdr:spPr>
        <a:xfrm>
          <a:off x="7567005" y="10241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A2E73495-B4AB-4174-A131-17ADB1CB836C}"/>
            </a:ext>
          </a:extLst>
        </xdr:cNvPr>
        <xdr:cNvSpPr txBox="1"/>
      </xdr:nvSpPr>
      <xdr:spPr>
        <a:xfrm>
          <a:off x="6773255" y="10240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FEC7DA2B-3C79-4DDF-AD2F-F166BAC2B5B6}"/>
            </a:ext>
          </a:extLst>
        </xdr:cNvPr>
        <xdr:cNvSpPr txBox="1"/>
      </xdr:nvSpPr>
      <xdr:spPr>
        <a:xfrm>
          <a:off x="5979505" y="102544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13520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7791670-E116-4DEE-B59C-77BDDBDDD415}"/>
            </a:ext>
          </a:extLst>
        </xdr:cNvPr>
        <xdr:cNvSpPr txBox="1"/>
      </xdr:nvSpPr>
      <xdr:spPr>
        <a:xfrm>
          <a:off x="8399995" y="1058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19400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76264BA4-33A5-4DE1-8D30-770810B5E5C7}"/>
            </a:ext>
          </a:extLst>
        </xdr:cNvPr>
        <xdr:cNvSpPr txBox="1"/>
      </xdr:nvSpPr>
      <xdr:spPr>
        <a:xfrm>
          <a:off x="7612595" y="10592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24819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236BEE6B-35F1-44B1-9164-05EFA23860CD}"/>
            </a:ext>
          </a:extLst>
        </xdr:cNvPr>
        <xdr:cNvSpPr txBox="1"/>
      </xdr:nvSpPr>
      <xdr:spPr>
        <a:xfrm>
          <a:off x="6818845" y="10597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33830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340EA611-6627-45DE-873E-6011D9818ACF}"/>
            </a:ext>
          </a:extLst>
        </xdr:cNvPr>
        <xdr:cNvSpPr txBox="1"/>
      </xdr:nvSpPr>
      <xdr:spPr>
        <a:xfrm>
          <a:off x="6006045" y="10606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1FC88E4-B1C2-431D-8E4C-285841C3B760}"/>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DB3F45A-BA15-45B6-B5CC-3B9CFF677097}"/>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950701D-A98A-4A50-B2EB-87CF425A827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52AC14E-C05A-46DE-A3FA-2307441E66D5}"/>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9BD1D72-67F4-415C-A0CB-34D699D3F7B0}"/>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B66C188-649A-45B9-A807-132561393932}"/>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C81FBF5-F226-4839-988E-212101BCF71D}"/>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7EDCC1F-6259-4DFB-AA6A-08BBA522D36B}"/>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FDB95C7-A64D-45A7-A8A5-19FE0F6F0F96}"/>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708DFB3-E62F-4837-9741-3B910399D2AC}"/>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2D97E00-DD3B-4341-BE85-957383049C0C}"/>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CF5A0BBF-46BA-4CCE-8330-A34FB6E975B1}"/>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FE86BF4D-C57E-4CA9-9A71-FE59BE56DCC8}"/>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47563E49-3FC2-44DA-9AD9-421AC23CE673}"/>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7A325802-C992-4F8B-AC2E-3C6BA4F56DE2}"/>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1AA23829-E913-41BB-8638-76398A676FB4}"/>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C9A4B1DE-8189-4E55-9EB6-1A734D56EB94}"/>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CA4324B3-FB92-4CAF-B2EE-9964C3CF91B0}"/>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4EEF2EF9-9BB2-40EA-BE26-EBA364765994}"/>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7014846F-B4A4-4F85-A86A-53B0F1E0A8BA}"/>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7BEE4CA5-828C-4767-9A8B-37B3B92468E5}"/>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79EAB722-666C-4B11-80A2-60E5199B7A43}"/>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B8DF25A9-6E1D-47F9-9F0C-68DC302F8337}"/>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A58D7C1-6F0D-44E5-9438-D4E6939C7DE7}"/>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543AE460-35EA-4D78-9D43-C30D1DD016B9}"/>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99519D80-64A6-4625-B07E-6015DC6A6D20}"/>
            </a:ext>
          </a:extLst>
        </xdr:cNvPr>
        <xdr:cNvCxnSpPr/>
      </xdr:nvCxnSpPr>
      <xdr:spPr>
        <a:xfrm flipV="1">
          <a:off x="4177665" y="12963071"/>
          <a:ext cx="0" cy="1404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A8A6645E-609B-4EA9-90CF-A27806BD2564}"/>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8181EEF2-9518-4E7D-8905-DE7CC6758772}"/>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5685271C-E824-42AC-9007-71C2B98BB303}"/>
            </a:ext>
          </a:extLst>
        </xdr:cNvPr>
        <xdr:cNvSpPr txBox="1"/>
      </xdr:nvSpPr>
      <xdr:spPr>
        <a:xfrm>
          <a:off x="4216400" y="1274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009DE6CB-7062-4B0A-AE46-470B2F854FD9}"/>
            </a:ext>
          </a:extLst>
        </xdr:cNvPr>
        <xdr:cNvCxnSpPr/>
      </xdr:nvCxnSpPr>
      <xdr:spPr>
        <a:xfrm>
          <a:off x="4108450" y="129630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162033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0A01253D-144D-49EE-87DB-95F201ED891C}"/>
            </a:ext>
          </a:extLst>
        </xdr:cNvPr>
        <xdr:cNvSpPr txBox="1"/>
      </xdr:nvSpPr>
      <xdr:spPr>
        <a:xfrm>
          <a:off x="4216400" y="137065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E921B9B2-6139-4F99-A293-EA61B4F53640}"/>
            </a:ext>
          </a:extLst>
        </xdr:cNvPr>
        <xdr:cNvSpPr/>
      </xdr:nvSpPr>
      <xdr:spPr>
        <a:xfrm>
          <a:off x="4127500" y="138488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EB2720D8-A180-4561-964E-8BAF55AAD026}"/>
            </a:ext>
          </a:extLst>
        </xdr:cNvPr>
        <xdr:cNvSpPr/>
      </xdr:nvSpPr>
      <xdr:spPr>
        <a:xfrm>
          <a:off x="3384550" y="138096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76B580DE-99ED-48AE-A25D-E24176F36196}"/>
            </a:ext>
          </a:extLst>
        </xdr:cNvPr>
        <xdr:cNvSpPr/>
      </xdr:nvSpPr>
      <xdr:spPr>
        <a:xfrm>
          <a:off x="2571750" y="1376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CD702B1A-A43D-4E91-B306-7856F085D6D2}"/>
            </a:ext>
          </a:extLst>
        </xdr:cNvPr>
        <xdr:cNvSpPr/>
      </xdr:nvSpPr>
      <xdr:spPr>
        <a:xfrm>
          <a:off x="1778000" y="1374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082BB114-BB48-4F21-9C10-8E610EBBBA01}"/>
            </a:ext>
          </a:extLst>
        </xdr:cNvPr>
        <xdr:cNvSpPr/>
      </xdr:nvSpPr>
      <xdr:spPr>
        <a:xfrm>
          <a:off x="984250" y="137312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47C20D8-CF59-41BC-A5C4-2F48EDA3F886}"/>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732E093-CBD4-48FA-BBE4-455A5A9F1216}"/>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2A2FDC5-7B9D-49D6-A194-402BE5CFD0F9}"/>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EBD486B-B7C1-459E-BCFB-66D8B86FA90B}"/>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8CFB597-26A5-4B90-84CF-679B077F8925}"/>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8527</xdr:rowOff>
    </xdr:from>
    <xdr:to>
      <xdr:col>24</xdr:col>
      <xdr:colOff>114300</xdr:colOff>
      <xdr:row>85</xdr:row>
      <xdr:rowOff>110127</xdr:rowOff>
    </xdr:to>
    <xdr:sp macro="" textlink="">
      <xdr:nvSpPr>
        <xdr:cNvPr id="305" name="楕円 304">
          <a:extLst>
            <a:ext uri="{FF2B5EF4-FFF2-40B4-BE49-F238E27FC236}">
              <a16:creationId xmlns:a16="http://schemas.microsoft.com/office/drawing/2014/main" id="{052BAF63-54FC-4FBB-9968-F65044201BB6}"/>
            </a:ext>
          </a:extLst>
        </xdr:cNvPr>
        <xdr:cNvSpPr/>
      </xdr:nvSpPr>
      <xdr:spPr>
        <a:xfrm>
          <a:off x="4127500" y="1404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158404</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EC7A22F1-2095-40F8-B7CE-82AF76B18DF7}"/>
            </a:ext>
          </a:extLst>
        </xdr:cNvPr>
        <xdr:cNvSpPr txBox="1"/>
      </xdr:nvSpPr>
      <xdr:spPr>
        <a:xfrm>
          <a:off x="4216400" y="14033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147320</xdr:rowOff>
    </xdr:from>
    <xdr:to>
      <xdr:col>20</xdr:col>
      <xdr:colOff>38100</xdr:colOff>
      <xdr:row>85</xdr:row>
      <xdr:rowOff>77470</xdr:rowOff>
    </xdr:to>
    <xdr:sp macro="" textlink="">
      <xdr:nvSpPr>
        <xdr:cNvPr id="307" name="楕円 306">
          <a:extLst>
            <a:ext uri="{FF2B5EF4-FFF2-40B4-BE49-F238E27FC236}">
              <a16:creationId xmlns:a16="http://schemas.microsoft.com/office/drawing/2014/main" id="{EB44E255-4047-4345-8AB1-539B079FD3F7}"/>
            </a:ext>
          </a:extLst>
        </xdr:cNvPr>
        <xdr:cNvSpPr/>
      </xdr:nvSpPr>
      <xdr:spPr>
        <a:xfrm>
          <a:off x="3384550" y="140220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26670</xdr:rowOff>
    </xdr:from>
    <xdr:to>
      <xdr:col>24</xdr:col>
      <xdr:colOff>63500</xdr:colOff>
      <xdr:row>85</xdr:row>
      <xdr:rowOff>59327</xdr:rowOff>
    </xdr:to>
    <xdr:cxnSp macro="">
      <xdr:nvCxnSpPr>
        <xdr:cNvPr id="308" name="直線コネクタ 307">
          <a:extLst>
            <a:ext uri="{FF2B5EF4-FFF2-40B4-BE49-F238E27FC236}">
              <a16:creationId xmlns:a16="http://schemas.microsoft.com/office/drawing/2014/main" id="{752268B1-5B76-4C06-BC73-FCD6E6104935}"/>
            </a:ext>
          </a:extLst>
        </xdr:cNvPr>
        <xdr:cNvCxnSpPr/>
      </xdr:nvCxnSpPr>
      <xdr:spPr>
        <a:xfrm>
          <a:off x="3429000" y="14066520"/>
          <a:ext cx="7493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13426</xdr:rowOff>
    </xdr:from>
    <xdr:to>
      <xdr:col>15</xdr:col>
      <xdr:colOff>101600</xdr:colOff>
      <xdr:row>83</xdr:row>
      <xdr:rowOff>115026</xdr:rowOff>
    </xdr:to>
    <xdr:sp macro="" textlink="">
      <xdr:nvSpPr>
        <xdr:cNvPr id="309" name="楕円 308">
          <a:extLst>
            <a:ext uri="{FF2B5EF4-FFF2-40B4-BE49-F238E27FC236}">
              <a16:creationId xmlns:a16="http://schemas.microsoft.com/office/drawing/2014/main" id="{D20B46D2-7A72-49D9-9E64-B7A42724F8E2}"/>
            </a:ext>
          </a:extLst>
        </xdr:cNvPr>
        <xdr:cNvSpPr/>
      </xdr:nvSpPr>
      <xdr:spPr>
        <a:xfrm>
          <a:off x="2571750" y="1372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64226</xdr:rowOff>
    </xdr:from>
    <xdr:to>
      <xdr:col>19</xdr:col>
      <xdr:colOff>177800</xdr:colOff>
      <xdr:row>85</xdr:row>
      <xdr:rowOff>26670</xdr:rowOff>
    </xdr:to>
    <xdr:cxnSp macro="">
      <xdr:nvCxnSpPr>
        <xdr:cNvPr id="310" name="直線コネクタ 309">
          <a:extLst>
            <a:ext uri="{FF2B5EF4-FFF2-40B4-BE49-F238E27FC236}">
              <a16:creationId xmlns:a16="http://schemas.microsoft.com/office/drawing/2014/main" id="{D877D4D6-2A87-4E5A-860C-B2FCBA443712}"/>
            </a:ext>
          </a:extLst>
        </xdr:cNvPr>
        <xdr:cNvCxnSpPr/>
      </xdr:nvCxnSpPr>
      <xdr:spPr>
        <a:xfrm>
          <a:off x="2622550" y="13773876"/>
          <a:ext cx="806450" cy="29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139156</xdr:rowOff>
    </xdr:from>
    <xdr:to>
      <xdr:col>10</xdr:col>
      <xdr:colOff>165100</xdr:colOff>
      <xdr:row>82</xdr:row>
      <xdr:rowOff>69306</xdr:rowOff>
    </xdr:to>
    <xdr:sp macro="" textlink="">
      <xdr:nvSpPr>
        <xdr:cNvPr id="311" name="楕円 310">
          <a:extLst>
            <a:ext uri="{FF2B5EF4-FFF2-40B4-BE49-F238E27FC236}">
              <a16:creationId xmlns:a16="http://schemas.microsoft.com/office/drawing/2014/main" id="{48459A5C-D807-4E23-A58D-FA1387E3441D}"/>
            </a:ext>
          </a:extLst>
        </xdr:cNvPr>
        <xdr:cNvSpPr/>
      </xdr:nvSpPr>
      <xdr:spPr>
        <a:xfrm>
          <a:off x="1778000" y="135186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18506</xdr:rowOff>
    </xdr:from>
    <xdr:to>
      <xdr:col>15</xdr:col>
      <xdr:colOff>50800</xdr:colOff>
      <xdr:row>83</xdr:row>
      <xdr:rowOff>64226</xdr:rowOff>
    </xdr:to>
    <xdr:cxnSp macro="">
      <xdr:nvCxnSpPr>
        <xdr:cNvPr id="312" name="直線コネクタ 311">
          <a:extLst>
            <a:ext uri="{FF2B5EF4-FFF2-40B4-BE49-F238E27FC236}">
              <a16:creationId xmlns:a16="http://schemas.microsoft.com/office/drawing/2014/main" id="{C9D802CC-A4E5-41FA-A680-D9EF58146FDC}"/>
            </a:ext>
          </a:extLst>
        </xdr:cNvPr>
        <xdr:cNvCxnSpPr/>
      </xdr:nvCxnSpPr>
      <xdr:spPr>
        <a:xfrm>
          <a:off x="1828800" y="13563056"/>
          <a:ext cx="793750" cy="21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24856</xdr:rowOff>
    </xdr:from>
    <xdr:to>
      <xdr:col>6</xdr:col>
      <xdr:colOff>38100</xdr:colOff>
      <xdr:row>84</xdr:row>
      <xdr:rowOff>126456</xdr:rowOff>
    </xdr:to>
    <xdr:sp macro="" textlink="">
      <xdr:nvSpPr>
        <xdr:cNvPr id="313" name="楕円 312">
          <a:extLst>
            <a:ext uri="{FF2B5EF4-FFF2-40B4-BE49-F238E27FC236}">
              <a16:creationId xmlns:a16="http://schemas.microsoft.com/office/drawing/2014/main" id="{9624A8E6-ED6B-4A9C-8892-B262210F121D}"/>
            </a:ext>
          </a:extLst>
        </xdr:cNvPr>
        <xdr:cNvSpPr/>
      </xdr:nvSpPr>
      <xdr:spPr>
        <a:xfrm>
          <a:off x="984250" y="138996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18506</xdr:rowOff>
    </xdr:from>
    <xdr:to>
      <xdr:col>10</xdr:col>
      <xdr:colOff>114300</xdr:colOff>
      <xdr:row>84</xdr:row>
      <xdr:rowOff>75656</xdr:rowOff>
    </xdr:to>
    <xdr:cxnSp macro="">
      <xdr:nvCxnSpPr>
        <xdr:cNvPr id="314" name="直線コネクタ 313">
          <a:extLst>
            <a:ext uri="{FF2B5EF4-FFF2-40B4-BE49-F238E27FC236}">
              <a16:creationId xmlns:a16="http://schemas.microsoft.com/office/drawing/2014/main" id="{F7FE86C7-46D4-4003-85B2-5E42C440B4DE}"/>
            </a:ext>
          </a:extLst>
        </xdr:cNvPr>
        <xdr:cNvCxnSpPr/>
      </xdr:nvCxnSpPr>
      <xdr:spPr>
        <a:xfrm flipV="1">
          <a:off x="1028700" y="13563056"/>
          <a:ext cx="800100" cy="38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46645</xdr:rowOff>
    </xdr:from>
    <xdr:ext cx="405111" cy="259045"/>
    <xdr:sp macro="" textlink="">
      <xdr:nvSpPr>
        <xdr:cNvPr id="315" name="n_1aveValue【公営住宅】&#10;有形固定資産減価償却率">
          <a:extLst>
            <a:ext uri="{FF2B5EF4-FFF2-40B4-BE49-F238E27FC236}">
              <a16:creationId xmlns:a16="http://schemas.microsoft.com/office/drawing/2014/main" id="{69E8D976-8D32-4A87-9CB3-B60E0912C1DD}"/>
            </a:ext>
          </a:extLst>
        </xdr:cNvPr>
        <xdr:cNvSpPr txBox="1"/>
      </xdr:nvSpPr>
      <xdr:spPr>
        <a:xfrm>
          <a:off x="3239144" y="13591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4F956D63-2807-4A06-882A-B87D1E3675D1}"/>
            </a:ext>
          </a:extLst>
        </xdr:cNvPr>
        <xdr:cNvSpPr txBox="1"/>
      </xdr:nvSpPr>
      <xdr:spPr>
        <a:xfrm>
          <a:off x="2439044" y="13854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7" name="n_3aveValue【公営住宅】&#10;有形固定資産減価償却率">
          <a:extLst>
            <a:ext uri="{FF2B5EF4-FFF2-40B4-BE49-F238E27FC236}">
              <a16:creationId xmlns:a16="http://schemas.microsoft.com/office/drawing/2014/main" id="{3CB5261B-3B23-48CE-901E-9184CD4BD39A}"/>
            </a:ext>
          </a:extLst>
        </xdr:cNvPr>
        <xdr:cNvSpPr txBox="1"/>
      </xdr:nvSpPr>
      <xdr:spPr>
        <a:xfrm>
          <a:off x="1645294" y="13840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8" name="n_4aveValue【公営住宅】&#10;有形固定資産減価償却率">
          <a:extLst>
            <a:ext uri="{FF2B5EF4-FFF2-40B4-BE49-F238E27FC236}">
              <a16:creationId xmlns:a16="http://schemas.microsoft.com/office/drawing/2014/main" id="{6DF88DA8-4962-4685-A5ED-29E9281182CE}"/>
            </a:ext>
          </a:extLst>
        </xdr:cNvPr>
        <xdr:cNvSpPr txBox="1"/>
      </xdr:nvSpPr>
      <xdr:spPr>
        <a:xfrm>
          <a:off x="851544" y="1351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68597</xdr:rowOff>
    </xdr:from>
    <xdr:ext cx="405111" cy="259045"/>
    <xdr:sp macro="" textlink="">
      <xdr:nvSpPr>
        <xdr:cNvPr id="319" name="n_1mainValue【公営住宅】&#10;有形固定資産減価償却率">
          <a:extLst>
            <a:ext uri="{FF2B5EF4-FFF2-40B4-BE49-F238E27FC236}">
              <a16:creationId xmlns:a16="http://schemas.microsoft.com/office/drawing/2014/main" id="{6CBE06DC-08E3-459B-A65E-299B5E76ADB2}"/>
            </a:ext>
          </a:extLst>
        </xdr:cNvPr>
        <xdr:cNvSpPr txBox="1"/>
      </xdr:nvSpPr>
      <xdr:spPr>
        <a:xfrm>
          <a:off x="32391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131553</xdr:rowOff>
    </xdr:from>
    <xdr:ext cx="405111" cy="259045"/>
    <xdr:sp macro="" textlink="">
      <xdr:nvSpPr>
        <xdr:cNvPr id="320" name="n_2mainValue【公営住宅】&#10;有形固定資産減価償却率">
          <a:extLst>
            <a:ext uri="{FF2B5EF4-FFF2-40B4-BE49-F238E27FC236}">
              <a16:creationId xmlns:a16="http://schemas.microsoft.com/office/drawing/2014/main" id="{A94CD1CD-B6CA-4938-B5F2-F03D8BDCF08D}"/>
            </a:ext>
          </a:extLst>
        </xdr:cNvPr>
        <xdr:cNvSpPr txBox="1"/>
      </xdr:nvSpPr>
      <xdr:spPr>
        <a:xfrm>
          <a:off x="2439044" y="13511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85833</xdr:rowOff>
    </xdr:from>
    <xdr:ext cx="405111" cy="259045"/>
    <xdr:sp macro="" textlink="">
      <xdr:nvSpPr>
        <xdr:cNvPr id="321" name="n_3mainValue【公営住宅】&#10;有形固定資産減価償却率">
          <a:extLst>
            <a:ext uri="{FF2B5EF4-FFF2-40B4-BE49-F238E27FC236}">
              <a16:creationId xmlns:a16="http://schemas.microsoft.com/office/drawing/2014/main" id="{A50342F2-9033-43B8-9C16-B10BD60A82A6}"/>
            </a:ext>
          </a:extLst>
        </xdr:cNvPr>
        <xdr:cNvSpPr txBox="1"/>
      </xdr:nvSpPr>
      <xdr:spPr>
        <a:xfrm>
          <a:off x="1645294" y="13300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117583</xdr:rowOff>
    </xdr:from>
    <xdr:ext cx="405111" cy="259045"/>
    <xdr:sp macro="" textlink="">
      <xdr:nvSpPr>
        <xdr:cNvPr id="322" name="n_4mainValue【公営住宅】&#10;有形固定資産減価償却率">
          <a:extLst>
            <a:ext uri="{FF2B5EF4-FFF2-40B4-BE49-F238E27FC236}">
              <a16:creationId xmlns:a16="http://schemas.microsoft.com/office/drawing/2014/main" id="{E8953F70-5532-4255-B772-83877F5B23A9}"/>
            </a:ext>
          </a:extLst>
        </xdr:cNvPr>
        <xdr:cNvSpPr txBox="1"/>
      </xdr:nvSpPr>
      <xdr:spPr>
        <a:xfrm>
          <a:off x="851544" y="13992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9EA698E2-1EC1-4846-8FD6-F294C33C0FFE}"/>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F92B5DAE-92FC-4B1D-85FA-E828578733F9}"/>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E8B176C3-DDA7-46FF-B3B0-BF8B1EFB06D2}"/>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AD8C530-BC51-40CD-8FEB-0A8AEB482559}"/>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0CA2850-0AAA-49E9-9709-BBC37566612C}"/>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4B022BF0-707E-4184-966A-225BBD20C1C8}"/>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22D0EA39-F62D-49A6-B70A-38B803AB5987}"/>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CCAEC3B2-5C89-4ADF-A352-23A216FF092E}"/>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9408F14-51BE-4A2F-9635-118CA5B8DAC3}"/>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ED8D265-57EA-445A-8376-D69695CD8C2E}"/>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D3181B20-31D6-4914-AABC-D7771AA17F2A}"/>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0349E75B-7333-4885-AFCE-F027DB63FBAF}"/>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EF8B1521-4073-4716-9415-D8A80BADCED1}"/>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D6A36B7B-5A92-408F-A4C5-5E418F46C3E2}"/>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B2523940-62B0-42A6-BC67-674F2797939E}"/>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2C2169BC-A3D9-47AF-BCAD-0A29343B8AA7}"/>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FBE7E993-19E0-400A-8056-49C14EFC8B3C}"/>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3CC2F5F2-FAB9-411B-A1B1-A80153CB2D34}"/>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D488EB9C-756E-440E-A109-B911283E3B6A}"/>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229F1B22-418D-4254-8558-388C52A27F8C}"/>
            </a:ext>
          </a:extLst>
        </xdr:cNvPr>
        <xdr:cNvSpPr txBox="1"/>
      </xdr:nvSpPr>
      <xdr:spPr>
        <a:xfrm>
          <a:off x="5482151" y="129759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793FCD75-CCD4-48B4-8ED4-AAFE4135B022}"/>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CB2E6712-250A-4C5B-AE08-01D7EAFE092C}"/>
            </a:ext>
          </a:extLst>
        </xdr:cNvPr>
        <xdr:cNvSpPr txBox="1"/>
      </xdr:nvSpPr>
      <xdr:spPr>
        <a:xfrm>
          <a:off x="5482151" y="126620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D25066E8-82C5-4F19-9155-1E59596411A3}"/>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52D9AA22-C7A5-4C65-AE4C-89EE5A36B0DF}"/>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38FBD1E5-71F9-41EC-8552-6A7BF106C744}"/>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BE64F67C-5508-41E7-833D-2865971D2348}"/>
            </a:ext>
          </a:extLst>
        </xdr:cNvPr>
        <xdr:cNvCxnSpPr/>
      </xdr:nvCxnSpPr>
      <xdr:spPr>
        <a:xfrm flipV="1">
          <a:off x="9429115" y="12883170"/>
          <a:ext cx="0" cy="1415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40981DC6-457F-4B6A-8B9E-577EA0A5B1FD}"/>
            </a:ext>
          </a:extLst>
        </xdr:cNvPr>
        <xdr:cNvSpPr txBox="1"/>
      </xdr:nvSpPr>
      <xdr:spPr>
        <a:xfrm>
          <a:off x="9467850" y="14302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8052C15B-8641-4569-BC84-B6DAB5697168}"/>
            </a:ext>
          </a:extLst>
        </xdr:cNvPr>
        <xdr:cNvCxnSpPr/>
      </xdr:nvCxnSpPr>
      <xdr:spPr>
        <a:xfrm>
          <a:off x="9359900" y="142987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0417B0BE-671D-4EC6-9D91-F8F4F16142B2}"/>
            </a:ext>
          </a:extLst>
        </xdr:cNvPr>
        <xdr:cNvSpPr txBox="1"/>
      </xdr:nvSpPr>
      <xdr:spPr>
        <a:xfrm>
          <a:off x="9467850" y="1267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79F1D5DD-8FC8-453E-B964-90D1998AFE47}"/>
            </a:ext>
          </a:extLst>
        </xdr:cNvPr>
        <xdr:cNvCxnSpPr/>
      </xdr:nvCxnSpPr>
      <xdr:spPr>
        <a:xfrm>
          <a:off x="9359900" y="128831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119651</xdr:rowOff>
    </xdr:from>
    <xdr:ext cx="469744" cy="259045"/>
    <xdr:sp macro="" textlink="">
      <xdr:nvSpPr>
        <xdr:cNvPr id="353" name="【公営住宅】&#10;一人当たり面積平均値テキスト">
          <a:extLst>
            <a:ext uri="{FF2B5EF4-FFF2-40B4-BE49-F238E27FC236}">
              <a16:creationId xmlns:a16="http://schemas.microsoft.com/office/drawing/2014/main" id="{CCA33F6E-7400-46C1-BA18-FB479B64B815}"/>
            </a:ext>
          </a:extLst>
        </xdr:cNvPr>
        <xdr:cNvSpPr txBox="1"/>
      </xdr:nvSpPr>
      <xdr:spPr>
        <a:xfrm>
          <a:off x="9467850" y="13994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2589CEF5-A0DF-4AF3-BD37-542E33EB3D61}"/>
            </a:ext>
          </a:extLst>
        </xdr:cNvPr>
        <xdr:cNvSpPr/>
      </xdr:nvSpPr>
      <xdr:spPr>
        <a:xfrm>
          <a:off x="9398000" y="140159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524BB641-D178-43FC-8741-3B395BA06B5B}"/>
            </a:ext>
          </a:extLst>
        </xdr:cNvPr>
        <xdr:cNvSpPr/>
      </xdr:nvSpPr>
      <xdr:spPr>
        <a:xfrm>
          <a:off x="8636000" y="140318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D002BB1E-3DBB-4BA1-B11D-4DE4D6925154}"/>
            </a:ext>
          </a:extLst>
        </xdr:cNvPr>
        <xdr:cNvSpPr/>
      </xdr:nvSpPr>
      <xdr:spPr>
        <a:xfrm>
          <a:off x="7842250" y="1406459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912F254E-1BCB-455E-96F6-A47B4C8EDDC1}"/>
            </a:ext>
          </a:extLst>
        </xdr:cNvPr>
        <xdr:cNvSpPr/>
      </xdr:nvSpPr>
      <xdr:spPr>
        <a:xfrm>
          <a:off x="702945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1AC0F4BA-26D4-40ED-92A7-BB0E071962AA}"/>
            </a:ext>
          </a:extLst>
        </xdr:cNvPr>
        <xdr:cNvSpPr/>
      </xdr:nvSpPr>
      <xdr:spPr>
        <a:xfrm>
          <a:off x="6235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E612BB6-C562-40DD-9115-C77CFCBB5E02}"/>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7A05470-EF2E-4850-AE02-F645148613A6}"/>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F4ED612-E88C-4B99-982C-08BDC5D024A8}"/>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C83AA28-DAEE-400C-9ECF-FDFDAEDCC7FD}"/>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524046F-2D89-49DF-8A51-2732EB540F29}"/>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119018</xdr:rowOff>
    </xdr:from>
    <xdr:to>
      <xdr:col>55</xdr:col>
      <xdr:colOff>50800</xdr:colOff>
      <xdr:row>84</xdr:row>
      <xdr:rowOff>49168</xdr:rowOff>
    </xdr:to>
    <xdr:sp macro="" textlink="">
      <xdr:nvSpPr>
        <xdr:cNvPr id="364" name="楕円 363">
          <a:extLst>
            <a:ext uri="{FF2B5EF4-FFF2-40B4-BE49-F238E27FC236}">
              <a16:creationId xmlns:a16="http://schemas.microsoft.com/office/drawing/2014/main" id="{B3AB4837-572B-488B-B9A5-3E571CE8D9FE}"/>
            </a:ext>
          </a:extLst>
        </xdr:cNvPr>
        <xdr:cNvSpPr/>
      </xdr:nvSpPr>
      <xdr:spPr>
        <a:xfrm>
          <a:off x="9398000" y="138286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141895</xdr:rowOff>
    </xdr:from>
    <xdr:ext cx="469744" cy="259045"/>
    <xdr:sp macro="" textlink="">
      <xdr:nvSpPr>
        <xdr:cNvPr id="365" name="【公営住宅】&#10;一人当たり面積該当値テキスト">
          <a:extLst>
            <a:ext uri="{FF2B5EF4-FFF2-40B4-BE49-F238E27FC236}">
              <a16:creationId xmlns:a16="http://schemas.microsoft.com/office/drawing/2014/main" id="{FFE425E4-1BC4-4DA2-B920-846A1DA4598B}"/>
            </a:ext>
          </a:extLst>
        </xdr:cNvPr>
        <xdr:cNvSpPr txBox="1"/>
      </xdr:nvSpPr>
      <xdr:spPr>
        <a:xfrm>
          <a:off x="9467850" y="13686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132189</xdr:rowOff>
    </xdr:from>
    <xdr:to>
      <xdr:col>50</xdr:col>
      <xdr:colOff>165100</xdr:colOff>
      <xdr:row>84</xdr:row>
      <xdr:rowOff>62339</xdr:rowOff>
    </xdr:to>
    <xdr:sp macro="" textlink="">
      <xdr:nvSpPr>
        <xdr:cNvPr id="366" name="楕円 365">
          <a:extLst>
            <a:ext uri="{FF2B5EF4-FFF2-40B4-BE49-F238E27FC236}">
              <a16:creationId xmlns:a16="http://schemas.microsoft.com/office/drawing/2014/main" id="{49628642-2F34-485A-95F5-32E6A3A46746}"/>
            </a:ext>
          </a:extLst>
        </xdr:cNvPr>
        <xdr:cNvSpPr/>
      </xdr:nvSpPr>
      <xdr:spPr>
        <a:xfrm>
          <a:off x="8636000" y="138418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169818</xdr:rowOff>
    </xdr:from>
    <xdr:to>
      <xdr:col>55</xdr:col>
      <xdr:colOff>0</xdr:colOff>
      <xdr:row>84</xdr:row>
      <xdr:rowOff>11539</xdr:rowOff>
    </xdr:to>
    <xdr:cxnSp macro="">
      <xdr:nvCxnSpPr>
        <xdr:cNvPr id="367" name="直線コネクタ 366">
          <a:extLst>
            <a:ext uri="{FF2B5EF4-FFF2-40B4-BE49-F238E27FC236}">
              <a16:creationId xmlns:a16="http://schemas.microsoft.com/office/drawing/2014/main" id="{ABB1ED2E-3875-4C4A-8AA2-C328BCD0D1D7}"/>
            </a:ext>
          </a:extLst>
        </xdr:cNvPr>
        <xdr:cNvCxnSpPr/>
      </xdr:nvCxnSpPr>
      <xdr:spPr>
        <a:xfrm flipV="1">
          <a:off x="8686800" y="13873118"/>
          <a:ext cx="742950" cy="1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135455</xdr:rowOff>
    </xdr:from>
    <xdr:to>
      <xdr:col>46</xdr:col>
      <xdr:colOff>38100</xdr:colOff>
      <xdr:row>84</xdr:row>
      <xdr:rowOff>65605</xdr:rowOff>
    </xdr:to>
    <xdr:sp macro="" textlink="">
      <xdr:nvSpPr>
        <xdr:cNvPr id="368" name="楕円 367">
          <a:extLst>
            <a:ext uri="{FF2B5EF4-FFF2-40B4-BE49-F238E27FC236}">
              <a16:creationId xmlns:a16="http://schemas.microsoft.com/office/drawing/2014/main" id="{19001042-7144-4595-97FA-305779B8E1F0}"/>
            </a:ext>
          </a:extLst>
        </xdr:cNvPr>
        <xdr:cNvSpPr/>
      </xdr:nvSpPr>
      <xdr:spPr>
        <a:xfrm>
          <a:off x="7842250" y="138451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11539</xdr:rowOff>
    </xdr:from>
    <xdr:to>
      <xdr:col>50</xdr:col>
      <xdr:colOff>114300</xdr:colOff>
      <xdr:row>84</xdr:row>
      <xdr:rowOff>14805</xdr:rowOff>
    </xdr:to>
    <xdr:cxnSp macro="">
      <xdr:nvCxnSpPr>
        <xdr:cNvPr id="369" name="直線コネクタ 368">
          <a:extLst>
            <a:ext uri="{FF2B5EF4-FFF2-40B4-BE49-F238E27FC236}">
              <a16:creationId xmlns:a16="http://schemas.microsoft.com/office/drawing/2014/main" id="{B55174C9-A30C-4BF3-B870-951620291881}"/>
            </a:ext>
          </a:extLst>
        </xdr:cNvPr>
        <xdr:cNvCxnSpPr/>
      </xdr:nvCxnSpPr>
      <xdr:spPr>
        <a:xfrm flipV="1">
          <a:off x="7886700" y="13886289"/>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45430</xdr:rowOff>
    </xdr:from>
    <xdr:to>
      <xdr:col>41</xdr:col>
      <xdr:colOff>101600</xdr:colOff>
      <xdr:row>84</xdr:row>
      <xdr:rowOff>147030</xdr:rowOff>
    </xdr:to>
    <xdr:sp macro="" textlink="">
      <xdr:nvSpPr>
        <xdr:cNvPr id="370" name="楕円 369">
          <a:extLst>
            <a:ext uri="{FF2B5EF4-FFF2-40B4-BE49-F238E27FC236}">
              <a16:creationId xmlns:a16="http://schemas.microsoft.com/office/drawing/2014/main" id="{985A5208-C3DF-4C51-BB3A-C0FFC6365CF9}"/>
            </a:ext>
          </a:extLst>
        </xdr:cNvPr>
        <xdr:cNvSpPr/>
      </xdr:nvSpPr>
      <xdr:spPr>
        <a:xfrm>
          <a:off x="7029450" y="1392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14805</xdr:rowOff>
    </xdr:from>
    <xdr:to>
      <xdr:col>45</xdr:col>
      <xdr:colOff>177800</xdr:colOff>
      <xdr:row>84</xdr:row>
      <xdr:rowOff>96230</xdr:rowOff>
    </xdr:to>
    <xdr:cxnSp macro="">
      <xdr:nvCxnSpPr>
        <xdr:cNvPr id="371" name="直線コネクタ 370">
          <a:extLst>
            <a:ext uri="{FF2B5EF4-FFF2-40B4-BE49-F238E27FC236}">
              <a16:creationId xmlns:a16="http://schemas.microsoft.com/office/drawing/2014/main" id="{EE9D0165-34F5-4181-A553-CC9454993BDB}"/>
            </a:ext>
          </a:extLst>
        </xdr:cNvPr>
        <xdr:cNvCxnSpPr/>
      </xdr:nvCxnSpPr>
      <xdr:spPr>
        <a:xfrm flipV="1">
          <a:off x="7080250" y="13889555"/>
          <a:ext cx="806450" cy="8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154178</xdr:rowOff>
    </xdr:from>
    <xdr:to>
      <xdr:col>36</xdr:col>
      <xdr:colOff>165100</xdr:colOff>
      <xdr:row>84</xdr:row>
      <xdr:rowOff>84328</xdr:rowOff>
    </xdr:to>
    <xdr:sp macro="" textlink="">
      <xdr:nvSpPr>
        <xdr:cNvPr id="372" name="楕円 371">
          <a:extLst>
            <a:ext uri="{FF2B5EF4-FFF2-40B4-BE49-F238E27FC236}">
              <a16:creationId xmlns:a16="http://schemas.microsoft.com/office/drawing/2014/main" id="{9DD8D577-2ADF-4381-8717-6B425B50ABCB}"/>
            </a:ext>
          </a:extLst>
        </xdr:cNvPr>
        <xdr:cNvSpPr/>
      </xdr:nvSpPr>
      <xdr:spPr>
        <a:xfrm>
          <a:off x="6235700" y="138638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33528</xdr:rowOff>
    </xdr:from>
    <xdr:to>
      <xdr:col>41</xdr:col>
      <xdr:colOff>50800</xdr:colOff>
      <xdr:row>84</xdr:row>
      <xdr:rowOff>96230</xdr:rowOff>
    </xdr:to>
    <xdr:cxnSp macro="">
      <xdr:nvCxnSpPr>
        <xdr:cNvPr id="373" name="直線コネクタ 372">
          <a:extLst>
            <a:ext uri="{FF2B5EF4-FFF2-40B4-BE49-F238E27FC236}">
              <a16:creationId xmlns:a16="http://schemas.microsoft.com/office/drawing/2014/main" id="{C691ACD6-D1E6-4AE5-B2B7-53395461D176}"/>
            </a:ext>
          </a:extLst>
        </xdr:cNvPr>
        <xdr:cNvCxnSpPr/>
      </xdr:nvCxnSpPr>
      <xdr:spPr>
        <a:xfrm>
          <a:off x="6286500" y="13908278"/>
          <a:ext cx="793750" cy="6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78395</xdr:rowOff>
    </xdr:from>
    <xdr:ext cx="469744" cy="259045"/>
    <xdr:sp macro="" textlink="">
      <xdr:nvSpPr>
        <xdr:cNvPr id="374" name="n_1aveValue【公営住宅】&#10;一人当たり面積">
          <a:extLst>
            <a:ext uri="{FF2B5EF4-FFF2-40B4-BE49-F238E27FC236}">
              <a16:creationId xmlns:a16="http://schemas.microsoft.com/office/drawing/2014/main" id="{F1E8293F-3107-44A0-8F7F-EC6EC0463995}"/>
            </a:ext>
          </a:extLst>
        </xdr:cNvPr>
        <xdr:cNvSpPr txBox="1"/>
      </xdr:nvSpPr>
      <xdr:spPr>
        <a:xfrm>
          <a:off x="8458277" y="14118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117474</xdr:rowOff>
    </xdr:from>
    <xdr:ext cx="469744" cy="259045"/>
    <xdr:sp macro="" textlink="">
      <xdr:nvSpPr>
        <xdr:cNvPr id="375" name="n_2aveValue【公営住宅】&#10;一人当たり面積">
          <a:extLst>
            <a:ext uri="{FF2B5EF4-FFF2-40B4-BE49-F238E27FC236}">
              <a16:creationId xmlns:a16="http://schemas.microsoft.com/office/drawing/2014/main" id="{1721A0DD-95BE-4546-8EBE-C7025E8A3ED1}"/>
            </a:ext>
          </a:extLst>
        </xdr:cNvPr>
        <xdr:cNvSpPr txBox="1"/>
      </xdr:nvSpPr>
      <xdr:spPr>
        <a:xfrm>
          <a:off x="7677227" y="1415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151328</xdr:rowOff>
    </xdr:from>
    <xdr:ext cx="469744" cy="259045"/>
    <xdr:sp macro="" textlink="">
      <xdr:nvSpPr>
        <xdr:cNvPr id="376" name="n_3aveValue【公営住宅】&#10;一人当たり面積">
          <a:extLst>
            <a:ext uri="{FF2B5EF4-FFF2-40B4-BE49-F238E27FC236}">
              <a16:creationId xmlns:a16="http://schemas.microsoft.com/office/drawing/2014/main" id="{6E655C29-9D3B-4998-8795-2FDF933A1546}"/>
            </a:ext>
          </a:extLst>
        </xdr:cNvPr>
        <xdr:cNvSpPr txBox="1"/>
      </xdr:nvSpPr>
      <xdr:spPr>
        <a:xfrm>
          <a:off x="6864427" y="1419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103649</xdr:rowOff>
    </xdr:from>
    <xdr:ext cx="469744" cy="259045"/>
    <xdr:sp macro="" textlink="">
      <xdr:nvSpPr>
        <xdr:cNvPr id="377" name="n_4aveValue【公営住宅】&#10;一人当たり面積">
          <a:extLst>
            <a:ext uri="{FF2B5EF4-FFF2-40B4-BE49-F238E27FC236}">
              <a16:creationId xmlns:a16="http://schemas.microsoft.com/office/drawing/2014/main" id="{3566BCF4-8A12-479B-8FFF-E3CAAC7974E7}"/>
            </a:ext>
          </a:extLst>
        </xdr:cNvPr>
        <xdr:cNvSpPr txBox="1"/>
      </xdr:nvSpPr>
      <xdr:spPr>
        <a:xfrm>
          <a:off x="6070677" y="14143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78866</xdr:rowOff>
    </xdr:from>
    <xdr:ext cx="469744" cy="259045"/>
    <xdr:sp macro="" textlink="">
      <xdr:nvSpPr>
        <xdr:cNvPr id="378" name="n_1mainValue【公営住宅】&#10;一人当たり面積">
          <a:extLst>
            <a:ext uri="{FF2B5EF4-FFF2-40B4-BE49-F238E27FC236}">
              <a16:creationId xmlns:a16="http://schemas.microsoft.com/office/drawing/2014/main" id="{1C18B4AA-602E-41A6-8DCC-371D07EF5855}"/>
            </a:ext>
          </a:extLst>
        </xdr:cNvPr>
        <xdr:cNvSpPr txBox="1"/>
      </xdr:nvSpPr>
      <xdr:spPr>
        <a:xfrm>
          <a:off x="8458277" y="1362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82132</xdr:rowOff>
    </xdr:from>
    <xdr:ext cx="469744" cy="259045"/>
    <xdr:sp macro="" textlink="">
      <xdr:nvSpPr>
        <xdr:cNvPr id="379" name="n_2mainValue【公営住宅】&#10;一人当たり面積">
          <a:extLst>
            <a:ext uri="{FF2B5EF4-FFF2-40B4-BE49-F238E27FC236}">
              <a16:creationId xmlns:a16="http://schemas.microsoft.com/office/drawing/2014/main" id="{AAAC16C2-1AEB-4C96-871D-92C32A350C3C}"/>
            </a:ext>
          </a:extLst>
        </xdr:cNvPr>
        <xdr:cNvSpPr txBox="1"/>
      </xdr:nvSpPr>
      <xdr:spPr>
        <a:xfrm>
          <a:off x="7677227" y="1362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163557</xdr:rowOff>
    </xdr:from>
    <xdr:ext cx="469744" cy="259045"/>
    <xdr:sp macro="" textlink="">
      <xdr:nvSpPr>
        <xdr:cNvPr id="380" name="n_3mainValue【公営住宅】&#10;一人当たり面積">
          <a:extLst>
            <a:ext uri="{FF2B5EF4-FFF2-40B4-BE49-F238E27FC236}">
              <a16:creationId xmlns:a16="http://schemas.microsoft.com/office/drawing/2014/main" id="{67A50575-A340-44D3-A583-579581AA1CAE}"/>
            </a:ext>
          </a:extLst>
        </xdr:cNvPr>
        <xdr:cNvSpPr txBox="1"/>
      </xdr:nvSpPr>
      <xdr:spPr>
        <a:xfrm>
          <a:off x="6864427" y="137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100855</xdr:rowOff>
    </xdr:from>
    <xdr:ext cx="469744" cy="259045"/>
    <xdr:sp macro="" textlink="">
      <xdr:nvSpPr>
        <xdr:cNvPr id="381" name="n_4mainValue【公営住宅】&#10;一人当たり面積">
          <a:extLst>
            <a:ext uri="{FF2B5EF4-FFF2-40B4-BE49-F238E27FC236}">
              <a16:creationId xmlns:a16="http://schemas.microsoft.com/office/drawing/2014/main" id="{93E0F1F8-03E0-4D3C-884E-49A00A8684F0}"/>
            </a:ext>
          </a:extLst>
        </xdr:cNvPr>
        <xdr:cNvSpPr txBox="1"/>
      </xdr:nvSpPr>
      <xdr:spPr>
        <a:xfrm>
          <a:off x="6070677" y="1364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026BD522-A9C3-4730-9872-00EAFCFFA64C}"/>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BE7D6252-36CD-49B9-AEF2-90D5E8F2CABF}"/>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D5FA7CBF-4BF4-427A-BE8F-64453264D174}"/>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3D8139C3-6100-4643-BE4B-ED1B30A16BF0}"/>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218B574A-DFD8-48F8-9F9B-42FB5F0D2601}"/>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D6150BE3-B811-4C8C-AE37-85F232E510F9}"/>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2EC21675-3B39-4895-A4ED-2B1660B289B3}"/>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4EDC3824-2EAB-4A94-8F58-BDEAF2757ADF}"/>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96BB22D1-BC68-4EE9-B811-F3B6A2447D09}"/>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E91715EB-BF63-495B-8EBF-4991C2692F60}"/>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8BB6A16A-C4C3-4A8B-9B8A-59134F30754D}"/>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3" name="直線コネクタ 392">
          <a:extLst>
            <a:ext uri="{FF2B5EF4-FFF2-40B4-BE49-F238E27FC236}">
              <a16:creationId xmlns:a16="http://schemas.microsoft.com/office/drawing/2014/main" id="{C5069677-ABDA-4D63-B914-36E9C2305757}"/>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4" name="テキスト ボックス 393">
          <a:extLst>
            <a:ext uri="{FF2B5EF4-FFF2-40B4-BE49-F238E27FC236}">
              <a16:creationId xmlns:a16="http://schemas.microsoft.com/office/drawing/2014/main" id="{59A5B6AC-D9B9-47FA-84E9-DD8A4E6B82DB}"/>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5" name="直線コネクタ 394">
          <a:extLst>
            <a:ext uri="{FF2B5EF4-FFF2-40B4-BE49-F238E27FC236}">
              <a16:creationId xmlns:a16="http://schemas.microsoft.com/office/drawing/2014/main" id="{017564A4-41EC-47D4-9389-FE5579DF7667}"/>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6" name="テキスト ボックス 395">
          <a:extLst>
            <a:ext uri="{FF2B5EF4-FFF2-40B4-BE49-F238E27FC236}">
              <a16:creationId xmlns:a16="http://schemas.microsoft.com/office/drawing/2014/main" id="{601470E2-D1F2-44AF-B2F7-294C9775A7C9}"/>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7" name="直線コネクタ 396">
          <a:extLst>
            <a:ext uri="{FF2B5EF4-FFF2-40B4-BE49-F238E27FC236}">
              <a16:creationId xmlns:a16="http://schemas.microsoft.com/office/drawing/2014/main" id="{80DA15A7-38B5-4061-AF3D-81079863FDEC}"/>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8" name="テキスト ボックス 397">
          <a:extLst>
            <a:ext uri="{FF2B5EF4-FFF2-40B4-BE49-F238E27FC236}">
              <a16:creationId xmlns:a16="http://schemas.microsoft.com/office/drawing/2014/main" id="{DAF9465D-941A-4FEB-946F-FB64A936F132}"/>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9" name="直線コネクタ 398">
          <a:extLst>
            <a:ext uri="{FF2B5EF4-FFF2-40B4-BE49-F238E27FC236}">
              <a16:creationId xmlns:a16="http://schemas.microsoft.com/office/drawing/2014/main" id="{78A000A8-B72F-4364-AC11-15904F935B73}"/>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0" name="テキスト ボックス 399">
          <a:extLst>
            <a:ext uri="{FF2B5EF4-FFF2-40B4-BE49-F238E27FC236}">
              <a16:creationId xmlns:a16="http://schemas.microsoft.com/office/drawing/2014/main" id="{B589E5AD-D61F-4249-B191-944D64819ED7}"/>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1" name="直線コネクタ 400">
          <a:extLst>
            <a:ext uri="{FF2B5EF4-FFF2-40B4-BE49-F238E27FC236}">
              <a16:creationId xmlns:a16="http://schemas.microsoft.com/office/drawing/2014/main" id="{3AC31364-9A0E-4ECB-AF65-BD279CDD08DD}"/>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2" name="テキスト ボックス 401">
          <a:extLst>
            <a:ext uri="{FF2B5EF4-FFF2-40B4-BE49-F238E27FC236}">
              <a16:creationId xmlns:a16="http://schemas.microsoft.com/office/drawing/2014/main" id="{62D76973-5BA8-404E-857F-D54B9C5B5AA2}"/>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9B6342D4-DC05-4E33-AA61-C9469A5F041C}"/>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4" name="テキスト ボックス 403">
          <a:extLst>
            <a:ext uri="{FF2B5EF4-FFF2-40B4-BE49-F238E27FC236}">
              <a16:creationId xmlns:a16="http://schemas.microsoft.com/office/drawing/2014/main" id="{140F1D89-2140-4A84-B5D3-AACBED2B4418}"/>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FD9D87D1-7D68-4DA6-B40D-3ACAB859D99E}"/>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100964</xdr:rowOff>
    </xdr:from>
    <xdr:to>
      <xdr:col>24</xdr:col>
      <xdr:colOff>62865</xdr:colOff>
      <xdr:row>107</xdr:row>
      <xdr:rowOff>106680</xdr:rowOff>
    </xdr:to>
    <xdr:cxnSp macro="">
      <xdr:nvCxnSpPr>
        <xdr:cNvPr id="406" name="直線コネクタ 405">
          <a:extLst>
            <a:ext uri="{FF2B5EF4-FFF2-40B4-BE49-F238E27FC236}">
              <a16:creationId xmlns:a16="http://schemas.microsoft.com/office/drawing/2014/main" id="{1962B84C-029F-4860-9FEA-324EC123095E}"/>
            </a:ext>
          </a:extLst>
        </xdr:cNvPr>
        <xdr:cNvCxnSpPr/>
      </xdr:nvCxnSpPr>
      <xdr:spPr>
        <a:xfrm flipV="1">
          <a:off x="4177665" y="16503014"/>
          <a:ext cx="0" cy="137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110507</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173F99BD-32EC-417F-9FCB-82149E78728B}"/>
            </a:ext>
          </a:extLst>
        </xdr:cNvPr>
        <xdr:cNvSpPr txBox="1"/>
      </xdr:nvSpPr>
      <xdr:spPr>
        <a:xfrm>
          <a:off x="4216400"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106680</xdr:rowOff>
    </xdr:from>
    <xdr:to>
      <xdr:col>24</xdr:col>
      <xdr:colOff>152400</xdr:colOff>
      <xdr:row>107</xdr:row>
      <xdr:rowOff>106680</xdr:rowOff>
    </xdr:to>
    <xdr:cxnSp macro="">
      <xdr:nvCxnSpPr>
        <xdr:cNvPr id="408" name="直線コネクタ 407">
          <a:extLst>
            <a:ext uri="{FF2B5EF4-FFF2-40B4-BE49-F238E27FC236}">
              <a16:creationId xmlns:a16="http://schemas.microsoft.com/office/drawing/2014/main" id="{62EBEEFC-B59B-488F-9C00-4CD32EEBE89E}"/>
            </a:ext>
          </a:extLst>
        </xdr:cNvPr>
        <xdr:cNvCxnSpPr/>
      </xdr:nvCxnSpPr>
      <xdr:spPr>
        <a:xfrm>
          <a:off x="4108450" y="178803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47641</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4FD197AA-F7B7-487C-9D3C-72D51E0E7E6C}"/>
            </a:ext>
          </a:extLst>
        </xdr:cNvPr>
        <xdr:cNvSpPr txBox="1"/>
      </xdr:nvSpPr>
      <xdr:spPr>
        <a:xfrm>
          <a:off x="4216400" y="16278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100964</xdr:rowOff>
    </xdr:from>
    <xdr:to>
      <xdr:col>24</xdr:col>
      <xdr:colOff>152400</xdr:colOff>
      <xdr:row>99</xdr:row>
      <xdr:rowOff>100964</xdr:rowOff>
    </xdr:to>
    <xdr:cxnSp macro="">
      <xdr:nvCxnSpPr>
        <xdr:cNvPr id="410" name="直線コネクタ 409">
          <a:extLst>
            <a:ext uri="{FF2B5EF4-FFF2-40B4-BE49-F238E27FC236}">
              <a16:creationId xmlns:a16="http://schemas.microsoft.com/office/drawing/2014/main" id="{471ED7C7-252B-495F-9B54-2FF9550DFCA1}"/>
            </a:ext>
          </a:extLst>
        </xdr:cNvPr>
        <xdr:cNvCxnSpPr/>
      </xdr:nvCxnSpPr>
      <xdr:spPr>
        <a:xfrm>
          <a:off x="4108450" y="165030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33038</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9BF4432E-0533-4079-B9D1-1B30BBCF1ABA}"/>
            </a:ext>
          </a:extLst>
        </xdr:cNvPr>
        <xdr:cNvSpPr txBox="1"/>
      </xdr:nvSpPr>
      <xdr:spPr>
        <a:xfrm>
          <a:off x="4216400" y="16949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10161</xdr:rowOff>
    </xdr:from>
    <xdr:to>
      <xdr:col>24</xdr:col>
      <xdr:colOff>114300</xdr:colOff>
      <xdr:row>103</xdr:row>
      <xdr:rowOff>111761</xdr:rowOff>
    </xdr:to>
    <xdr:sp macro="" textlink="">
      <xdr:nvSpPr>
        <xdr:cNvPr id="412" name="フローチャート: 判断 411">
          <a:extLst>
            <a:ext uri="{FF2B5EF4-FFF2-40B4-BE49-F238E27FC236}">
              <a16:creationId xmlns:a16="http://schemas.microsoft.com/office/drawing/2014/main" id="{9242F29B-93E7-435C-AAEA-8F355B97720A}"/>
            </a:ext>
          </a:extLst>
        </xdr:cNvPr>
        <xdr:cNvSpPr/>
      </xdr:nvSpPr>
      <xdr:spPr>
        <a:xfrm>
          <a:off x="4127500" y="17098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145414</xdr:rowOff>
    </xdr:from>
    <xdr:to>
      <xdr:col>20</xdr:col>
      <xdr:colOff>38100</xdr:colOff>
      <xdr:row>103</xdr:row>
      <xdr:rowOff>75564</xdr:rowOff>
    </xdr:to>
    <xdr:sp macro="" textlink="">
      <xdr:nvSpPr>
        <xdr:cNvPr id="413" name="フローチャート: 判断 412">
          <a:extLst>
            <a:ext uri="{FF2B5EF4-FFF2-40B4-BE49-F238E27FC236}">
              <a16:creationId xmlns:a16="http://schemas.microsoft.com/office/drawing/2014/main" id="{FC169F21-AC3D-4CDA-BF0A-52CC63540695}"/>
            </a:ext>
          </a:extLst>
        </xdr:cNvPr>
        <xdr:cNvSpPr/>
      </xdr:nvSpPr>
      <xdr:spPr>
        <a:xfrm>
          <a:off x="3384550" y="170618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118745</xdr:rowOff>
    </xdr:from>
    <xdr:to>
      <xdr:col>15</xdr:col>
      <xdr:colOff>101600</xdr:colOff>
      <xdr:row>103</xdr:row>
      <xdr:rowOff>48895</xdr:rowOff>
    </xdr:to>
    <xdr:sp macro="" textlink="">
      <xdr:nvSpPr>
        <xdr:cNvPr id="414" name="フローチャート: 判断 413">
          <a:extLst>
            <a:ext uri="{FF2B5EF4-FFF2-40B4-BE49-F238E27FC236}">
              <a16:creationId xmlns:a16="http://schemas.microsoft.com/office/drawing/2014/main" id="{BEB3C7E6-28F3-4906-9C0B-BBB16C5D2E83}"/>
            </a:ext>
          </a:extLst>
        </xdr:cNvPr>
        <xdr:cNvSpPr/>
      </xdr:nvSpPr>
      <xdr:spPr>
        <a:xfrm>
          <a:off x="2571750" y="1703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84455</xdr:rowOff>
    </xdr:from>
    <xdr:to>
      <xdr:col>10</xdr:col>
      <xdr:colOff>165100</xdr:colOff>
      <xdr:row>103</xdr:row>
      <xdr:rowOff>14605</xdr:rowOff>
    </xdr:to>
    <xdr:sp macro="" textlink="">
      <xdr:nvSpPr>
        <xdr:cNvPr id="415" name="フローチャート: 判断 414">
          <a:extLst>
            <a:ext uri="{FF2B5EF4-FFF2-40B4-BE49-F238E27FC236}">
              <a16:creationId xmlns:a16="http://schemas.microsoft.com/office/drawing/2014/main" id="{6343AC8B-1C32-4F69-AF1B-57F407212D9F}"/>
            </a:ext>
          </a:extLst>
        </xdr:cNvPr>
        <xdr:cNvSpPr/>
      </xdr:nvSpPr>
      <xdr:spPr>
        <a:xfrm>
          <a:off x="1778000" y="1700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92075</xdr:rowOff>
    </xdr:from>
    <xdr:to>
      <xdr:col>6</xdr:col>
      <xdr:colOff>38100</xdr:colOff>
      <xdr:row>103</xdr:row>
      <xdr:rowOff>22225</xdr:rowOff>
    </xdr:to>
    <xdr:sp macro="" textlink="">
      <xdr:nvSpPr>
        <xdr:cNvPr id="416" name="フローチャート: 判断 415">
          <a:extLst>
            <a:ext uri="{FF2B5EF4-FFF2-40B4-BE49-F238E27FC236}">
              <a16:creationId xmlns:a16="http://schemas.microsoft.com/office/drawing/2014/main" id="{ECA21CB0-E68D-49EE-809E-F9F7D2D461D7}"/>
            </a:ext>
          </a:extLst>
        </xdr:cNvPr>
        <xdr:cNvSpPr/>
      </xdr:nvSpPr>
      <xdr:spPr>
        <a:xfrm>
          <a:off x="984250" y="170084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7565C61-657A-4A34-9FF8-84F4C6FE048D}"/>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6D9BB02-3FE7-4C47-AB27-CA4F87B669B4}"/>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18F86568-3028-481D-B6CA-5C2D368486A2}"/>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5DEF6185-81E2-48FF-B9A0-5DE659EC8562}"/>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FFE8CA1D-9838-4D87-A8A8-87014C93B43C}"/>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97789</xdr:rowOff>
    </xdr:from>
    <xdr:to>
      <xdr:col>24</xdr:col>
      <xdr:colOff>114300</xdr:colOff>
      <xdr:row>106</xdr:row>
      <xdr:rowOff>27939</xdr:rowOff>
    </xdr:to>
    <xdr:sp macro="" textlink="">
      <xdr:nvSpPr>
        <xdr:cNvPr id="422" name="楕円 421">
          <a:extLst>
            <a:ext uri="{FF2B5EF4-FFF2-40B4-BE49-F238E27FC236}">
              <a16:creationId xmlns:a16="http://schemas.microsoft.com/office/drawing/2014/main" id="{B7575D04-212A-411A-9791-6D24B860AB0A}"/>
            </a:ext>
          </a:extLst>
        </xdr:cNvPr>
        <xdr:cNvSpPr/>
      </xdr:nvSpPr>
      <xdr:spPr>
        <a:xfrm>
          <a:off x="4127500" y="17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76216</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CAF42AEA-150A-4D5B-8ED6-48085C080C94}"/>
            </a:ext>
          </a:extLst>
        </xdr:cNvPr>
        <xdr:cNvSpPr txBox="1"/>
      </xdr:nvSpPr>
      <xdr:spPr>
        <a:xfrm>
          <a:off x="4216400" y="17506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67311</xdr:rowOff>
    </xdr:from>
    <xdr:to>
      <xdr:col>20</xdr:col>
      <xdr:colOff>38100</xdr:colOff>
      <xdr:row>105</xdr:row>
      <xdr:rowOff>168911</xdr:rowOff>
    </xdr:to>
    <xdr:sp macro="" textlink="">
      <xdr:nvSpPr>
        <xdr:cNvPr id="424" name="楕円 423">
          <a:extLst>
            <a:ext uri="{FF2B5EF4-FFF2-40B4-BE49-F238E27FC236}">
              <a16:creationId xmlns:a16="http://schemas.microsoft.com/office/drawing/2014/main" id="{1765B579-2B5A-4693-AEE2-6EC689855018}"/>
            </a:ext>
          </a:extLst>
        </xdr:cNvPr>
        <xdr:cNvSpPr/>
      </xdr:nvSpPr>
      <xdr:spPr>
        <a:xfrm>
          <a:off x="3384550" y="174980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118111</xdr:rowOff>
    </xdr:from>
    <xdr:to>
      <xdr:col>24</xdr:col>
      <xdr:colOff>63500</xdr:colOff>
      <xdr:row>105</xdr:row>
      <xdr:rowOff>148589</xdr:rowOff>
    </xdr:to>
    <xdr:cxnSp macro="">
      <xdr:nvCxnSpPr>
        <xdr:cNvPr id="425" name="直線コネクタ 424">
          <a:extLst>
            <a:ext uri="{FF2B5EF4-FFF2-40B4-BE49-F238E27FC236}">
              <a16:creationId xmlns:a16="http://schemas.microsoft.com/office/drawing/2014/main" id="{21E02818-C776-43DA-A228-E013399CDB29}"/>
            </a:ext>
          </a:extLst>
        </xdr:cNvPr>
        <xdr:cNvCxnSpPr/>
      </xdr:nvCxnSpPr>
      <xdr:spPr>
        <a:xfrm>
          <a:off x="3429000" y="17548861"/>
          <a:ext cx="7493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25400</xdr:rowOff>
    </xdr:from>
    <xdr:to>
      <xdr:col>15</xdr:col>
      <xdr:colOff>101600</xdr:colOff>
      <xdr:row>105</xdr:row>
      <xdr:rowOff>127000</xdr:rowOff>
    </xdr:to>
    <xdr:sp macro="" textlink="">
      <xdr:nvSpPr>
        <xdr:cNvPr id="426" name="楕円 425">
          <a:extLst>
            <a:ext uri="{FF2B5EF4-FFF2-40B4-BE49-F238E27FC236}">
              <a16:creationId xmlns:a16="http://schemas.microsoft.com/office/drawing/2014/main" id="{6CB9A068-6E91-4681-BF78-53576B929BCE}"/>
            </a:ext>
          </a:extLst>
        </xdr:cNvPr>
        <xdr:cNvSpPr/>
      </xdr:nvSpPr>
      <xdr:spPr>
        <a:xfrm>
          <a:off x="257175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76200</xdr:rowOff>
    </xdr:from>
    <xdr:to>
      <xdr:col>19</xdr:col>
      <xdr:colOff>177800</xdr:colOff>
      <xdr:row>105</xdr:row>
      <xdr:rowOff>118111</xdr:rowOff>
    </xdr:to>
    <xdr:cxnSp macro="">
      <xdr:nvCxnSpPr>
        <xdr:cNvPr id="427" name="直線コネクタ 426">
          <a:extLst>
            <a:ext uri="{FF2B5EF4-FFF2-40B4-BE49-F238E27FC236}">
              <a16:creationId xmlns:a16="http://schemas.microsoft.com/office/drawing/2014/main" id="{68026A18-97B0-4403-9A7F-B921BC3CAE69}"/>
            </a:ext>
          </a:extLst>
        </xdr:cNvPr>
        <xdr:cNvCxnSpPr/>
      </xdr:nvCxnSpPr>
      <xdr:spPr>
        <a:xfrm>
          <a:off x="2622550" y="17506950"/>
          <a:ext cx="8064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162561</xdr:rowOff>
    </xdr:from>
    <xdr:to>
      <xdr:col>10</xdr:col>
      <xdr:colOff>165100</xdr:colOff>
      <xdr:row>105</xdr:row>
      <xdr:rowOff>92711</xdr:rowOff>
    </xdr:to>
    <xdr:sp macro="" textlink="">
      <xdr:nvSpPr>
        <xdr:cNvPr id="428" name="楕円 427">
          <a:extLst>
            <a:ext uri="{FF2B5EF4-FFF2-40B4-BE49-F238E27FC236}">
              <a16:creationId xmlns:a16="http://schemas.microsoft.com/office/drawing/2014/main" id="{3CDABC35-5DB2-41A4-BA6D-2A19B184C446}"/>
            </a:ext>
          </a:extLst>
        </xdr:cNvPr>
        <xdr:cNvSpPr/>
      </xdr:nvSpPr>
      <xdr:spPr>
        <a:xfrm>
          <a:off x="177800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41911</xdr:rowOff>
    </xdr:from>
    <xdr:to>
      <xdr:col>15</xdr:col>
      <xdr:colOff>50800</xdr:colOff>
      <xdr:row>105</xdr:row>
      <xdr:rowOff>76200</xdr:rowOff>
    </xdr:to>
    <xdr:cxnSp macro="">
      <xdr:nvCxnSpPr>
        <xdr:cNvPr id="429" name="直線コネクタ 428">
          <a:extLst>
            <a:ext uri="{FF2B5EF4-FFF2-40B4-BE49-F238E27FC236}">
              <a16:creationId xmlns:a16="http://schemas.microsoft.com/office/drawing/2014/main" id="{68D14F07-24CC-4FE8-9EF0-789AEE188D40}"/>
            </a:ext>
          </a:extLst>
        </xdr:cNvPr>
        <xdr:cNvCxnSpPr/>
      </xdr:nvCxnSpPr>
      <xdr:spPr>
        <a:xfrm>
          <a:off x="1828800" y="17472661"/>
          <a:ext cx="7937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109220</xdr:rowOff>
    </xdr:from>
    <xdr:to>
      <xdr:col>6</xdr:col>
      <xdr:colOff>38100</xdr:colOff>
      <xdr:row>105</xdr:row>
      <xdr:rowOff>39370</xdr:rowOff>
    </xdr:to>
    <xdr:sp macro="" textlink="">
      <xdr:nvSpPr>
        <xdr:cNvPr id="430" name="楕円 429">
          <a:extLst>
            <a:ext uri="{FF2B5EF4-FFF2-40B4-BE49-F238E27FC236}">
              <a16:creationId xmlns:a16="http://schemas.microsoft.com/office/drawing/2014/main" id="{445ECD23-464C-4515-884F-6F6C261ED635}"/>
            </a:ext>
          </a:extLst>
        </xdr:cNvPr>
        <xdr:cNvSpPr/>
      </xdr:nvSpPr>
      <xdr:spPr>
        <a:xfrm>
          <a:off x="984250" y="173685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160020</xdr:rowOff>
    </xdr:from>
    <xdr:to>
      <xdr:col>10</xdr:col>
      <xdr:colOff>114300</xdr:colOff>
      <xdr:row>105</xdr:row>
      <xdr:rowOff>41911</xdr:rowOff>
    </xdr:to>
    <xdr:cxnSp macro="">
      <xdr:nvCxnSpPr>
        <xdr:cNvPr id="431" name="直線コネクタ 430">
          <a:extLst>
            <a:ext uri="{FF2B5EF4-FFF2-40B4-BE49-F238E27FC236}">
              <a16:creationId xmlns:a16="http://schemas.microsoft.com/office/drawing/2014/main" id="{9102C4EA-926C-4BC8-95FD-84BE6CF4FBC8}"/>
            </a:ext>
          </a:extLst>
        </xdr:cNvPr>
        <xdr:cNvCxnSpPr/>
      </xdr:nvCxnSpPr>
      <xdr:spPr>
        <a:xfrm>
          <a:off x="1028700" y="17419320"/>
          <a:ext cx="8001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92091</xdr:rowOff>
    </xdr:from>
    <xdr:ext cx="405111" cy="259045"/>
    <xdr:sp macro="" textlink="">
      <xdr:nvSpPr>
        <xdr:cNvPr id="432" name="n_1aveValue【港湾・漁港】&#10;有形固定資産減価償却率">
          <a:extLst>
            <a:ext uri="{FF2B5EF4-FFF2-40B4-BE49-F238E27FC236}">
              <a16:creationId xmlns:a16="http://schemas.microsoft.com/office/drawing/2014/main" id="{C8CAB708-578C-407C-B185-C80C239F02BF}"/>
            </a:ext>
          </a:extLst>
        </xdr:cNvPr>
        <xdr:cNvSpPr txBox="1"/>
      </xdr:nvSpPr>
      <xdr:spPr>
        <a:xfrm>
          <a:off x="3239144" y="1683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65422</xdr:rowOff>
    </xdr:from>
    <xdr:ext cx="405111" cy="259045"/>
    <xdr:sp macro="" textlink="">
      <xdr:nvSpPr>
        <xdr:cNvPr id="433" name="n_2aveValue【港湾・漁港】&#10;有形固定資産減価償却率">
          <a:extLst>
            <a:ext uri="{FF2B5EF4-FFF2-40B4-BE49-F238E27FC236}">
              <a16:creationId xmlns:a16="http://schemas.microsoft.com/office/drawing/2014/main" id="{156B7DEB-1249-42EE-B0D3-4923B5711268}"/>
            </a:ext>
          </a:extLst>
        </xdr:cNvPr>
        <xdr:cNvSpPr txBox="1"/>
      </xdr:nvSpPr>
      <xdr:spPr>
        <a:xfrm>
          <a:off x="2439044" y="1681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31132</xdr:rowOff>
    </xdr:from>
    <xdr:ext cx="405111" cy="259045"/>
    <xdr:sp macro="" textlink="">
      <xdr:nvSpPr>
        <xdr:cNvPr id="434" name="n_3aveValue【港湾・漁港】&#10;有形固定資産減価償却率">
          <a:extLst>
            <a:ext uri="{FF2B5EF4-FFF2-40B4-BE49-F238E27FC236}">
              <a16:creationId xmlns:a16="http://schemas.microsoft.com/office/drawing/2014/main" id="{CF724279-BB2C-4130-A522-D12B1C0EC4F9}"/>
            </a:ext>
          </a:extLst>
        </xdr:cNvPr>
        <xdr:cNvSpPr txBox="1"/>
      </xdr:nvSpPr>
      <xdr:spPr>
        <a:xfrm>
          <a:off x="1645294" y="1677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38752</xdr:rowOff>
    </xdr:from>
    <xdr:ext cx="405111" cy="259045"/>
    <xdr:sp macro="" textlink="">
      <xdr:nvSpPr>
        <xdr:cNvPr id="435" name="n_4aveValue【港湾・漁港】&#10;有形固定資産減価償却率">
          <a:extLst>
            <a:ext uri="{FF2B5EF4-FFF2-40B4-BE49-F238E27FC236}">
              <a16:creationId xmlns:a16="http://schemas.microsoft.com/office/drawing/2014/main" id="{097F4928-BE1B-420D-8263-966F942DA99C}"/>
            </a:ext>
          </a:extLst>
        </xdr:cNvPr>
        <xdr:cNvSpPr txBox="1"/>
      </xdr:nvSpPr>
      <xdr:spPr>
        <a:xfrm>
          <a:off x="851544"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160038</xdr:rowOff>
    </xdr:from>
    <xdr:ext cx="405111" cy="259045"/>
    <xdr:sp macro="" textlink="">
      <xdr:nvSpPr>
        <xdr:cNvPr id="436" name="n_1mainValue【港湾・漁港】&#10;有形固定資産減価償却率">
          <a:extLst>
            <a:ext uri="{FF2B5EF4-FFF2-40B4-BE49-F238E27FC236}">
              <a16:creationId xmlns:a16="http://schemas.microsoft.com/office/drawing/2014/main" id="{7BEF6809-EDC6-492F-A25F-54426802C2AD}"/>
            </a:ext>
          </a:extLst>
        </xdr:cNvPr>
        <xdr:cNvSpPr txBox="1"/>
      </xdr:nvSpPr>
      <xdr:spPr>
        <a:xfrm>
          <a:off x="3239144" y="1759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118127</xdr:rowOff>
    </xdr:from>
    <xdr:ext cx="405111" cy="259045"/>
    <xdr:sp macro="" textlink="">
      <xdr:nvSpPr>
        <xdr:cNvPr id="437" name="n_2mainValue【港湾・漁港】&#10;有形固定資産減価償却率">
          <a:extLst>
            <a:ext uri="{FF2B5EF4-FFF2-40B4-BE49-F238E27FC236}">
              <a16:creationId xmlns:a16="http://schemas.microsoft.com/office/drawing/2014/main" id="{96EB33EC-317D-4979-BC97-DB9268BC1301}"/>
            </a:ext>
          </a:extLst>
        </xdr:cNvPr>
        <xdr:cNvSpPr txBox="1"/>
      </xdr:nvSpPr>
      <xdr:spPr>
        <a:xfrm>
          <a:off x="2439044" y="17548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83838</xdr:rowOff>
    </xdr:from>
    <xdr:ext cx="405111" cy="259045"/>
    <xdr:sp macro="" textlink="">
      <xdr:nvSpPr>
        <xdr:cNvPr id="438" name="n_3mainValue【港湾・漁港】&#10;有形固定資産減価償却率">
          <a:extLst>
            <a:ext uri="{FF2B5EF4-FFF2-40B4-BE49-F238E27FC236}">
              <a16:creationId xmlns:a16="http://schemas.microsoft.com/office/drawing/2014/main" id="{87D2E7DC-A48F-4952-A738-48F273114140}"/>
            </a:ext>
          </a:extLst>
        </xdr:cNvPr>
        <xdr:cNvSpPr txBox="1"/>
      </xdr:nvSpPr>
      <xdr:spPr>
        <a:xfrm>
          <a:off x="1645294" y="17514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30497</xdr:rowOff>
    </xdr:from>
    <xdr:ext cx="405111" cy="259045"/>
    <xdr:sp macro="" textlink="">
      <xdr:nvSpPr>
        <xdr:cNvPr id="439" name="n_4mainValue【港湾・漁港】&#10;有形固定資産減価償却率">
          <a:extLst>
            <a:ext uri="{FF2B5EF4-FFF2-40B4-BE49-F238E27FC236}">
              <a16:creationId xmlns:a16="http://schemas.microsoft.com/office/drawing/2014/main" id="{8B28B209-E956-48C8-A97D-5FB5AC8234AE}"/>
            </a:ext>
          </a:extLst>
        </xdr:cNvPr>
        <xdr:cNvSpPr txBox="1"/>
      </xdr:nvSpPr>
      <xdr:spPr>
        <a:xfrm>
          <a:off x="851544" y="1746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ED4AC162-59AD-41B1-8A76-32DD2DE50492}"/>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9EC7C912-C0C0-46F2-92B1-AA0D6A07139F}"/>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3FD1C926-FA39-47AE-A74A-8A1EE5EFE44C}"/>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A5AB1492-632E-4C39-AFC9-2561D22DE89A}"/>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D242EA40-EAF1-4CB2-8843-41D80150CFB7}"/>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F580ED56-A7DB-4774-8F0C-634A2265427E}"/>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09A9A36B-DED6-44E9-B626-5D6BE96323F9}"/>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88C3BF43-F30A-418E-B524-B296A168D3EB}"/>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BA7075C5-5BAD-4D6F-9B75-056A1B95E2AB}"/>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F053F44F-149E-4933-BDF6-37FD9F6CD6EC}"/>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0" name="直線コネクタ 449">
          <a:extLst>
            <a:ext uri="{FF2B5EF4-FFF2-40B4-BE49-F238E27FC236}">
              <a16:creationId xmlns:a16="http://schemas.microsoft.com/office/drawing/2014/main" id="{C140F53D-6C10-41C1-810B-10AE1943DD97}"/>
            </a:ext>
          </a:extLst>
        </xdr:cNvPr>
        <xdr:cNvCxnSpPr/>
      </xdr:nvCxnSpPr>
      <xdr:spPr>
        <a:xfrm>
          <a:off x="5956300" y="181519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51" name="テキスト ボックス 450">
          <a:extLst>
            <a:ext uri="{FF2B5EF4-FFF2-40B4-BE49-F238E27FC236}">
              <a16:creationId xmlns:a16="http://schemas.microsoft.com/office/drawing/2014/main" id="{FB4B9478-CF97-4406-BAA3-F28418D3C4D4}"/>
            </a:ext>
          </a:extLst>
        </xdr:cNvPr>
        <xdr:cNvSpPr txBox="1"/>
      </xdr:nvSpPr>
      <xdr:spPr>
        <a:xfrm>
          <a:off x="5726564" y="180097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2" name="直線コネクタ 451">
          <a:extLst>
            <a:ext uri="{FF2B5EF4-FFF2-40B4-BE49-F238E27FC236}">
              <a16:creationId xmlns:a16="http://schemas.microsoft.com/office/drawing/2014/main" id="{FB362834-33A2-4E80-A733-E044CDADEC2F}"/>
            </a:ext>
          </a:extLst>
        </xdr:cNvPr>
        <xdr:cNvCxnSpPr/>
      </xdr:nvCxnSpPr>
      <xdr:spPr>
        <a:xfrm>
          <a:off x="5956300" y="178253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53" name="テキスト ボックス 452">
          <a:extLst>
            <a:ext uri="{FF2B5EF4-FFF2-40B4-BE49-F238E27FC236}">
              <a16:creationId xmlns:a16="http://schemas.microsoft.com/office/drawing/2014/main" id="{55BFE97E-B254-4E55-96CF-30F756CD8333}"/>
            </a:ext>
          </a:extLst>
        </xdr:cNvPr>
        <xdr:cNvSpPr txBox="1"/>
      </xdr:nvSpPr>
      <xdr:spPr>
        <a:xfrm>
          <a:off x="5418031" y="176831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4" name="直線コネクタ 453">
          <a:extLst>
            <a:ext uri="{FF2B5EF4-FFF2-40B4-BE49-F238E27FC236}">
              <a16:creationId xmlns:a16="http://schemas.microsoft.com/office/drawing/2014/main" id="{13804F8F-6893-477E-94DB-554B2CE977E6}"/>
            </a:ext>
          </a:extLst>
        </xdr:cNvPr>
        <xdr:cNvCxnSpPr/>
      </xdr:nvCxnSpPr>
      <xdr:spPr>
        <a:xfrm>
          <a:off x="5956300" y="174987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5" name="テキスト ボックス 454">
          <a:extLst>
            <a:ext uri="{FF2B5EF4-FFF2-40B4-BE49-F238E27FC236}">
              <a16:creationId xmlns:a16="http://schemas.microsoft.com/office/drawing/2014/main" id="{B6C612A9-1AA5-43CC-9CC5-BE6294B441C9}"/>
            </a:ext>
          </a:extLst>
        </xdr:cNvPr>
        <xdr:cNvSpPr txBox="1"/>
      </xdr:nvSpPr>
      <xdr:spPr>
        <a:xfrm>
          <a:off x="5418031" y="173565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6" name="直線コネクタ 455">
          <a:extLst>
            <a:ext uri="{FF2B5EF4-FFF2-40B4-BE49-F238E27FC236}">
              <a16:creationId xmlns:a16="http://schemas.microsoft.com/office/drawing/2014/main" id="{8E018836-C8B4-4B6A-89E6-BE21178FE2F0}"/>
            </a:ext>
          </a:extLst>
        </xdr:cNvPr>
        <xdr:cNvCxnSpPr/>
      </xdr:nvCxnSpPr>
      <xdr:spPr>
        <a:xfrm>
          <a:off x="5956300" y="171722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7" name="テキスト ボックス 456">
          <a:extLst>
            <a:ext uri="{FF2B5EF4-FFF2-40B4-BE49-F238E27FC236}">
              <a16:creationId xmlns:a16="http://schemas.microsoft.com/office/drawing/2014/main" id="{FDA1F6A3-BA1F-4404-AF5B-D3C8EC47DD19}"/>
            </a:ext>
          </a:extLst>
        </xdr:cNvPr>
        <xdr:cNvSpPr txBox="1"/>
      </xdr:nvSpPr>
      <xdr:spPr>
        <a:xfrm>
          <a:off x="5418031" y="170299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8" name="直線コネクタ 457">
          <a:extLst>
            <a:ext uri="{FF2B5EF4-FFF2-40B4-BE49-F238E27FC236}">
              <a16:creationId xmlns:a16="http://schemas.microsoft.com/office/drawing/2014/main" id="{7F6ECA0E-76DF-4A03-B186-455B3C2E00CE}"/>
            </a:ext>
          </a:extLst>
        </xdr:cNvPr>
        <xdr:cNvCxnSpPr/>
      </xdr:nvCxnSpPr>
      <xdr:spPr>
        <a:xfrm>
          <a:off x="5956300" y="16845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9" name="テキスト ボックス 458">
          <a:extLst>
            <a:ext uri="{FF2B5EF4-FFF2-40B4-BE49-F238E27FC236}">
              <a16:creationId xmlns:a16="http://schemas.microsoft.com/office/drawing/2014/main" id="{B2E500A0-75A3-4A05-8319-187A36A996C4}"/>
            </a:ext>
          </a:extLst>
        </xdr:cNvPr>
        <xdr:cNvSpPr txBox="1"/>
      </xdr:nvSpPr>
      <xdr:spPr>
        <a:xfrm>
          <a:off x="5327878" y="167034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0" name="直線コネクタ 459">
          <a:extLst>
            <a:ext uri="{FF2B5EF4-FFF2-40B4-BE49-F238E27FC236}">
              <a16:creationId xmlns:a16="http://schemas.microsoft.com/office/drawing/2014/main" id="{5F437DD6-634D-4F13-B232-D11DECBC1C5F}"/>
            </a:ext>
          </a:extLst>
        </xdr:cNvPr>
        <xdr:cNvCxnSpPr/>
      </xdr:nvCxnSpPr>
      <xdr:spPr>
        <a:xfrm>
          <a:off x="5956300" y="165190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61" name="テキスト ボックス 460">
          <a:extLst>
            <a:ext uri="{FF2B5EF4-FFF2-40B4-BE49-F238E27FC236}">
              <a16:creationId xmlns:a16="http://schemas.microsoft.com/office/drawing/2014/main" id="{B1BECD93-31DE-4D14-8866-F9EA27EB4FBB}"/>
            </a:ext>
          </a:extLst>
        </xdr:cNvPr>
        <xdr:cNvSpPr txBox="1"/>
      </xdr:nvSpPr>
      <xdr:spPr>
        <a:xfrm>
          <a:off x="5327878" y="163768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0A796175-5C29-4BBC-A9B4-2240881D3881}"/>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3" name="テキスト ボックス 462">
          <a:extLst>
            <a:ext uri="{FF2B5EF4-FFF2-40B4-BE49-F238E27FC236}">
              <a16:creationId xmlns:a16="http://schemas.microsoft.com/office/drawing/2014/main" id="{863DEF61-1B0B-4670-8B23-83DD06DF2051}"/>
            </a:ext>
          </a:extLst>
        </xdr:cNvPr>
        <xdr:cNvSpPr txBox="1"/>
      </xdr:nvSpPr>
      <xdr:spPr>
        <a:xfrm>
          <a:off x="5327878" y="16050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港湾・漁港】&#10;一人当たり有形固定資産（償却資産）額グラフ枠">
          <a:extLst>
            <a:ext uri="{FF2B5EF4-FFF2-40B4-BE49-F238E27FC236}">
              <a16:creationId xmlns:a16="http://schemas.microsoft.com/office/drawing/2014/main" id="{A0936A1C-D0A5-4031-8357-6FA36DA5B0A2}"/>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116089</xdr:rowOff>
    </xdr:from>
    <xdr:to>
      <xdr:col>54</xdr:col>
      <xdr:colOff>189865</xdr:colOff>
      <xdr:row>109</xdr:row>
      <xdr:rowOff>25727</xdr:rowOff>
    </xdr:to>
    <xdr:cxnSp macro="">
      <xdr:nvCxnSpPr>
        <xdr:cNvPr id="465" name="直線コネクタ 464">
          <a:extLst>
            <a:ext uri="{FF2B5EF4-FFF2-40B4-BE49-F238E27FC236}">
              <a16:creationId xmlns:a16="http://schemas.microsoft.com/office/drawing/2014/main" id="{C6FCF496-56F9-4A85-B5C5-46CB81F54B0F}"/>
            </a:ext>
          </a:extLst>
        </xdr:cNvPr>
        <xdr:cNvCxnSpPr/>
      </xdr:nvCxnSpPr>
      <xdr:spPr>
        <a:xfrm flipV="1">
          <a:off x="9429115" y="16689589"/>
          <a:ext cx="0" cy="145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29554</xdr:rowOff>
    </xdr:from>
    <xdr:ext cx="469744" cy="259045"/>
    <xdr:sp macro="" textlink="">
      <xdr:nvSpPr>
        <xdr:cNvPr id="466" name="【港湾・漁港】&#10;一人当たり有形固定資産（償却資産）額最小値テキスト">
          <a:extLst>
            <a:ext uri="{FF2B5EF4-FFF2-40B4-BE49-F238E27FC236}">
              <a16:creationId xmlns:a16="http://schemas.microsoft.com/office/drawing/2014/main" id="{860D2ACA-97A9-4580-9355-3762AC22C113}"/>
            </a:ext>
          </a:extLst>
        </xdr:cNvPr>
        <xdr:cNvSpPr txBox="1"/>
      </xdr:nvSpPr>
      <xdr:spPr>
        <a:xfrm>
          <a:off x="9467850" y="18146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25727</xdr:rowOff>
    </xdr:from>
    <xdr:to>
      <xdr:col>55</xdr:col>
      <xdr:colOff>88900</xdr:colOff>
      <xdr:row>109</xdr:row>
      <xdr:rowOff>25727</xdr:rowOff>
    </xdr:to>
    <xdr:cxnSp macro="">
      <xdr:nvCxnSpPr>
        <xdr:cNvPr id="467" name="直線コネクタ 466">
          <a:extLst>
            <a:ext uri="{FF2B5EF4-FFF2-40B4-BE49-F238E27FC236}">
              <a16:creationId xmlns:a16="http://schemas.microsoft.com/office/drawing/2014/main" id="{FBFCDEF4-2CB0-42B3-9546-AAF995F7AEE9}"/>
            </a:ext>
          </a:extLst>
        </xdr:cNvPr>
        <xdr:cNvCxnSpPr/>
      </xdr:nvCxnSpPr>
      <xdr:spPr>
        <a:xfrm>
          <a:off x="9359900" y="181422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62766</xdr:rowOff>
    </xdr:from>
    <xdr:ext cx="690189" cy="259045"/>
    <xdr:sp macro="" textlink="">
      <xdr:nvSpPr>
        <xdr:cNvPr id="468" name="【港湾・漁港】&#10;一人当たり有形固定資産（償却資産）額最大値テキスト">
          <a:extLst>
            <a:ext uri="{FF2B5EF4-FFF2-40B4-BE49-F238E27FC236}">
              <a16:creationId xmlns:a16="http://schemas.microsoft.com/office/drawing/2014/main" id="{31920534-6CE2-4691-A23E-0124F2264050}"/>
            </a:ext>
          </a:extLst>
        </xdr:cNvPr>
        <xdr:cNvSpPr txBox="1"/>
      </xdr:nvSpPr>
      <xdr:spPr>
        <a:xfrm>
          <a:off x="9467850" y="164648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116089</xdr:rowOff>
    </xdr:from>
    <xdr:to>
      <xdr:col>55</xdr:col>
      <xdr:colOff>88900</xdr:colOff>
      <xdr:row>100</xdr:row>
      <xdr:rowOff>116089</xdr:rowOff>
    </xdr:to>
    <xdr:cxnSp macro="">
      <xdr:nvCxnSpPr>
        <xdr:cNvPr id="469" name="直線コネクタ 468">
          <a:extLst>
            <a:ext uri="{FF2B5EF4-FFF2-40B4-BE49-F238E27FC236}">
              <a16:creationId xmlns:a16="http://schemas.microsoft.com/office/drawing/2014/main" id="{35581CEF-45AF-415F-BA56-C50279C6C474}"/>
            </a:ext>
          </a:extLst>
        </xdr:cNvPr>
        <xdr:cNvCxnSpPr/>
      </xdr:nvCxnSpPr>
      <xdr:spPr>
        <a:xfrm>
          <a:off x="9359900" y="166895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46731</xdr:rowOff>
    </xdr:from>
    <xdr:ext cx="599010" cy="259045"/>
    <xdr:sp macro="" textlink="">
      <xdr:nvSpPr>
        <xdr:cNvPr id="470" name="【港湾・漁港】&#10;一人当たり有形固定資産（償却資産）額平均値テキスト">
          <a:extLst>
            <a:ext uri="{FF2B5EF4-FFF2-40B4-BE49-F238E27FC236}">
              <a16:creationId xmlns:a16="http://schemas.microsoft.com/office/drawing/2014/main" id="{5065F63C-882E-48EE-B678-772CD312520C}"/>
            </a:ext>
          </a:extLst>
        </xdr:cNvPr>
        <xdr:cNvSpPr txBox="1"/>
      </xdr:nvSpPr>
      <xdr:spPr>
        <a:xfrm>
          <a:off x="9467850" y="171345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23854</xdr:rowOff>
    </xdr:from>
    <xdr:to>
      <xdr:col>55</xdr:col>
      <xdr:colOff>50800</xdr:colOff>
      <xdr:row>104</xdr:row>
      <xdr:rowOff>125454</xdr:rowOff>
    </xdr:to>
    <xdr:sp macro="" textlink="">
      <xdr:nvSpPr>
        <xdr:cNvPr id="471" name="フローチャート: 判断 470">
          <a:extLst>
            <a:ext uri="{FF2B5EF4-FFF2-40B4-BE49-F238E27FC236}">
              <a16:creationId xmlns:a16="http://schemas.microsoft.com/office/drawing/2014/main" id="{49EFE387-B4FF-4FA6-A4A4-E173042B0E92}"/>
            </a:ext>
          </a:extLst>
        </xdr:cNvPr>
        <xdr:cNvSpPr/>
      </xdr:nvSpPr>
      <xdr:spPr>
        <a:xfrm>
          <a:off x="9398000" y="172831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42619</xdr:rowOff>
    </xdr:from>
    <xdr:to>
      <xdr:col>50</xdr:col>
      <xdr:colOff>165100</xdr:colOff>
      <xdr:row>104</xdr:row>
      <xdr:rowOff>144219</xdr:rowOff>
    </xdr:to>
    <xdr:sp macro="" textlink="">
      <xdr:nvSpPr>
        <xdr:cNvPr id="472" name="フローチャート: 判断 471">
          <a:extLst>
            <a:ext uri="{FF2B5EF4-FFF2-40B4-BE49-F238E27FC236}">
              <a16:creationId xmlns:a16="http://schemas.microsoft.com/office/drawing/2014/main" id="{33143FD5-3871-415D-88B2-6B123B3B0CAF}"/>
            </a:ext>
          </a:extLst>
        </xdr:cNvPr>
        <xdr:cNvSpPr/>
      </xdr:nvSpPr>
      <xdr:spPr>
        <a:xfrm>
          <a:off x="8636000" y="1730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72898</xdr:rowOff>
    </xdr:from>
    <xdr:to>
      <xdr:col>46</xdr:col>
      <xdr:colOff>38100</xdr:colOff>
      <xdr:row>105</xdr:row>
      <xdr:rowOff>3048</xdr:rowOff>
    </xdr:to>
    <xdr:sp macro="" textlink="">
      <xdr:nvSpPr>
        <xdr:cNvPr id="473" name="フローチャート: 判断 472">
          <a:extLst>
            <a:ext uri="{FF2B5EF4-FFF2-40B4-BE49-F238E27FC236}">
              <a16:creationId xmlns:a16="http://schemas.microsoft.com/office/drawing/2014/main" id="{59383797-F20B-4BEA-A2EA-E693697E1BEB}"/>
            </a:ext>
          </a:extLst>
        </xdr:cNvPr>
        <xdr:cNvSpPr/>
      </xdr:nvSpPr>
      <xdr:spPr>
        <a:xfrm>
          <a:off x="7842250" y="1733219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58212</xdr:rowOff>
    </xdr:from>
    <xdr:to>
      <xdr:col>41</xdr:col>
      <xdr:colOff>101600</xdr:colOff>
      <xdr:row>104</xdr:row>
      <xdr:rowOff>159812</xdr:rowOff>
    </xdr:to>
    <xdr:sp macro="" textlink="">
      <xdr:nvSpPr>
        <xdr:cNvPr id="474" name="フローチャート: 判断 473">
          <a:extLst>
            <a:ext uri="{FF2B5EF4-FFF2-40B4-BE49-F238E27FC236}">
              <a16:creationId xmlns:a16="http://schemas.microsoft.com/office/drawing/2014/main" id="{60638BDD-8CB5-4D31-A024-1812E728BBD0}"/>
            </a:ext>
          </a:extLst>
        </xdr:cNvPr>
        <xdr:cNvSpPr/>
      </xdr:nvSpPr>
      <xdr:spPr>
        <a:xfrm>
          <a:off x="7029450" y="17317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16675</xdr:rowOff>
    </xdr:from>
    <xdr:to>
      <xdr:col>36</xdr:col>
      <xdr:colOff>165100</xdr:colOff>
      <xdr:row>103</xdr:row>
      <xdr:rowOff>118275</xdr:rowOff>
    </xdr:to>
    <xdr:sp macro="" textlink="">
      <xdr:nvSpPr>
        <xdr:cNvPr id="475" name="フローチャート: 判断 474">
          <a:extLst>
            <a:ext uri="{FF2B5EF4-FFF2-40B4-BE49-F238E27FC236}">
              <a16:creationId xmlns:a16="http://schemas.microsoft.com/office/drawing/2014/main" id="{9B09E978-432B-4D70-8CFA-7CA2B56AABEB}"/>
            </a:ext>
          </a:extLst>
        </xdr:cNvPr>
        <xdr:cNvSpPr/>
      </xdr:nvSpPr>
      <xdr:spPr>
        <a:xfrm>
          <a:off x="6235700" y="171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2310BBCF-8252-4544-83BC-62A8AE15AF4F}"/>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813C15E8-A45C-4539-94E7-0C865788AB65}"/>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B597A729-75ED-430D-ABB7-B1330587D61E}"/>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B73D43EF-867B-4555-8A07-3616B4AD35A5}"/>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D0F7F5FF-1F75-474A-8E30-7150627EF48E}"/>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46251</xdr:rowOff>
    </xdr:from>
    <xdr:to>
      <xdr:col>55</xdr:col>
      <xdr:colOff>50800</xdr:colOff>
      <xdr:row>105</xdr:row>
      <xdr:rowOff>147851</xdr:rowOff>
    </xdr:to>
    <xdr:sp macro="" textlink="">
      <xdr:nvSpPr>
        <xdr:cNvPr id="481" name="楕円 480">
          <a:extLst>
            <a:ext uri="{FF2B5EF4-FFF2-40B4-BE49-F238E27FC236}">
              <a16:creationId xmlns:a16="http://schemas.microsoft.com/office/drawing/2014/main" id="{C886FD7F-DD78-426F-88D3-7D6180CE55B8}"/>
            </a:ext>
          </a:extLst>
        </xdr:cNvPr>
        <xdr:cNvSpPr/>
      </xdr:nvSpPr>
      <xdr:spPr>
        <a:xfrm>
          <a:off x="9398000" y="174770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24678</xdr:rowOff>
    </xdr:from>
    <xdr:ext cx="599010" cy="259045"/>
    <xdr:sp macro="" textlink="">
      <xdr:nvSpPr>
        <xdr:cNvPr id="482" name="【港湾・漁港】&#10;一人当たり有形固定資産（償却資産）額該当値テキスト">
          <a:extLst>
            <a:ext uri="{FF2B5EF4-FFF2-40B4-BE49-F238E27FC236}">
              <a16:creationId xmlns:a16="http://schemas.microsoft.com/office/drawing/2014/main" id="{78E48637-0480-4C27-B708-C657B97F946A}"/>
            </a:ext>
          </a:extLst>
        </xdr:cNvPr>
        <xdr:cNvSpPr txBox="1"/>
      </xdr:nvSpPr>
      <xdr:spPr>
        <a:xfrm>
          <a:off x="9467850" y="17455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62274</xdr:rowOff>
    </xdr:from>
    <xdr:to>
      <xdr:col>50</xdr:col>
      <xdr:colOff>165100</xdr:colOff>
      <xdr:row>105</xdr:row>
      <xdr:rowOff>163874</xdr:rowOff>
    </xdr:to>
    <xdr:sp macro="" textlink="">
      <xdr:nvSpPr>
        <xdr:cNvPr id="483" name="楕円 482">
          <a:extLst>
            <a:ext uri="{FF2B5EF4-FFF2-40B4-BE49-F238E27FC236}">
              <a16:creationId xmlns:a16="http://schemas.microsoft.com/office/drawing/2014/main" id="{2015FEB6-B060-464B-BB69-6A13C2D49898}"/>
            </a:ext>
          </a:extLst>
        </xdr:cNvPr>
        <xdr:cNvSpPr/>
      </xdr:nvSpPr>
      <xdr:spPr>
        <a:xfrm>
          <a:off x="8636000" y="1749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97051</xdr:rowOff>
    </xdr:from>
    <xdr:to>
      <xdr:col>55</xdr:col>
      <xdr:colOff>0</xdr:colOff>
      <xdr:row>105</xdr:row>
      <xdr:rowOff>113074</xdr:rowOff>
    </xdr:to>
    <xdr:cxnSp macro="">
      <xdr:nvCxnSpPr>
        <xdr:cNvPr id="484" name="直線コネクタ 483">
          <a:extLst>
            <a:ext uri="{FF2B5EF4-FFF2-40B4-BE49-F238E27FC236}">
              <a16:creationId xmlns:a16="http://schemas.microsoft.com/office/drawing/2014/main" id="{6D7541A2-3C4F-4189-B99B-F12E4587D55C}"/>
            </a:ext>
          </a:extLst>
        </xdr:cNvPr>
        <xdr:cNvCxnSpPr/>
      </xdr:nvCxnSpPr>
      <xdr:spPr>
        <a:xfrm flipV="1">
          <a:off x="8686800" y="17527801"/>
          <a:ext cx="742950" cy="1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74293</xdr:rowOff>
    </xdr:from>
    <xdr:to>
      <xdr:col>46</xdr:col>
      <xdr:colOff>38100</xdr:colOff>
      <xdr:row>106</xdr:row>
      <xdr:rowOff>4443</xdr:rowOff>
    </xdr:to>
    <xdr:sp macro="" textlink="">
      <xdr:nvSpPr>
        <xdr:cNvPr id="485" name="楕円 484">
          <a:extLst>
            <a:ext uri="{FF2B5EF4-FFF2-40B4-BE49-F238E27FC236}">
              <a16:creationId xmlns:a16="http://schemas.microsoft.com/office/drawing/2014/main" id="{7FF71C9C-CA29-434E-8CAA-7D0EA99268CE}"/>
            </a:ext>
          </a:extLst>
        </xdr:cNvPr>
        <xdr:cNvSpPr/>
      </xdr:nvSpPr>
      <xdr:spPr>
        <a:xfrm>
          <a:off x="7842250" y="175050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113074</xdr:rowOff>
    </xdr:from>
    <xdr:to>
      <xdr:col>50</xdr:col>
      <xdr:colOff>114300</xdr:colOff>
      <xdr:row>105</xdr:row>
      <xdr:rowOff>125093</xdr:rowOff>
    </xdr:to>
    <xdr:cxnSp macro="">
      <xdr:nvCxnSpPr>
        <xdr:cNvPr id="486" name="直線コネクタ 485">
          <a:extLst>
            <a:ext uri="{FF2B5EF4-FFF2-40B4-BE49-F238E27FC236}">
              <a16:creationId xmlns:a16="http://schemas.microsoft.com/office/drawing/2014/main" id="{1033A477-B4EA-47A1-B73E-CD4726EA6626}"/>
            </a:ext>
          </a:extLst>
        </xdr:cNvPr>
        <xdr:cNvCxnSpPr/>
      </xdr:nvCxnSpPr>
      <xdr:spPr>
        <a:xfrm flipV="1">
          <a:off x="7886700" y="17543824"/>
          <a:ext cx="800100" cy="1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95386</xdr:rowOff>
    </xdr:from>
    <xdr:to>
      <xdr:col>41</xdr:col>
      <xdr:colOff>101600</xdr:colOff>
      <xdr:row>106</xdr:row>
      <xdr:rowOff>25536</xdr:rowOff>
    </xdr:to>
    <xdr:sp macro="" textlink="">
      <xdr:nvSpPr>
        <xdr:cNvPr id="487" name="楕円 486">
          <a:extLst>
            <a:ext uri="{FF2B5EF4-FFF2-40B4-BE49-F238E27FC236}">
              <a16:creationId xmlns:a16="http://schemas.microsoft.com/office/drawing/2014/main" id="{0A198102-7BE0-49CF-976B-1405F96A3670}"/>
            </a:ext>
          </a:extLst>
        </xdr:cNvPr>
        <xdr:cNvSpPr/>
      </xdr:nvSpPr>
      <xdr:spPr>
        <a:xfrm>
          <a:off x="7029450" y="1752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125093</xdr:rowOff>
    </xdr:from>
    <xdr:to>
      <xdr:col>45</xdr:col>
      <xdr:colOff>177800</xdr:colOff>
      <xdr:row>105</xdr:row>
      <xdr:rowOff>146186</xdr:rowOff>
    </xdr:to>
    <xdr:cxnSp macro="">
      <xdr:nvCxnSpPr>
        <xdr:cNvPr id="488" name="直線コネクタ 487">
          <a:extLst>
            <a:ext uri="{FF2B5EF4-FFF2-40B4-BE49-F238E27FC236}">
              <a16:creationId xmlns:a16="http://schemas.microsoft.com/office/drawing/2014/main" id="{A70F8B35-2B1A-4CD3-AC38-F41D2E2B5084}"/>
            </a:ext>
          </a:extLst>
        </xdr:cNvPr>
        <xdr:cNvCxnSpPr/>
      </xdr:nvCxnSpPr>
      <xdr:spPr>
        <a:xfrm flipV="1">
          <a:off x="7080250" y="17555843"/>
          <a:ext cx="806450" cy="2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90838</xdr:rowOff>
    </xdr:from>
    <xdr:to>
      <xdr:col>36</xdr:col>
      <xdr:colOff>165100</xdr:colOff>
      <xdr:row>106</xdr:row>
      <xdr:rowOff>20988</xdr:rowOff>
    </xdr:to>
    <xdr:sp macro="" textlink="">
      <xdr:nvSpPr>
        <xdr:cNvPr id="489" name="楕円 488">
          <a:extLst>
            <a:ext uri="{FF2B5EF4-FFF2-40B4-BE49-F238E27FC236}">
              <a16:creationId xmlns:a16="http://schemas.microsoft.com/office/drawing/2014/main" id="{40370DEE-92C3-4D72-942C-3483A98D869A}"/>
            </a:ext>
          </a:extLst>
        </xdr:cNvPr>
        <xdr:cNvSpPr/>
      </xdr:nvSpPr>
      <xdr:spPr>
        <a:xfrm>
          <a:off x="6235700" y="1752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141638</xdr:rowOff>
    </xdr:from>
    <xdr:to>
      <xdr:col>41</xdr:col>
      <xdr:colOff>50800</xdr:colOff>
      <xdr:row>105</xdr:row>
      <xdr:rowOff>146186</xdr:rowOff>
    </xdr:to>
    <xdr:cxnSp macro="">
      <xdr:nvCxnSpPr>
        <xdr:cNvPr id="490" name="直線コネクタ 489">
          <a:extLst>
            <a:ext uri="{FF2B5EF4-FFF2-40B4-BE49-F238E27FC236}">
              <a16:creationId xmlns:a16="http://schemas.microsoft.com/office/drawing/2014/main" id="{4B27FB7B-5E5B-4C31-919C-2F4CD11F1055}"/>
            </a:ext>
          </a:extLst>
        </xdr:cNvPr>
        <xdr:cNvCxnSpPr/>
      </xdr:nvCxnSpPr>
      <xdr:spPr>
        <a:xfrm>
          <a:off x="6286500" y="17572388"/>
          <a:ext cx="793750" cy="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102</xdr:row>
      <xdr:rowOff>160746</xdr:rowOff>
    </xdr:from>
    <xdr:ext cx="599010" cy="259045"/>
    <xdr:sp macro="" textlink="">
      <xdr:nvSpPr>
        <xdr:cNvPr id="491" name="n_1aveValue【港湾・漁港】&#10;一人当たり有形固定資産（償却資産）額">
          <a:extLst>
            <a:ext uri="{FF2B5EF4-FFF2-40B4-BE49-F238E27FC236}">
              <a16:creationId xmlns:a16="http://schemas.microsoft.com/office/drawing/2014/main" id="{DBBA26E9-B019-4898-8D22-EBA5F1B1FA47}"/>
            </a:ext>
          </a:extLst>
        </xdr:cNvPr>
        <xdr:cNvSpPr txBox="1"/>
      </xdr:nvSpPr>
      <xdr:spPr>
        <a:xfrm>
          <a:off x="8399995" y="1707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19575</xdr:rowOff>
    </xdr:from>
    <xdr:ext cx="599010" cy="259045"/>
    <xdr:sp macro="" textlink="">
      <xdr:nvSpPr>
        <xdr:cNvPr id="492" name="n_2aveValue【港湾・漁港】&#10;一人当たり有形固定資産（償却資産）額">
          <a:extLst>
            <a:ext uri="{FF2B5EF4-FFF2-40B4-BE49-F238E27FC236}">
              <a16:creationId xmlns:a16="http://schemas.microsoft.com/office/drawing/2014/main" id="{BEDB7687-D752-4478-AD7C-D9CD2874A174}"/>
            </a:ext>
          </a:extLst>
        </xdr:cNvPr>
        <xdr:cNvSpPr txBox="1"/>
      </xdr:nvSpPr>
      <xdr:spPr>
        <a:xfrm>
          <a:off x="7612595" y="17107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4889</xdr:rowOff>
    </xdr:from>
    <xdr:ext cx="599010" cy="259045"/>
    <xdr:sp macro="" textlink="">
      <xdr:nvSpPr>
        <xdr:cNvPr id="493" name="n_3aveValue【港湾・漁港】&#10;一人当たり有形固定資産（償却資産）額">
          <a:extLst>
            <a:ext uri="{FF2B5EF4-FFF2-40B4-BE49-F238E27FC236}">
              <a16:creationId xmlns:a16="http://schemas.microsoft.com/office/drawing/2014/main" id="{FEF481EB-4A41-4DEB-BE93-0DD9D1E97481}"/>
            </a:ext>
          </a:extLst>
        </xdr:cNvPr>
        <xdr:cNvSpPr txBox="1"/>
      </xdr:nvSpPr>
      <xdr:spPr>
        <a:xfrm>
          <a:off x="6818845" y="17092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101</xdr:row>
      <xdr:rowOff>134802</xdr:rowOff>
    </xdr:from>
    <xdr:ext cx="599010" cy="259045"/>
    <xdr:sp macro="" textlink="">
      <xdr:nvSpPr>
        <xdr:cNvPr id="494" name="n_4aveValue【港湾・漁港】&#10;一人当たり有形固定資産（償却資産）額">
          <a:extLst>
            <a:ext uri="{FF2B5EF4-FFF2-40B4-BE49-F238E27FC236}">
              <a16:creationId xmlns:a16="http://schemas.microsoft.com/office/drawing/2014/main" id="{28696A82-6FB7-4659-B315-C49A27373DAD}"/>
            </a:ext>
          </a:extLst>
        </xdr:cNvPr>
        <xdr:cNvSpPr txBox="1"/>
      </xdr:nvSpPr>
      <xdr:spPr>
        <a:xfrm>
          <a:off x="6006045" y="16879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155001</xdr:rowOff>
    </xdr:from>
    <xdr:ext cx="599010" cy="259045"/>
    <xdr:sp macro="" textlink="">
      <xdr:nvSpPr>
        <xdr:cNvPr id="495" name="n_1mainValue【港湾・漁港】&#10;一人当たり有形固定資産（償却資産）額">
          <a:extLst>
            <a:ext uri="{FF2B5EF4-FFF2-40B4-BE49-F238E27FC236}">
              <a16:creationId xmlns:a16="http://schemas.microsoft.com/office/drawing/2014/main" id="{631E24EA-21A7-4417-8DFD-B82F10010538}"/>
            </a:ext>
          </a:extLst>
        </xdr:cNvPr>
        <xdr:cNvSpPr txBox="1"/>
      </xdr:nvSpPr>
      <xdr:spPr>
        <a:xfrm>
          <a:off x="8399995" y="17585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167020</xdr:rowOff>
    </xdr:from>
    <xdr:ext cx="599010" cy="259045"/>
    <xdr:sp macro="" textlink="">
      <xdr:nvSpPr>
        <xdr:cNvPr id="496" name="n_2mainValue【港湾・漁港】&#10;一人当たり有形固定資産（償却資産）額">
          <a:extLst>
            <a:ext uri="{FF2B5EF4-FFF2-40B4-BE49-F238E27FC236}">
              <a16:creationId xmlns:a16="http://schemas.microsoft.com/office/drawing/2014/main" id="{27404274-334A-45DE-B23D-9FB3A6BB9506}"/>
            </a:ext>
          </a:extLst>
        </xdr:cNvPr>
        <xdr:cNvSpPr txBox="1"/>
      </xdr:nvSpPr>
      <xdr:spPr>
        <a:xfrm>
          <a:off x="7612595" y="1759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16663</xdr:rowOff>
    </xdr:from>
    <xdr:ext cx="599010" cy="259045"/>
    <xdr:sp macro="" textlink="">
      <xdr:nvSpPr>
        <xdr:cNvPr id="497" name="n_3mainValue【港湾・漁港】&#10;一人当たり有形固定資産（償却資産）額">
          <a:extLst>
            <a:ext uri="{FF2B5EF4-FFF2-40B4-BE49-F238E27FC236}">
              <a16:creationId xmlns:a16="http://schemas.microsoft.com/office/drawing/2014/main" id="{861B6AD7-9B61-47B1-9C43-205B1B6E6CA5}"/>
            </a:ext>
          </a:extLst>
        </xdr:cNvPr>
        <xdr:cNvSpPr txBox="1"/>
      </xdr:nvSpPr>
      <xdr:spPr>
        <a:xfrm>
          <a:off x="6818845" y="17618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12115</xdr:rowOff>
    </xdr:from>
    <xdr:ext cx="599010" cy="259045"/>
    <xdr:sp macro="" textlink="">
      <xdr:nvSpPr>
        <xdr:cNvPr id="498" name="n_4mainValue【港湾・漁港】&#10;一人当たり有形固定資産（償却資産）額">
          <a:extLst>
            <a:ext uri="{FF2B5EF4-FFF2-40B4-BE49-F238E27FC236}">
              <a16:creationId xmlns:a16="http://schemas.microsoft.com/office/drawing/2014/main" id="{CBDA78ED-90FA-4141-9DB2-84084D1EE54F}"/>
            </a:ext>
          </a:extLst>
        </xdr:cNvPr>
        <xdr:cNvSpPr txBox="1"/>
      </xdr:nvSpPr>
      <xdr:spPr>
        <a:xfrm>
          <a:off x="6006045" y="17614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597063DC-95D5-4D14-BE74-011098EAB96F}"/>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18279798-23A9-4B47-933B-F89B9C33E71E}"/>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B77360F7-008E-4143-AF61-8A8710121C41}"/>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71629948-5923-4E54-A8C8-5DF30ED49D45}"/>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393DAA90-1283-4AA3-BF47-BDD68DEE2935}"/>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B31AF0B6-06DC-46B2-9776-F876E02BAB1A}"/>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82547F96-9687-4A28-BCEF-CB472D694CAF}"/>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DF6393FD-F753-4004-85C1-F5873612AD27}"/>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E6E96DD4-9F20-47F8-A3EA-84FBE4A3189B}"/>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463A3DB3-4CFC-49EE-8ECD-1BD01832D4FD}"/>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97AE08FF-6580-4B3D-AF9B-06AE056402AA}"/>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D78B6196-1B4E-4909-A05E-389E29EB9D2A}"/>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DE442471-EDBB-4F72-B83A-9EA4857DCEF5}"/>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6DCA4C89-B16B-4077-BA82-A92A745C1C49}"/>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755475BF-C075-4F3E-8C29-06393CFDBC76}"/>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A5D113E6-0A15-48D2-841A-1E82F456AE14}"/>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DB063E85-A7A8-4D0B-AE33-4209517D6924}"/>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FED3E9E9-4392-419C-98DC-0D2C8C0AE557}"/>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DD825366-4CDB-4FC1-AE99-2A3AAFB1D49D}"/>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B5B6732E-412F-4EC5-8017-4AACDE67C592}"/>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58A938B5-8900-48C0-8BF2-DD9DC68B3A61}"/>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47E7476F-2359-48CD-822A-165520A10AD0}"/>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13E3B675-6572-4B6E-B4AE-6DF10AC3BBBC}"/>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9457BC03-03BF-4674-9CA9-812EC83E1D23}"/>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認定こども園・幼稚園・保育所】&#10;有形固定資産減価償却率グラフ枠">
          <a:extLst>
            <a:ext uri="{FF2B5EF4-FFF2-40B4-BE49-F238E27FC236}">
              <a16:creationId xmlns:a16="http://schemas.microsoft.com/office/drawing/2014/main" id="{6CE0614F-F635-4827-80D6-E1071945E0CE}"/>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524" name="直線コネクタ 523">
          <a:extLst>
            <a:ext uri="{FF2B5EF4-FFF2-40B4-BE49-F238E27FC236}">
              <a16:creationId xmlns:a16="http://schemas.microsoft.com/office/drawing/2014/main" id="{C407193D-97C8-4794-87AD-3A2E75B32590}"/>
            </a:ext>
          </a:extLst>
        </xdr:cNvPr>
        <xdr:cNvCxnSpPr/>
      </xdr:nvCxnSpPr>
      <xdr:spPr>
        <a:xfrm flipV="1">
          <a:off x="14699614" y="5609227"/>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5" name="【認定こども園・幼稚園・保育所】&#10;有形固定資産減価償却率最小値テキスト">
          <a:extLst>
            <a:ext uri="{FF2B5EF4-FFF2-40B4-BE49-F238E27FC236}">
              <a16:creationId xmlns:a16="http://schemas.microsoft.com/office/drawing/2014/main" id="{50830675-F926-477E-B8C0-E46896B3FC92}"/>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6" name="直線コネクタ 525">
          <a:extLst>
            <a:ext uri="{FF2B5EF4-FFF2-40B4-BE49-F238E27FC236}">
              <a16:creationId xmlns:a16="http://schemas.microsoft.com/office/drawing/2014/main" id="{5C8192E1-E171-47AA-8E61-9F4832EAEF7C}"/>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527" name="【認定こども園・幼稚園・保育所】&#10;有形固定資産減価償却率最大値テキスト">
          <a:extLst>
            <a:ext uri="{FF2B5EF4-FFF2-40B4-BE49-F238E27FC236}">
              <a16:creationId xmlns:a16="http://schemas.microsoft.com/office/drawing/2014/main" id="{A08E9076-DE0B-4F0C-930D-3F27F54FD9F6}"/>
            </a:ext>
          </a:extLst>
        </xdr:cNvPr>
        <xdr:cNvSpPr txBox="1"/>
      </xdr:nvSpPr>
      <xdr:spPr>
        <a:xfrm>
          <a:off x="14738350" y="53908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528" name="直線コネクタ 527">
          <a:extLst>
            <a:ext uri="{FF2B5EF4-FFF2-40B4-BE49-F238E27FC236}">
              <a16:creationId xmlns:a16="http://schemas.microsoft.com/office/drawing/2014/main" id="{5E08935D-BEEB-40FD-92E3-7A0A588676CA}"/>
            </a:ext>
          </a:extLst>
        </xdr:cNvPr>
        <xdr:cNvCxnSpPr/>
      </xdr:nvCxnSpPr>
      <xdr:spPr>
        <a:xfrm>
          <a:off x="14611350" y="56092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529" name="【認定こども園・幼稚園・保育所】&#10;有形固定資産減価償却率平均値テキスト">
          <a:extLst>
            <a:ext uri="{FF2B5EF4-FFF2-40B4-BE49-F238E27FC236}">
              <a16:creationId xmlns:a16="http://schemas.microsoft.com/office/drawing/2014/main" id="{E76BB01C-1765-4B0B-AF16-D745D179ADCC}"/>
            </a:ext>
          </a:extLst>
        </xdr:cNvPr>
        <xdr:cNvSpPr txBox="1"/>
      </xdr:nvSpPr>
      <xdr:spPr>
        <a:xfrm>
          <a:off x="14738350" y="62123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530" name="フローチャート: 判断 529">
          <a:extLst>
            <a:ext uri="{FF2B5EF4-FFF2-40B4-BE49-F238E27FC236}">
              <a16:creationId xmlns:a16="http://schemas.microsoft.com/office/drawing/2014/main" id="{60753172-E5EC-4568-BA17-5BD54F6874B4}"/>
            </a:ext>
          </a:extLst>
        </xdr:cNvPr>
        <xdr:cNvSpPr/>
      </xdr:nvSpPr>
      <xdr:spPr>
        <a:xfrm>
          <a:off x="14649450" y="63545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531" name="フローチャート: 判断 530">
          <a:extLst>
            <a:ext uri="{FF2B5EF4-FFF2-40B4-BE49-F238E27FC236}">
              <a16:creationId xmlns:a16="http://schemas.microsoft.com/office/drawing/2014/main" id="{D19246E5-459D-490D-BA44-5A1351859B6C}"/>
            </a:ext>
          </a:extLst>
        </xdr:cNvPr>
        <xdr:cNvSpPr/>
      </xdr:nvSpPr>
      <xdr:spPr>
        <a:xfrm>
          <a:off x="13887450" y="632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532" name="フローチャート: 判断 531">
          <a:extLst>
            <a:ext uri="{FF2B5EF4-FFF2-40B4-BE49-F238E27FC236}">
              <a16:creationId xmlns:a16="http://schemas.microsoft.com/office/drawing/2014/main" id="{62D9F216-850C-4B4B-AE8B-B97423E572EE}"/>
            </a:ext>
          </a:extLst>
        </xdr:cNvPr>
        <xdr:cNvSpPr/>
      </xdr:nvSpPr>
      <xdr:spPr>
        <a:xfrm>
          <a:off x="13093700" y="6343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533" name="フローチャート: 判断 532">
          <a:extLst>
            <a:ext uri="{FF2B5EF4-FFF2-40B4-BE49-F238E27FC236}">
              <a16:creationId xmlns:a16="http://schemas.microsoft.com/office/drawing/2014/main" id="{BC29ABCF-C159-4AB0-948B-A2FDB1B26A0F}"/>
            </a:ext>
          </a:extLst>
        </xdr:cNvPr>
        <xdr:cNvSpPr/>
      </xdr:nvSpPr>
      <xdr:spPr>
        <a:xfrm>
          <a:off x="12299950" y="633494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534" name="フローチャート: 判断 533">
          <a:extLst>
            <a:ext uri="{FF2B5EF4-FFF2-40B4-BE49-F238E27FC236}">
              <a16:creationId xmlns:a16="http://schemas.microsoft.com/office/drawing/2014/main" id="{5C0552B4-807D-42DF-9F55-6B7061CE7CD0}"/>
            </a:ext>
          </a:extLst>
        </xdr:cNvPr>
        <xdr:cNvSpPr/>
      </xdr:nvSpPr>
      <xdr:spPr>
        <a:xfrm>
          <a:off x="11487150" y="6290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F6D09340-955D-48DA-88B6-8191D3668833}"/>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90C994B5-6923-4581-AF2D-8F2EBE28FA5F}"/>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FB0F255B-3330-4292-BD49-172BC4FB0B1B}"/>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4578C0AA-EB2D-4F1D-BF49-9C4ACD4EB497}"/>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C1A52138-CFD1-4BBF-9707-9B4DE8535544}"/>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136434</xdr:rowOff>
    </xdr:from>
    <xdr:to>
      <xdr:col>85</xdr:col>
      <xdr:colOff>177800</xdr:colOff>
      <xdr:row>41</xdr:row>
      <xdr:rowOff>66584</xdr:rowOff>
    </xdr:to>
    <xdr:sp macro="" textlink="">
      <xdr:nvSpPr>
        <xdr:cNvPr id="540" name="楕円 539">
          <a:extLst>
            <a:ext uri="{FF2B5EF4-FFF2-40B4-BE49-F238E27FC236}">
              <a16:creationId xmlns:a16="http://schemas.microsoft.com/office/drawing/2014/main" id="{98D0EF7D-554F-49F0-9E69-B3DE7A5AEE34}"/>
            </a:ext>
          </a:extLst>
        </xdr:cNvPr>
        <xdr:cNvSpPr/>
      </xdr:nvSpPr>
      <xdr:spPr>
        <a:xfrm>
          <a:off x="14649450" y="67467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114861</xdr:rowOff>
    </xdr:from>
    <xdr:ext cx="405111" cy="259045"/>
    <xdr:sp macro="" textlink="">
      <xdr:nvSpPr>
        <xdr:cNvPr id="541" name="【認定こども園・幼稚園・保育所】&#10;有形固定資産減価償却率該当値テキスト">
          <a:extLst>
            <a:ext uri="{FF2B5EF4-FFF2-40B4-BE49-F238E27FC236}">
              <a16:creationId xmlns:a16="http://schemas.microsoft.com/office/drawing/2014/main" id="{6A693C85-9EDE-4B67-9AA7-76934CD728D6}"/>
            </a:ext>
          </a:extLst>
        </xdr:cNvPr>
        <xdr:cNvSpPr txBox="1"/>
      </xdr:nvSpPr>
      <xdr:spPr>
        <a:xfrm>
          <a:off x="14738350" y="672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118473</xdr:rowOff>
    </xdr:from>
    <xdr:to>
      <xdr:col>81</xdr:col>
      <xdr:colOff>101600</xdr:colOff>
      <xdr:row>41</xdr:row>
      <xdr:rowOff>48623</xdr:rowOff>
    </xdr:to>
    <xdr:sp macro="" textlink="">
      <xdr:nvSpPr>
        <xdr:cNvPr id="542" name="楕円 541">
          <a:extLst>
            <a:ext uri="{FF2B5EF4-FFF2-40B4-BE49-F238E27FC236}">
              <a16:creationId xmlns:a16="http://schemas.microsoft.com/office/drawing/2014/main" id="{1EB7D6F2-8D9A-484B-ADDD-1582FBD13FC3}"/>
            </a:ext>
          </a:extLst>
        </xdr:cNvPr>
        <xdr:cNvSpPr/>
      </xdr:nvSpPr>
      <xdr:spPr>
        <a:xfrm>
          <a:off x="13887450" y="67288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169273</xdr:rowOff>
    </xdr:from>
    <xdr:to>
      <xdr:col>85</xdr:col>
      <xdr:colOff>127000</xdr:colOff>
      <xdr:row>41</xdr:row>
      <xdr:rowOff>15784</xdr:rowOff>
    </xdr:to>
    <xdr:cxnSp macro="">
      <xdr:nvCxnSpPr>
        <xdr:cNvPr id="543" name="直線コネクタ 542">
          <a:extLst>
            <a:ext uri="{FF2B5EF4-FFF2-40B4-BE49-F238E27FC236}">
              <a16:creationId xmlns:a16="http://schemas.microsoft.com/office/drawing/2014/main" id="{99011807-0B0F-438F-BE53-8FDF3B615C06}"/>
            </a:ext>
          </a:extLst>
        </xdr:cNvPr>
        <xdr:cNvCxnSpPr/>
      </xdr:nvCxnSpPr>
      <xdr:spPr>
        <a:xfrm>
          <a:off x="13938250" y="6773273"/>
          <a:ext cx="762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58057</xdr:rowOff>
    </xdr:from>
    <xdr:to>
      <xdr:col>76</xdr:col>
      <xdr:colOff>165100</xdr:colOff>
      <xdr:row>40</xdr:row>
      <xdr:rowOff>159657</xdr:rowOff>
    </xdr:to>
    <xdr:sp macro="" textlink="">
      <xdr:nvSpPr>
        <xdr:cNvPr id="544" name="楕円 543">
          <a:extLst>
            <a:ext uri="{FF2B5EF4-FFF2-40B4-BE49-F238E27FC236}">
              <a16:creationId xmlns:a16="http://schemas.microsoft.com/office/drawing/2014/main" id="{E87680CF-BDB4-4CDC-9527-A6FA70D3E710}"/>
            </a:ext>
          </a:extLst>
        </xdr:cNvPr>
        <xdr:cNvSpPr/>
      </xdr:nvSpPr>
      <xdr:spPr>
        <a:xfrm>
          <a:off x="13093700" y="666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108857</xdr:rowOff>
    </xdr:from>
    <xdr:to>
      <xdr:col>81</xdr:col>
      <xdr:colOff>50800</xdr:colOff>
      <xdr:row>40</xdr:row>
      <xdr:rowOff>169273</xdr:rowOff>
    </xdr:to>
    <xdr:cxnSp macro="">
      <xdr:nvCxnSpPr>
        <xdr:cNvPr id="545" name="直線コネクタ 544">
          <a:extLst>
            <a:ext uri="{FF2B5EF4-FFF2-40B4-BE49-F238E27FC236}">
              <a16:creationId xmlns:a16="http://schemas.microsoft.com/office/drawing/2014/main" id="{4AC8525C-238B-4D9C-AA32-3022981C55D0}"/>
            </a:ext>
          </a:extLst>
        </xdr:cNvPr>
        <xdr:cNvCxnSpPr/>
      </xdr:nvCxnSpPr>
      <xdr:spPr>
        <a:xfrm>
          <a:off x="13144500" y="6719207"/>
          <a:ext cx="793750" cy="5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22134</xdr:rowOff>
    </xdr:from>
    <xdr:to>
      <xdr:col>72</xdr:col>
      <xdr:colOff>38100</xdr:colOff>
      <xdr:row>41</xdr:row>
      <xdr:rowOff>123734</xdr:rowOff>
    </xdr:to>
    <xdr:sp macro="" textlink="">
      <xdr:nvSpPr>
        <xdr:cNvPr id="546" name="楕円 545">
          <a:extLst>
            <a:ext uri="{FF2B5EF4-FFF2-40B4-BE49-F238E27FC236}">
              <a16:creationId xmlns:a16="http://schemas.microsoft.com/office/drawing/2014/main" id="{E993D9FB-C7E3-4A47-8B2C-95BE00B04B49}"/>
            </a:ext>
          </a:extLst>
        </xdr:cNvPr>
        <xdr:cNvSpPr/>
      </xdr:nvSpPr>
      <xdr:spPr>
        <a:xfrm>
          <a:off x="12299950" y="679758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108857</xdr:rowOff>
    </xdr:from>
    <xdr:to>
      <xdr:col>76</xdr:col>
      <xdr:colOff>114300</xdr:colOff>
      <xdr:row>41</xdr:row>
      <xdr:rowOff>72934</xdr:rowOff>
    </xdr:to>
    <xdr:cxnSp macro="">
      <xdr:nvCxnSpPr>
        <xdr:cNvPr id="547" name="直線コネクタ 546">
          <a:extLst>
            <a:ext uri="{FF2B5EF4-FFF2-40B4-BE49-F238E27FC236}">
              <a16:creationId xmlns:a16="http://schemas.microsoft.com/office/drawing/2014/main" id="{56377FF7-710E-4204-9097-7F62759A98E4}"/>
            </a:ext>
          </a:extLst>
        </xdr:cNvPr>
        <xdr:cNvCxnSpPr/>
      </xdr:nvCxnSpPr>
      <xdr:spPr>
        <a:xfrm flipV="1">
          <a:off x="12344400" y="6719207"/>
          <a:ext cx="800100" cy="12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79284</xdr:rowOff>
    </xdr:from>
    <xdr:to>
      <xdr:col>67</xdr:col>
      <xdr:colOff>101600</xdr:colOff>
      <xdr:row>40</xdr:row>
      <xdr:rowOff>9434</xdr:rowOff>
    </xdr:to>
    <xdr:sp macro="" textlink="">
      <xdr:nvSpPr>
        <xdr:cNvPr id="548" name="楕円 547">
          <a:extLst>
            <a:ext uri="{FF2B5EF4-FFF2-40B4-BE49-F238E27FC236}">
              <a16:creationId xmlns:a16="http://schemas.microsoft.com/office/drawing/2014/main" id="{721999C7-9F32-449E-BC6A-2EE137ACED10}"/>
            </a:ext>
          </a:extLst>
        </xdr:cNvPr>
        <xdr:cNvSpPr/>
      </xdr:nvSpPr>
      <xdr:spPr>
        <a:xfrm>
          <a:off x="11487150" y="65245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130084</xdr:rowOff>
    </xdr:from>
    <xdr:to>
      <xdr:col>71</xdr:col>
      <xdr:colOff>177800</xdr:colOff>
      <xdr:row>41</xdr:row>
      <xdr:rowOff>72934</xdr:rowOff>
    </xdr:to>
    <xdr:cxnSp macro="">
      <xdr:nvCxnSpPr>
        <xdr:cNvPr id="549" name="直線コネクタ 548">
          <a:extLst>
            <a:ext uri="{FF2B5EF4-FFF2-40B4-BE49-F238E27FC236}">
              <a16:creationId xmlns:a16="http://schemas.microsoft.com/office/drawing/2014/main" id="{58FA0753-DC43-434F-AFFC-E17C66A56F45}"/>
            </a:ext>
          </a:extLst>
        </xdr:cNvPr>
        <xdr:cNvCxnSpPr/>
      </xdr:nvCxnSpPr>
      <xdr:spPr>
        <a:xfrm>
          <a:off x="11537950" y="6575334"/>
          <a:ext cx="806450" cy="27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550" name="n_1aveValue【認定こども園・幼稚園・保育所】&#10;有形固定資産減価償却率">
          <a:extLst>
            <a:ext uri="{FF2B5EF4-FFF2-40B4-BE49-F238E27FC236}">
              <a16:creationId xmlns:a16="http://schemas.microsoft.com/office/drawing/2014/main" id="{902F600C-D2BC-4F45-8D7A-39733572B0AE}"/>
            </a:ext>
          </a:extLst>
        </xdr:cNvPr>
        <xdr:cNvSpPr txBox="1"/>
      </xdr:nvSpPr>
      <xdr:spPr>
        <a:xfrm>
          <a:off x="13742044" y="61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551" name="n_2aveValue【認定こども園・幼稚園・保育所】&#10;有形固定資産減価償却率">
          <a:extLst>
            <a:ext uri="{FF2B5EF4-FFF2-40B4-BE49-F238E27FC236}">
              <a16:creationId xmlns:a16="http://schemas.microsoft.com/office/drawing/2014/main" id="{4DD46DFB-E408-49E4-B5EA-7C1F7E8E3321}"/>
            </a:ext>
          </a:extLst>
        </xdr:cNvPr>
        <xdr:cNvSpPr txBox="1"/>
      </xdr:nvSpPr>
      <xdr:spPr>
        <a:xfrm>
          <a:off x="12960994" y="612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1469</xdr:rowOff>
    </xdr:from>
    <xdr:ext cx="405111" cy="259045"/>
    <xdr:sp macro="" textlink="">
      <xdr:nvSpPr>
        <xdr:cNvPr id="552" name="n_3aveValue【認定こども園・幼稚園・保育所】&#10;有形固定資産減価償却率">
          <a:extLst>
            <a:ext uri="{FF2B5EF4-FFF2-40B4-BE49-F238E27FC236}">
              <a16:creationId xmlns:a16="http://schemas.microsoft.com/office/drawing/2014/main" id="{BC27B99B-4EAC-4D6D-BF25-B0E3CFCFF1CE}"/>
            </a:ext>
          </a:extLst>
        </xdr:cNvPr>
        <xdr:cNvSpPr txBox="1"/>
      </xdr:nvSpPr>
      <xdr:spPr>
        <a:xfrm>
          <a:off x="12167244"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553" name="n_4aveValue【認定こども園・幼稚園・保育所】&#10;有形固定資産減価償却率">
          <a:extLst>
            <a:ext uri="{FF2B5EF4-FFF2-40B4-BE49-F238E27FC236}">
              <a16:creationId xmlns:a16="http://schemas.microsoft.com/office/drawing/2014/main" id="{3924852F-4BFF-4ADF-8A28-1911E4FE9613}"/>
            </a:ext>
          </a:extLst>
        </xdr:cNvPr>
        <xdr:cNvSpPr txBox="1"/>
      </xdr:nvSpPr>
      <xdr:spPr>
        <a:xfrm>
          <a:off x="11354444" y="6078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39750</xdr:rowOff>
    </xdr:from>
    <xdr:ext cx="405111" cy="259045"/>
    <xdr:sp macro="" textlink="">
      <xdr:nvSpPr>
        <xdr:cNvPr id="554" name="n_1mainValue【認定こども園・幼稚園・保育所】&#10;有形固定資産減価償却率">
          <a:extLst>
            <a:ext uri="{FF2B5EF4-FFF2-40B4-BE49-F238E27FC236}">
              <a16:creationId xmlns:a16="http://schemas.microsoft.com/office/drawing/2014/main" id="{4AAE1931-CAAB-48C5-B27A-1564C72963C1}"/>
            </a:ext>
          </a:extLst>
        </xdr:cNvPr>
        <xdr:cNvSpPr txBox="1"/>
      </xdr:nvSpPr>
      <xdr:spPr>
        <a:xfrm>
          <a:off x="13742044" y="6815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150784</xdr:rowOff>
    </xdr:from>
    <xdr:ext cx="405111" cy="259045"/>
    <xdr:sp macro="" textlink="">
      <xdr:nvSpPr>
        <xdr:cNvPr id="555" name="n_2mainValue【認定こども園・幼稚園・保育所】&#10;有形固定資産減価償却率">
          <a:extLst>
            <a:ext uri="{FF2B5EF4-FFF2-40B4-BE49-F238E27FC236}">
              <a16:creationId xmlns:a16="http://schemas.microsoft.com/office/drawing/2014/main" id="{E15901B1-EC3B-424C-948A-E63F92386864}"/>
            </a:ext>
          </a:extLst>
        </xdr:cNvPr>
        <xdr:cNvSpPr txBox="1"/>
      </xdr:nvSpPr>
      <xdr:spPr>
        <a:xfrm>
          <a:off x="12960994" y="6761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114861</xdr:rowOff>
    </xdr:from>
    <xdr:ext cx="405111" cy="259045"/>
    <xdr:sp macro="" textlink="">
      <xdr:nvSpPr>
        <xdr:cNvPr id="556" name="n_3mainValue【認定こども園・幼稚園・保育所】&#10;有形固定資産減価償却率">
          <a:extLst>
            <a:ext uri="{FF2B5EF4-FFF2-40B4-BE49-F238E27FC236}">
              <a16:creationId xmlns:a16="http://schemas.microsoft.com/office/drawing/2014/main" id="{F73CD320-FD49-4E5A-8AA5-7FF4F4760E32}"/>
            </a:ext>
          </a:extLst>
        </xdr:cNvPr>
        <xdr:cNvSpPr txBox="1"/>
      </xdr:nvSpPr>
      <xdr:spPr>
        <a:xfrm>
          <a:off x="12167244" y="689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561</xdr:rowOff>
    </xdr:from>
    <xdr:ext cx="405111" cy="259045"/>
    <xdr:sp macro="" textlink="">
      <xdr:nvSpPr>
        <xdr:cNvPr id="557" name="n_4mainValue【認定こども園・幼稚園・保育所】&#10;有形固定資産減価償却率">
          <a:extLst>
            <a:ext uri="{FF2B5EF4-FFF2-40B4-BE49-F238E27FC236}">
              <a16:creationId xmlns:a16="http://schemas.microsoft.com/office/drawing/2014/main" id="{DCD87DB2-88CE-4E02-9178-BEEA817CD20D}"/>
            </a:ext>
          </a:extLst>
        </xdr:cNvPr>
        <xdr:cNvSpPr txBox="1"/>
      </xdr:nvSpPr>
      <xdr:spPr>
        <a:xfrm>
          <a:off x="11354444" y="661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A80E4797-93AF-46B2-86D7-B8C7D489B368}"/>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1FB13742-BDC1-4249-8403-905C5B10D487}"/>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1380AE25-0FE2-4486-B29E-6E7ED233758A}"/>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A370790B-418F-44E5-AF33-FBCEAA6D0155}"/>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2C36D5FA-AC6A-445C-95C1-33C0ED1D8B6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2577E322-19FC-43D5-8405-1A72B1F40A76}"/>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13C68A38-EE74-4ABD-ADF3-0CA59F304FA7}"/>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BC03D0DE-EA1F-454A-AA88-51C0AC686DD2}"/>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4355C889-20AC-4311-A0CA-367E64E3E882}"/>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D94297BF-6146-45C4-BAF4-8F6D26361A7E}"/>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8" name="直線コネクタ 567">
          <a:extLst>
            <a:ext uri="{FF2B5EF4-FFF2-40B4-BE49-F238E27FC236}">
              <a16:creationId xmlns:a16="http://schemas.microsoft.com/office/drawing/2014/main" id="{4350A19A-2644-44D1-B700-3DCEFAC4FEDF}"/>
            </a:ext>
          </a:extLst>
        </xdr:cNvPr>
        <xdr:cNvCxnSpPr/>
      </xdr:nvCxnSpPr>
      <xdr:spPr>
        <a:xfrm>
          <a:off x="164592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9" name="テキスト ボックス 568">
          <a:extLst>
            <a:ext uri="{FF2B5EF4-FFF2-40B4-BE49-F238E27FC236}">
              <a16:creationId xmlns:a16="http://schemas.microsoft.com/office/drawing/2014/main" id="{DE46059B-8419-4E68-AB98-B56C393164F5}"/>
            </a:ext>
          </a:extLst>
        </xdr:cNvPr>
        <xdr:cNvSpPr txBox="1"/>
      </xdr:nvSpPr>
      <xdr:spPr>
        <a:xfrm>
          <a:off x="160491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0" name="直線コネクタ 569">
          <a:extLst>
            <a:ext uri="{FF2B5EF4-FFF2-40B4-BE49-F238E27FC236}">
              <a16:creationId xmlns:a16="http://schemas.microsoft.com/office/drawing/2014/main" id="{FFC98F22-465C-48F8-8E37-728F5862EE36}"/>
            </a:ext>
          </a:extLst>
        </xdr:cNvPr>
        <xdr:cNvCxnSpPr/>
      </xdr:nvCxnSpPr>
      <xdr:spPr>
        <a:xfrm>
          <a:off x="164592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71" name="テキスト ボックス 570">
          <a:extLst>
            <a:ext uri="{FF2B5EF4-FFF2-40B4-BE49-F238E27FC236}">
              <a16:creationId xmlns:a16="http://schemas.microsoft.com/office/drawing/2014/main" id="{0CCBD6A5-25BB-44AD-AF1C-88DD64E5F867}"/>
            </a:ext>
          </a:extLst>
        </xdr:cNvPr>
        <xdr:cNvSpPr txBox="1"/>
      </xdr:nvSpPr>
      <xdr:spPr>
        <a:xfrm>
          <a:off x="1604917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2" name="直線コネクタ 571">
          <a:extLst>
            <a:ext uri="{FF2B5EF4-FFF2-40B4-BE49-F238E27FC236}">
              <a16:creationId xmlns:a16="http://schemas.microsoft.com/office/drawing/2014/main" id="{39920E67-CDBB-4421-A270-3E558ABF5AF2}"/>
            </a:ext>
          </a:extLst>
        </xdr:cNvPr>
        <xdr:cNvCxnSpPr/>
      </xdr:nvCxnSpPr>
      <xdr:spPr>
        <a:xfrm>
          <a:off x="164592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3" name="テキスト ボックス 572">
          <a:extLst>
            <a:ext uri="{FF2B5EF4-FFF2-40B4-BE49-F238E27FC236}">
              <a16:creationId xmlns:a16="http://schemas.microsoft.com/office/drawing/2014/main" id="{15FA7876-E1D9-4C04-8BE6-A099EE811AA0}"/>
            </a:ext>
          </a:extLst>
        </xdr:cNvPr>
        <xdr:cNvSpPr txBox="1"/>
      </xdr:nvSpPr>
      <xdr:spPr>
        <a:xfrm>
          <a:off x="1604917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4" name="直線コネクタ 573">
          <a:extLst>
            <a:ext uri="{FF2B5EF4-FFF2-40B4-BE49-F238E27FC236}">
              <a16:creationId xmlns:a16="http://schemas.microsoft.com/office/drawing/2014/main" id="{72FAB6A2-B6FB-4B68-9AAF-263074C25201}"/>
            </a:ext>
          </a:extLst>
        </xdr:cNvPr>
        <xdr:cNvCxnSpPr/>
      </xdr:nvCxnSpPr>
      <xdr:spPr>
        <a:xfrm>
          <a:off x="164592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5" name="テキスト ボックス 574">
          <a:extLst>
            <a:ext uri="{FF2B5EF4-FFF2-40B4-BE49-F238E27FC236}">
              <a16:creationId xmlns:a16="http://schemas.microsoft.com/office/drawing/2014/main" id="{C56A594B-995F-46A8-8C2C-8CE4CDCE8CAE}"/>
            </a:ext>
          </a:extLst>
        </xdr:cNvPr>
        <xdr:cNvSpPr txBox="1"/>
      </xdr:nvSpPr>
      <xdr:spPr>
        <a:xfrm>
          <a:off x="16049171" y="5949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6" name="直線コネクタ 575">
          <a:extLst>
            <a:ext uri="{FF2B5EF4-FFF2-40B4-BE49-F238E27FC236}">
              <a16:creationId xmlns:a16="http://schemas.microsoft.com/office/drawing/2014/main" id="{164FB276-5DC4-4975-B815-BA8A1F22A251}"/>
            </a:ext>
          </a:extLst>
        </xdr:cNvPr>
        <xdr:cNvCxnSpPr/>
      </xdr:nvCxnSpPr>
      <xdr:spPr>
        <a:xfrm>
          <a:off x="164592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7" name="テキスト ボックス 576">
          <a:extLst>
            <a:ext uri="{FF2B5EF4-FFF2-40B4-BE49-F238E27FC236}">
              <a16:creationId xmlns:a16="http://schemas.microsoft.com/office/drawing/2014/main" id="{32AB943F-4A7D-4409-B726-B6BB56D653FD}"/>
            </a:ext>
          </a:extLst>
        </xdr:cNvPr>
        <xdr:cNvSpPr txBox="1"/>
      </xdr:nvSpPr>
      <xdr:spPr>
        <a:xfrm>
          <a:off x="16049171" y="5635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8" name="直線コネクタ 577">
          <a:extLst>
            <a:ext uri="{FF2B5EF4-FFF2-40B4-BE49-F238E27FC236}">
              <a16:creationId xmlns:a16="http://schemas.microsoft.com/office/drawing/2014/main" id="{4ACEC9FA-E606-4301-952B-335B016843FB}"/>
            </a:ext>
          </a:extLst>
        </xdr:cNvPr>
        <xdr:cNvCxnSpPr/>
      </xdr:nvCxnSpPr>
      <xdr:spPr>
        <a:xfrm>
          <a:off x="164592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9" name="テキスト ボックス 578">
          <a:extLst>
            <a:ext uri="{FF2B5EF4-FFF2-40B4-BE49-F238E27FC236}">
              <a16:creationId xmlns:a16="http://schemas.microsoft.com/office/drawing/2014/main" id="{D5CD4045-6664-4185-9263-61662BC7C3DE}"/>
            </a:ext>
          </a:extLst>
        </xdr:cNvPr>
        <xdr:cNvSpPr txBox="1"/>
      </xdr:nvSpPr>
      <xdr:spPr>
        <a:xfrm>
          <a:off x="16049171" y="53214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705C7855-FFA2-4044-9AA2-7E31466D8689}"/>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81" name="テキスト ボックス 580">
          <a:extLst>
            <a:ext uri="{FF2B5EF4-FFF2-40B4-BE49-F238E27FC236}">
              <a16:creationId xmlns:a16="http://schemas.microsoft.com/office/drawing/2014/main" id="{5A61D240-3D39-4F36-9C78-CF98DC0CBF94}"/>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認定こども園・幼稚園・保育所】&#10;一人当たり面積グラフ枠">
          <a:extLst>
            <a:ext uri="{FF2B5EF4-FFF2-40B4-BE49-F238E27FC236}">
              <a16:creationId xmlns:a16="http://schemas.microsoft.com/office/drawing/2014/main" id="{F9F3D952-AE54-4A93-8401-8B09E73038D1}"/>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583" name="直線コネクタ 582">
          <a:extLst>
            <a:ext uri="{FF2B5EF4-FFF2-40B4-BE49-F238E27FC236}">
              <a16:creationId xmlns:a16="http://schemas.microsoft.com/office/drawing/2014/main" id="{521E13E4-06BD-4F63-974D-0490ED7B1A03}"/>
            </a:ext>
          </a:extLst>
        </xdr:cNvPr>
        <xdr:cNvCxnSpPr/>
      </xdr:nvCxnSpPr>
      <xdr:spPr>
        <a:xfrm flipV="1">
          <a:off x="19951064" y="5609772"/>
          <a:ext cx="0" cy="133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584" name="【認定こども園・幼稚園・保育所】&#10;一人当たり面積最小値テキスト">
          <a:extLst>
            <a:ext uri="{FF2B5EF4-FFF2-40B4-BE49-F238E27FC236}">
              <a16:creationId xmlns:a16="http://schemas.microsoft.com/office/drawing/2014/main" id="{808A2831-A77B-4C68-A9CF-C9530684D419}"/>
            </a:ext>
          </a:extLst>
        </xdr:cNvPr>
        <xdr:cNvSpPr txBox="1"/>
      </xdr:nvSpPr>
      <xdr:spPr>
        <a:xfrm>
          <a:off x="19989800" y="694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585" name="直線コネクタ 584">
          <a:extLst>
            <a:ext uri="{FF2B5EF4-FFF2-40B4-BE49-F238E27FC236}">
              <a16:creationId xmlns:a16="http://schemas.microsoft.com/office/drawing/2014/main" id="{00D3B004-BC1D-47EB-BCD5-AE07FF465102}"/>
            </a:ext>
          </a:extLst>
        </xdr:cNvPr>
        <xdr:cNvCxnSpPr/>
      </xdr:nvCxnSpPr>
      <xdr:spPr>
        <a:xfrm>
          <a:off x="19881850" y="69436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586" name="【認定こども園・幼稚園・保育所】&#10;一人当たり面積最大値テキスト">
          <a:extLst>
            <a:ext uri="{FF2B5EF4-FFF2-40B4-BE49-F238E27FC236}">
              <a16:creationId xmlns:a16="http://schemas.microsoft.com/office/drawing/2014/main" id="{5AED08E5-7628-439E-BE76-852FD8D0C7BE}"/>
            </a:ext>
          </a:extLst>
        </xdr:cNvPr>
        <xdr:cNvSpPr txBox="1"/>
      </xdr:nvSpPr>
      <xdr:spPr>
        <a:xfrm>
          <a:off x="19989800" y="5391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587" name="直線コネクタ 586">
          <a:extLst>
            <a:ext uri="{FF2B5EF4-FFF2-40B4-BE49-F238E27FC236}">
              <a16:creationId xmlns:a16="http://schemas.microsoft.com/office/drawing/2014/main" id="{1780EA64-7ABE-4E12-BA4D-3C0E07A8C331}"/>
            </a:ext>
          </a:extLst>
        </xdr:cNvPr>
        <xdr:cNvCxnSpPr/>
      </xdr:nvCxnSpPr>
      <xdr:spPr>
        <a:xfrm>
          <a:off x="19881850" y="56097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588" name="【認定こども園・幼稚園・保育所】&#10;一人当たり面積平均値テキスト">
          <a:extLst>
            <a:ext uri="{FF2B5EF4-FFF2-40B4-BE49-F238E27FC236}">
              <a16:creationId xmlns:a16="http://schemas.microsoft.com/office/drawing/2014/main" id="{4C0C4AB0-CABF-4414-B37E-E3BBB17A9BB4}"/>
            </a:ext>
          </a:extLst>
        </xdr:cNvPr>
        <xdr:cNvSpPr txBox="1"/>
      </xdr:nvSpPr>
      <xdr:spPr>
        <a:xfrm>
          <a:off x="19989800" y="63333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589" name="フローチャート: 判断 588">
          <a:extLst>
            <a:ext uri="{FF2B5EF4-FFF2-40B4-BE49-F238E27FC236}">
              <a16:creationId xmlns:a16="http://schemas.microsoft.com/office/drawing/2014/main" id="{0C6F40AD-4F2B-4FCC-87AE-7D0F2E323250}"/>
            </a:ext>
          </a:extLst>
        </xdr:cNvPr>
        <xdr:cNvSpPr/>
      </xdr:nvSpPr>
      <xdr:spPr>
        <a:xfrm>
          <a:off x="19900900" y="647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590" name="フローチャート: 判断 589">
          <a:extLst>
            <a:ext uri="{FF2B5EF4-FFF2-40B4-BE49-F238E27FC236}">
              <a16:creationId xmlns:a16="http://schemas.microsoft.com/office/drawing/2014/main" id="{72C686BB-A7EB-499F-8FC3-62E9128FA72D}"/>
            </a:ext>
          </a:extLst>
        </xdr:cNvPr>
        <xdr:cNvSpPr/>
      </xdr:nvSpPr>
      <xdr:spPr>
        <a:xfrm>
          <a:off x="19157950" y="647990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591" name="フローチャート: 判断 590">
          <a:extLst>
            <a:ext uri="{FF2B5EF4-FFF2-40B4-BE49-F238E27FC236}">
              <a16:creationId xmlns:a16="http://schemas.microsoft.com/office/drawing/2014/main" id="{3F44191D-C2D5-46E7-AF29-1AB200CB8087}"/>
            </a:ext>
          </a:extLst>
        </xdr:cNvPr>
        <xdr:cNvSpPr/>
      </xdr:nvSpPr>
      <xdr:spPr>
        <a:xfrm>
          <a:off x="18345150" y="65408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592" name="フローチャート: 判断 591">
          <a:extLst>
            <a:ext uri="{FF2B5EF4-FFF2-40B4-BE49-F238E27FC236}">
              <a16:creationId xmlns:a16="http://schemas.microsoft.com/office/drawing/2014/main" id="{0FCF7F03-3C44-48E6-BA59-372690AFA7AB}"/>
            </a:ext>
          </a:extLst>
        </xdr:cNvPr>
        <xdr:cNvSpPr/>
      </xdr:nvSpPr>
      <xdr:spPr>
        <a:xfrm>
          <a:off x="17551400" y="65669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593" name="フローチャート: 判断 592">
          <a:extLst>
            <a:ext uri="{FF2B5EF4-FFF2-40B4-BE49-F238E27FC236}">
              <a16:creationId xmlns:a16="http://schemas.microsoft.com/office/drawing/2014/main" id="{8D661F83-6172-454C-8717-74FE4D25D46D}"/>
            </a:ext>
          </a:extLst>
        </xdr:cNvPr>
        <xdr:cNvSpPr/>
      </xdr:nvSpPr>
      <xdr:spPr>
        <a:xfrm>
          <a:off x="16757650" y="65332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48FCCE65-6C9E-4F58-A035-2FD949D37179}"/>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CC5B5541-2A74-405F-BDAB-8A36BA0A6E4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B03EB999-D4DD-4E4F-8B37-0E923C8A78B7}"/>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9D812A56-141B-4D59-92DF-448A3433CE15}"/>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957EA179-E64D-40AD-8B4A-0ACCCFBCCFB2}"/>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16147</xdr:rowOff>
    </xdr:from>
    <xdr:to>
      <xdr:col>116</xdr:col>
      <xdr:colOff>114300</xdr:colOff>
      <xdr:row>41</xdr:row>
      <xdr:rowOff>117747</xdr:rowOff>
    </xdr:to>
    <xdr:sp macro="" textlink="">
      <xdr:nvSpPr>
        <xdr:cNvPr id="599" name="楕円 598">
          <a:extLst>
            <a:ext uri="{FF2B5EF4-FFF2-40B4-BE49-F238E27FC236}">
              <a16:creationId xmlns:a16="http://schemas.microsoft.com/office/drawing/2014/main" id="{39B19C8A-A883-4051-A078-01D75B228C20}"/>
            </a:ext>
          </a:extLst>
        </xdr:cNvPr>
        <xdr:cNvSpPr/>
      </xdr:nvSpPr>
      <xdr:spPr>
        <a:xfrm>
          <a:off x="19900900" y="679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102524</xdr:rowOff>
    </xdr:from>
    <xdr:ext cx="469744" cy="259045"/>
    <xdr:sp macro="" textlink="">
      <xdr:nvSpPr>
        <xdr:cNvPr id="600" name="【認定こども園・幼稚園・保育所】&#10;一人当たり面積該当値テキスト">
          <a:extLst>
            <a:ext uri="{FF2B5EF4-FFF2-40B4-BE49-F238E27FC236}">
              <a16:creationId xmlns:a16="http://schemas.microsoft.com/office/drawing/2014/main" id="{2378638C-E554-4B3E-86E3-3191D8FB247A}"/>
            </a:ext>
          </a:extLst>
        </xdr:cNvPr>
        <xdr:cNvSpPr txBox="1"/>
      </xdr:nvSpPr>
      <xdr:spPr>
        <a:xfrm>
          <a:off x="19989800" y="671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20501</xdr:rowOff>
    </xdr:from>
    <xdr:to>
      <xdr:col>112</xdr:col>
      <xdr:colOff>38100</xdr:colOff>
      <xdr:row>41</xdr:row>
      <xdr:rowOff>122101</xdr:rowOff>
    </xdr:to>
    <xdr:sp macro="" textlink="">
      <xdr:nvSpPr>
        <xdr:cNvPr id="601" name="楕円 600">
          <a:extLst>
            <a:ext uri="{FF2B5EF4-FFF2-40B4-BE49-F238E27FC236}">
              <a16:creationId xmlns:a16="http://schemas.microsoft.com/office/drawing/2014/main" id="{2920691D-60EB-43D2-81BB-E5B865803875}"/>
            </a:ext>
          </a:extLst>
        </xdr:cNvPr>
        <xdr:cNvSpPr/>
      </xdr:nvSpPr>
      <xdr:spPr>
        <a:xfrm>
          <a:off x="19157950" y="67959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66947</xdr:rowOff>
    </xdr:from>
    <xdr:to>
      <xdr:col>116</xdr:col>
      <xdr:colOff>63500</xdr:colOff>
      <xdr:row>41</xdr:row>
      <xdr:rowOff>71301</xdr:rowOff>
    </xdr:to>
    <xdr:cxnSp macro="">
      <xdr:nvCxnSpPr>
        <xdr:cNvPr id="602" name="直線コネクタ 601">
          <a:extLst>
            <a:ext uri="{FF2B5EF4-FFF2-40B4-BE49-F238E27FC236}">
              <a16:creationId xmlns:a16="http://schemas.microsoft.com/office/drawing/2014/main" id="{B2053DDE-951B-4F40-94C7-A85DBB35E89B}"/>
            </a:ext>
          </a:extLst>
        </xdr:cNvPr>
        <xdr:cNvCxnSpPr/>
      </xdr:nvCxnSpPr>
      <xdr:spPr>
        <a:xfrm flipV="1">
          <a:off x="19202400" y="6842397"/>
          <a:ext cx="7493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25944</xdr:rowOff>
    </xdr:from>
    <xdr:to>
      <xdr:col>107</xdr:col>
      <xdr:colOff>101600</xdr:colOff>
      <xdr:row>41</xdr:row>
      <xdr:rowOff>127544</xdr:rowOff>
    </xdr:to>
    <xdr:sp macro="" textlink="">
      <xdr:nvSpPr>
        <xdr:cNvPr id="603" name="楕円 602">
          <a:extLst>
            <a:ext uri="{FF2B5EF4-FFF2-40B4-BE49-F238E27FC236}">
              <a16:creationId xmlns:a16="http://schemas.microsoft.com/office/drawing/2014/main" id="{5EDF2E2F-C05F-48AE-B3E7-3628D12CC6AC}"/>
            </a:ext>
          </a:extLst>
        </xdr:cNvPr>
        <xdr:cNvSpPr/>
      </xdr:nvSpPr>
      <xdr:spPr>
        <a:xfrm>
          <a:off x="18345150" y="680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71301</xdr:rowOff>
    </xdr:from>
    <xdr:to>
      <xdr:col>111</xdr:col>
      <xdr:colOff>177800</xdr:colOff>
      <xdr:row>41</xdr:row>
      <xdr:rowOff>76744</xdr:rowOff>
    </xdr:to>
    <xdr:cxnSp macro="">
      <xdr:nvCxnSpPr>
        <xdr:cNvPr id="604" name="直線コネクタ 603">
          <a:extLst>
            <a:ext uri="{FF2B5EF4-FFF2-40B4-BE49-F238E27FC236}">
              <a16:creationId xmlns:a16="http://schemas.microsoft.com/office/drawing/2014/main" id="{AE53238F-060D-40B9-8960-6B1DEE6709CE}"/>
            </a:ext>
          </a:extLst>
        </xdr:cNvPr>
        <xdr:cNvCxnSpPr/>
      </xdr:nvCxnSpPr>
      <xdr:spPr>
        <a:xfrm flipV="1">
          <a:off x="18395950" y="6846751"/>
          <a:ext cx="80645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32476</xdr:rowOff>
    </xdr:from>
    <xdr:to>
      <xdr:col>102</xdr:col>
      <xdr:colOff>165100</xdr:colOff>
      <xdr:row>41</xdr:row>
      <xdr:rowOff>134076</xdr:rowOff>
    </xdr:to>
    <xdr:sp macro="" textlink="">
      <xdr:nvSpPr>
        <xdr:cNvPr id="605" name="楕円 604">
          <a:extLst>
            <a:ext uri="{FF2B5EF4-FFF2-40B4-BE49-F238E27FC236}">
              <a16:creationId xmlns:a16="http://schemas.microsoft.com/office/drawing/2014/main" id="{1B9D7788-D1FF-42D4-B09E-E1711C762DF7}"/>
            </a:ext>
          </a:extLst>
        </xdr:cNvPr>
        <xdr:cNvSpPr/>
      </xdr:nvSpPr>
      <xdr:spPr>
        <a:xfrm>
          <a:off x="17551400" y="680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76744</xdr:rowOff>
    </xdr:from>
    <xdr:to>
      <xdr:col>107</xdr:col>
      <xdr:colOff>50800</xdr:colOff>
      <xdr:row>41</xdr:row>
      <xdr:rowOff>83276</xdr:rowOff>
    </xdr:to>
    <xdr:cxnSp macro="">
      <xdr:nvCxnSpPr>
        <xdr:cNvPr id="606" name="直線コネクタ 605">
          <a:extLst>
            <a:ext uri="{FF2B5EF4-FFF2-40B4-BE49-F238E27FC236}">
              <a16:creationId xmlns:a16="http://schemas.microsoft.com/office/drawing/2014/main" id="{863A2743-11B5-49F1-B40E-6511E2039562}"/>
            </a:ext>
          </a:extLst>
        </xdr:cNvPr>
        <xdr:cNvCxnSpPr/>
      </xdr:nvCxnSpPr>
      <xdr:spPr>
        <a:xfrm flipV="1">
          <a:off x="17602200" y="6852194"/>
          <a:ext cx="7937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40096</xdr:rowOff>
    </xdr:from>
    <xdr:to>
      <xdr:col>98</xdr:col>
      <xdr:colOff>38100</xdr:colOff>
      <xdr:row>41</xdr:row>
      <xdr:rowOff>141696</xdr:rowOff>
    </xdr:to>
    <xdr:sp macro="" textlink="">
      <xdr:nvSpPr>
        <xdr:cNvPr id="607" name="楕円 606">
          <a:extLst>
            <a:ext uri="{FF2B5EF4-FFF2-40B4-BE49-F238E27FC236}">
              <a16:creationId xmlns:a16="http://schemas.microsoft.com/office/drawing/2014/main" id="{050EBE13-DEEF-4160-B01C-FAEAFC661AA3}"/>
            </a:ext>
          </a:extLst>
        </xdr:cNvPr>
        <xdr:cNvSpPr/>
      </xdr:nvSpPr>
      <xdr:spPr>
        <a:xfrm>
          <a:off x="16757650" y="68155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83276</xdr:rowOff>
    </xdr:from>
    <xdr:to>
      <xdr:col>102</xdr:col>
      <xdr:colOff>114300</xdr:colOff>
      <xdr:row>41</xdr:row>
      <xdr:rowOff>90896</xdr:rowOff>
    </xdr:to>
    <xdr:cxnSp macro="">
      <xdr:nvCxnSpPr>
        <xdr:cNvPr id="608" name="直線コネクタ 607">
          <a:extLst>
            <a:ext uri="{FF2B5EF4-FFF2-40B4-BE49-F238E27FC236}">
              <a16:creationId xmlns:a16="http://schemas.microsoft.com/office/drawing/2014/main" id="{1222D275-4D81-4C0F-98E1-17BBCB74C4E1}"/>
            </a:ext>
          </a:extLst>
        </xdr:cNvPr>
        <xdr:cNvCxnSpPr/>
      </xdr:nvCxnSpPr>
      <xdr:spPr>
        <a:xfrm flipV="1">
          <a:off x="16802100" y="6858726"/>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609" name="n_1aveValue【認定こども園・幼稚園・保育所】&#10;一人当たり面積">
          <a:extLst>
            <a:ext uri="{FF2B5EF4-FFF2-40B4-BE49-F238E27FC236}">
              <a16:creationId xmlns:a16="http://schemas.microsoft.com/office/drawing/2014/main" id="{D66121F9-D390-4AD7-8B6F-228236FA7305}"/>
            </a:ext>
          </a:extLst>
        </xdr:cNvPr>
        <xdr:cNvSpPr txBox="1"/>
      </xdr:nvSpPr>
      <xdr:spPr>
        <a:xfrm>
          <a:off x="18980227" y="626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42290</xdr:rowOff>
    </xdr:from>
    <xdr:ext cx="469744" cy="259045"/>
    <xdr:sp macro="" textlink="">
      <xdr:nvSpPr>
        <xdr:cNvPr id="610" name="n_2aveValue【認定こども園・幼稚園・保育所】&#10;一人当たり面積">
          <a:extLst>
            <a:ext uri="{FF2B5EF4-FFF2-40B4-BE49-F238E27FC236}">
              <a16:creationId xmlns:a16="http://schemas.microsoft.com/office/drawing/2014/main" id="{CA49FC47-64BC-4DB5-A442-C45098996D9A}"/>
            </a:ext>
          </a:extLst>
        </xdr:cNvPr>
        <xdr:cNvSpPr txBox="1"/>
      </xdr:nvSpPr>
      <xdr:spPr>
        <a:xfrm>
          <a:off x="18180127" y="632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68415</xdr:rowOff>
    </xdr:from>
    <xdr:ext cx="469744" cy="259045"/>
    <xdr:sp macro="" textlink="">
      <xdr:nvSpPr>
        <xdr:cNvPr id="611" name="n_3aveValue【認定こども園・幼稚園・保育所】&#10;一人当たり面積">
          <a:extLst>
            <a:ext uri="{FF2B5EF4-FFF2-40B4-BE49-F238E27FC236}">
              <a16:creationId xmlns:a16="http://schemas.microsoft.com/office/drawing/2014/main" id="{27714FA9-6BF2-491F-8CEB-15B50BCD7A77}"/>
            </a:ext>
          </a:extLst>
        </xdr:cNvPr>
        <xdr:cNvSpPr txBox="1"/>
      </xdr:nvSpPr>
      <xdr:spPr>
        <a:xfrm>
          <a:off x="17386377" y="6348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34670</xdr:rowOff>
    </xdr:from>
    <xdr:ext cx="469744" cy="259045"/>
    <xdr:sp macro="" textlink="">
      <xdr:nvSpPr>
        <xdr:cNvPr id="612" name="n_4aveValue【認定こども園・幼稚園・保育所】&#10;一人当たり面積">
          <a:extLst>
            <a:ext uri="{FF2B5EF4-FFF2-40B4-BE49-F238E27FC236}">
              <a16:creationId xmlns:a16="http://schemas.microsoft.com/office/drawing/2014/main" id="{42C10173-F464-422F-8A15-B1A1B31B860E}"/>
            </a:ext>
          </a:extLst>
        </xdr:cNvPr>
        <xdr:cNvSpPr txBox="1"/>
      </xdr:nvSpPr>
      <xdr:spPr>
        <a:xfrm>
          <a:off x="16592627" y="631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113228</xdr:rowOff>
    </xdr:from>
    <xdr:ext cx="469744" cy="259045"/>
    <xdr:sp macro="" textlink="">
      <xdr:nvSpPr>
        <xdr:cNvPr id="613" name="n_1mainValue【認定こども園・幼稚園・保育所】&#10;一人当たり面積">
          <a:extLst>
            <a:ext uri="{FF2B5EF4-FFF2-40B4-BE49-F238E27FC236}">
              <a16:creationId xmlns:a16="http://schemas.microsoft.com/office/drawing/2014/main" id="{B3D5126A-B7A5-4675-84DD-A7724D438397}"/>
            </a:ext>
          </a:extLst>
        </xdr:cNvPr>
        <xdr:cNvSpPr txBox="1"/>
      </xdr:nvSpPr>
      <xdr:spPr>
        <a:xfrm>
          <a:off x="18980227" y="688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118671</xdr:rowOff>
    </xdr:from>
    <xdr:ext cx="469744" cy="259045"/>
    <xdr:sp macro="" textlink="">
      <xdr:nvSpPr>
        <xdr:cNvPr id="614" name="n_2mainValue【認定こども園・幼稚園・保育所】&#10;一人当たり面積">
          <a:extLst>
            <a:ext uri="{FF2B5EF4-FFF2-40B4-BE49-F238E27FC236}">
              <a16:creationId xmlns:a16="http://schemas.microsoft.com/office/drawing/2014/main" id="{77467985-837B-4A26-B394-BD361C24D762}"/>
            </a:ext>
          </a:extLst>
        </xdr:cNvPr>
        <xdr:cNvSpPr txBox="1"/>
      </xdr:nvSpPr>
      <xdr:spPr>
        <a:xfrm>
          <a:off x="18180127" y="689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125203</xdr:rowOff>
    </xdr:from>
    <xdr:ext cx="469744" cy="259045"/>
    <xdr:sp macro="" textlink="">
      <xdr:nvSpPr>
        <xdr:cNvPr id="615" name="n_3mainValue【認定こども園・幼稚園・保育所】&#10;一人当たり面積">
          <a:extLst>
            <a:ext uri="{FF2B5EF4-FFF2-40B4-BE49-F238E27FC236}">
              <a16:creationId xmlns:a16="http://schemas.microsoft.com/office/drawing/2014/main" id="{D59C6C73-AE2C-489F-A2FA-C544FFF90ABB}"/>
            </a:ext>
          </a:extLst>
        </xdr:cNvPr>
        <xdr:cNvSpPr txBox="1"/>
      </xdr:nvSpPr>
      <xdr:spPr>
        <a:xfrm>
          <a:off x="17386377" y="690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132823</xdr:rowOff>
    </xdr:from>
    <xdr:ext cx="469744" cy="259045"/>
    <xdr:sp macro="" textlink="">
      <xdr:nvSpPr>
        <xdr:cNvPr id="616" name="n_4mainValue【認定こども園・幼稚園・保育所】&#10;一人当たり面積">
          <a:extLst>
            <a:ext uri="{FF2B5EF4-FFF2-40B4-BE49-F238E27FC236}">
              <a16:creationId xmlns:a16="http://schemas.microsoft.com/office/drawing/2014/main" id="{136183E3-86B7-47F3-A81C-523F62987423}"/>
            </a:ext>
          </a:extLst>
        </xdr:cNvPr>
        <xdr:cNvSpPr txBox="1"/>
      </xdr:nvSpPr>
      <xdr:spPr>
        <a:xfrm>
          <a:off x="16592627" y="6908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FBEE5A51-6B7B-4FB9-9538-06530C8B7971}"/>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EAD28A61-9242-4F2E-BA87-FC8E8142A897}"/>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D5F44A68-4453-44FB-9C48-66DE6FC1395C}"/>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2521E416-F4D3-4BC1-9AC6-A3DEBAF6CF4F}"/>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F8A8F354-342E-41C4-93A3-07A7F32A6AC9}"/>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A5417330-90C2-4EEE-B64E-5112F9F8BF12}"/>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302A3661-56CE-409A-BA25-5FDF0AB88771}"/>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3BD0C2F1-90D1-4E6D-A90B-DDF280A98ACD}"/>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BD50D917-E643-40CB-B674-81B69A5917B0}"/>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CCE9D904-4A15-47C4-A2DF-457F6D3171A1}"/>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F265CB38-6AB1-40B3-B3C9-CA3D3D7218F0}"/>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8" name="直線コネクタ 627">
          <a:extLst>
            <a:ext uri="{FF2B5EF4-FFF2-40B4-BE49-F238E27FC236}">
              <a16:creationId xmlns:a16="http://schemas.microsoft.com/office/drawing/2014/main" id="{56053E55-705D-4BA9-8A94-EF6F5C9C6D09}"/>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9" name="テキスト ボックス 628">
          <a:extLst>
            <a:ext uri="{FF2B5EF4-FFF2-40B4-BE49-F238E27FC236}">
              <a16:creationId xmlns:a16="http://schemas.microsoft.com/office/drawing/2014/main" id="{9CD424C3-7930-4E74-B06A-4B084D35C05A}"/>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30" name="直線コネクタ 629">
          <a:extLst>
            <a:ext uri="{FF2B5EF4-FFF2-40B4-BE49-F238E27FC236}">
              <a16:creationId xmlns:a16="http://schemas.microsoft.com/office/drawing/2014/main" id="{8BAB25F2-DDC1-4C68-AF7C-9A4AAB3549CD}"/>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31" name="テキスト ボックス 630">
          <a:extLst>
            <a:ext uri="{FF2B5EF4-FFF2-40B4-BE49-F238E27FC236}">
              <a16:creationId xmlns:a16="http://schemas.microsoft.com/office/drawing/2014/main" id="{60DF6CEA-383C-4786-A8D8-285BFDD54434}"/>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2" name="直線コネクタ 631">
          <a:extLst>
            <a:ext uri="{FF2B5EF4-FFF2-40B4-BE49-F238E27FC236}">
              <a16:creationId xmlns:a16="http://schemas.microsoft.com/office/drawing/2014/main" id="{8F224A3C-C11F-4E7E-BE3A-1465C5A8EC65}"/>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3" name="テキスト ボックス 632">
          <a:extLst>
            <a:ext uri="{FF2B5EF4-FFF2-40B4-BE49-F238E27FC236}">
              <a16:creationId xmlns:a16="http://schemas.microsoft.com/office/drawing/2014/main" id="{88D33F92-B727-4B7A-A093-3DD2C11390B9}"/>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4" name="直線コネクタ 633">
          <a:extLst>
            <a:ext uri="{FF2B5EF4-FFF2-40B4-BE49-F238E27FC236}">
              <a16:creationId xmlns:a16="http://schemas.microsoft.com/office/drawing/2014/main" id="{C2284CB6-B3AE-4147-8266-A6739D66E829}"/>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5" name="テキスト ボックス 634">
          <a:extLst>
            <a:ext uri="{FF2B5EF4-FFF2-40B4-BE49-F238E27FC236}">
              <a16:creationId xmlns:a16="http://schemas.microsoft.com/office/drawing/2014/main" id="{503660B4-65A1-4A40-A1AD-A84A70B21B63}"/>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6" name="直線コネクタ 635">
          <a:extLst>
            <a:ext uri="{FF2B5EF4-FFF2-40B4-BE49-F238E27FC236}">
              <a16:creationId xmlns:a16="http://schemas.microsoft.com/office/drawing/2014/main" id="{9AE36B9D-A119-4125-A058-314D6681EAAC}"/>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7" name="テキスト ボックス 636">
          <a:extLst>
            <a:ext uri="{FF2B5EF4-FFF2-40B4-BE49-F238E27FC236}">
              <a16:creationId xmlns:a16="http://schemas.microsoft.com/office/drawing/2014/main" id="{92954315-1B93-4366-822C-CA2B3D269F8E}"/>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8" name="直線コネクタ 637">
          <a:extLst>
            <a:ext uri="{FF2B5EF4-FFF2-40B4-BE49-F238E27FC236}">
              <a16:creationId xmlns:a16="http://schemas.microsoft.com/office/drawing/2014/main" id="{5D6B9FD5-32F5-4017-B3D4-E84CD7484015}"/>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9" name="テキスト ボックス 638">
          <a:extLst>
            <a:ext uri="{FF2B5EF4-FFF2-40B4-BE49-F238E27FC236}">
              <a16:creationId xmlns:a16="http://schemas.microsoft.com/office/drawing/2014/main" id="{755A798C-832D-4762-A7CD-18C54D9790B0}"/>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40" name="【学校施設】&#10;有形固定資産減価償却率グラフ枠">
          <a:extLst>
            <a:ext uri="{FF2B5EF4-FFF2-40B4-BE49-F238E27FC236}">
              <a16:creationId xmlns:a16="http://schemas.microsoft.com/office/drawing/2014/main" id="{CBF035CD-B560-4F95-BA1C-88B5247CC254}"/>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641" name="直線コネクタ 640">
          <a:extLst>
            <a:ext uri="{FF2B5EF4-FFF2-40B4-BE49-F238E27FC236}">
              <a16:creationId xmlns:a16="http://schemas.microsoft.com/office/drawing/2014/main" id="{5E15F270-DF84-4851-8A70-E364F5C91C48}"/>
            </a:ext>
          </a:extLst>
        </xdr:cNvPr>
        <xdr:cNvCxnSpPr/>
      </xdr:nvCxnSpPr>
      <xdr:spPr>
        <a:xfrm flipV="1">
          <a:off x="14699614" y="9398635"/>
          <a:ext cx="0" cy="1238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642" name="【学校施設】&#10;有形固定資産減価償却率最小値テキスト">
          <a:extLst>
            <a:ext uri="{FF2B5EF4-FFF2-40B4-BE49-F238E27FC236}">
              <a16:creationId xmlns:a16="http://schemas.microsoft.com/office/drawing/2014/main" id="{34A2B3CA-9CCA-4FB7-A3D1-AAFE9F542A5B}"/>
            </a:ext>
          </a:extLst>
        </xdr:cNvPr>
        <xdr:cNvSpPr txBox="1"/>
      </xdr:nvSpPr>
      <xdr:spPr>
        <a:xfrm>
          <a:off x="14738350"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643" name="直線コネクタ 642">
          <a:extLst>
            <a:ext uri="{FF2B5EF4-FFF2-40B4-BE49-F238E27FC236}">
              <a16:creationId xmlns:a16="http://schemas.microsoft.com/office/drawing/2014/main" id="{F980F69B-3C12-4A97-8B32-5F243A6EBC4E}"/>
            </a:ext>
          </a:extLst>
        </xdr:cNvPr>
        <xdr:cNvCxnSpPr/>
      </xdr:nvCxnSpPr>
      <xdr:spPr>
        <a:xfrm>
          <a:off x="14611350" y="106375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644" name="【学校施設】&#10;有形固定資産減価償却率最大値テキスト">
          <a:extLst>
            <a:ext uri="{FF2B5EF4-FFF2-40B4-BE49-F238E27FC236}">
              <a16:creationId xmlns:a16="http://schemas.microsoft.com/office/drawing/2014/main" id="{47F13567-F4C4-491A-A973-6808363D2830}"/>
            </a:ext>
          </a:extLst>
        </xdr:cNvPr>
        <xdr:cNvSpPr txBox="1"/>
      </xdr:nvSpPr>
      <xdr:spPr>
        <a:xfrm>
          <a:off x="14738350" y="9180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645" name="直線コネクタ 644">
          <a:extLst>
            <a:ext uri="{FF2B5EF4-FFF2-40B4-BE49-F238E27FC236}">
              <a16:creationId xmlns:a16="http://schemas.microsoft.com/office/drawing/2014/main" id="{B62A2DD1-251C-4EB4-9CD6-9DE3A8F7D3F5}"/>
            </a:ext>
          </a:extLst>
        </xdr:cNvPr>
        <xdr:cNvCxnSpPr/>
      </xdr:nvCxnSpPr>
      <xdr:spPr>
        <a:xfrm>
          <a:off x="14611350" y="93986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646" name="【学校施設】&#10;有形固定資産減価償却率平均値テキスト">
          <a:extLst>
            <a:ext uri="{FF2B5EF4-FFF2-40B4-BE49-F238E27FC236}">
              <a16:creationId xmlns:a16="http://schemas.microsoft.com/office/drawing/2014/main" id="{6228E4AE-ADA3-40FE-B354-FD3C8C5770B4}"/>
            </a:ext>
          </a:extLst>
        </xdr:cNvPr>
        <xdr:cNvSpPr txBox="1"/>
      </xdr:nvSpPr>
      <xdr:spPr>
        <a:xfrm>
          <a:off x="14738350" y="9883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647" name="フローチャート: 判断 646">
          <a:extLst>
            <a:ext uri="{FF2B5EF4-FFF2-40B4-BE49-F238E27FC236}">
              <a16:creationId xmlns:a16="http://schemas.microsoft.com/office/drawing/2014/main" id="{FFFFF3D6-8DE0-41C2-8B61-68D584C446D3}"/>
            </a:ext>
          </a:extLst>
        </xdr:cNvPr>
        <xdr:cNvSpPr/>
      </xdr:nvSpPr>
      <xdr:spPr>
        <a:xfrm>
          <a:off x="14649450" y="100253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648" name="フローチャート: 判断 647">
          <a:extLst>
            <a:ext uri="{FF2B5EF4-FFF2-40B4-BE49-F238E27FC236}">
              <a16:creationId xmlns:a16="http://schemas.microsoft.com/office/drawing/2014/main" id="{CF13260F-1D95-4011-8517-F85D8CAA2615}"/>
            </a:ext>
          </a:extLst>
        </xdr:cNvPr>
        <xdr:cNvSpPr/>
      </xdr:nvSpPr>
      <xdr:spPr>
        <a:xfrm>
          <a:off x="13887450" y="99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649" name="フローチャート: 判断 648">
          <a:extLst>
            <a:ext uri="{FF2B5EF4-FFF2-40B4-BE49-F238E27FC236}">
              <a16:creationId xmlns:a16="http://schemas.microsoft.com/office/drawing/2014/main" id="{983A29C0-C41F-4162-AAD0-BDF1E9C5AB9D}"/>
            </a:ext>
          </a:extLst>
        </xdr:cNvPr>
        <xdr:cNvSpPr/>
      </xdr:nvSpPr>
      <xdr:spPr>
        <a:xfrm>
          <a:off x="13093700" y="99891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650" name="フローチャート: 判断 649">
          <a:extLst>
            <a:ext uri="{FF2B5EF4-FFF2-40B4-BE49-F238E27FC236}">
              <a16:creationId xmlns:a16="http://schemas.microsoft.com/office/drawing/2014/main" id="{8092A5A3-0480-4129-893C-823132DA79B0}"/>
            </a:ext>
          </a:extLst>
        </xdr:cNvPr>
        <xdr:cNvSpPr/>
      </xdr:nvSpPr>
      <xdr:spPr>
        <a:xfrm>
          <a:off x="12299950" y="99625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651" name="フローチャート: 判断 650">
          <a:extLst>
            <a:ext uri="{FF2B5EF4-FFF2-40B4-BE49-F238E27FC236}">
              <a16:creationId xmlns:a16="http://schemas.microsoft.com/office/drawing/2014/main" id="{7C507F68-405F-4A2E-8BB5-3AB4A840ECE7}"/>
            </a:ext>
          </a:extLst>
        </xdr:cNvPr>
        <xdr:cNvSpPr/>
      </xdr:nvSpPr>
      <xdr:spPr>
        <a:xfrm>
          <a:off x="1148715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31CF056C-A6D0-4B52-A3FA-057B4AF32D68}"/>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93B0F623-A308-4768-BF8F-BC096330CEF8}"/>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B2215463-8B03-449D-AF90-E2F2A5A3F657}"/>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39266B98-C627-4167-BD05-7A076A140F2F}"/>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F1FD060A-275B-44B7-9262-AD2899E2023F}"/>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44450</xdr:rowOff>
    </xdr:from>
    <xdr:to>
      <xdr:col>85</xdr:col>
      <xdr:colOff>177800</xdr:colOff>
      <xdr:row>62</xdr:row>
      <xdr:rowOff>146050</xdr:rowOff>
    </xdr:to>
    <xdr:sp macro="" textlink="">
      <xdr:nvSpPr>
        <xdr:cNvPr id="657" name="楕円 656">
          <a:extLst>
            <a:ext uri="{FF2B5EF4-FFF2-40B4-BE49-F238E27FC236}">
              <a16:creationId xmlns:a16="http://schemas.microsoft.com/office/drawing/2014/main" id="{739F6198-DA82-4A49-8381-C17E9A8ED77F}"/>
            </a:ext>
          </a:extLst>
        </xdr:cNvPr>
        <xdr:cNvSpPr/>
      </xdr:nvSpPr>
      <xdr:spPr>
        <a:xfrm>
          <a:off x="14649450" y="102870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22877</xdr:rowOff>
    </xdr:from>
    <xdr:ext cx="405111" cy="259045"/>
    <xdr:sp macro="" textlink="">
      <xdr:nvSpPr>
        <xdr:cNvPr id="658" name="【学校施設】&#10;有形固定資産減価償却率該当値テキスト">
          <a:extLst>
            <a:ext uri="{FF2B5EF4-FFF2-40B4-BE49-F238E27FC236}">
              <a16:creationId xmlns:a16="http://schemas.microsoft.com/office/drawing/2014/main" id="{859FA0C4-591A-48DB-A387-50B3A98F1108}"/>
            </a:ext>
          </a:extLst>
        </xdr:cNvPr>
        <xdr:cNvSpPr txBox="1"/>
      </xdr:nvSpPr>
      <xdr:spPr>
        <a:xfrm>
          <a:off x="14738350" y="1026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xdr:rowOff>
    </xdr:from>
    <xdr:to>
      <xdr:col>81</xdr:col>
      <xdr:colOff>101600</xdr:colOff>
      <xdr:row>62</xdr:row>
      <xdr:rowOff>102235</xdr:rowOff>
    </xdr:to>
    <xdr:sp macro="" textlink="">
      <xdr:nvSpPr>
        <xdr:cNvPr id="659" name="楕円 658">
          <a:extLst>
            <a:ext uri="{FF2B5EF4-FFF2-40B4-BE49-F238E27FC236}">
              <a16:creationId xmlns:a16="http://schemas.microsoft.com/office/drawing/2014/main" id="{BD026D79-5AC8-43E2-843D-4CD6F9FCAE1A}"/>
            </a:ext>
          </a:extLst>
        </xdr:cNvPr>
        <xdr:cNvSpPr/>
      </xdr:nvSpPr>
      <xdr:spPr>
        <a:xfrm>
          <a:off x="13887450" y="1024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51435</xdr:rowOff>
    </xdr:from>
    <xdr:to>
      <xdr:col>85</xdr:col>
      <xdr:colOff>127000</xdr:colOff>
      <xdr:row>62</xdr:row>
      <xdr:rowOff>95250</xdr:rowOff>
    </xdr:to>
    <xdr:cxnSp macro="">
      <xdr:nvCxnSpPr>
        <xdr:cNvPr id="660" name="直線コネクタ 659">
          <a:extLst>
            <a:ext uri="{FF2B5EF4-FFF2-40B4-BE49-F238E27FC236}">
              <a16:creationId xmlns:a16="http://schemas.microsoft.com/office/drawing/2014/main" id="{AEF34001-B751-4109-9EAC-AA239EDD5FCE}"/>
            </a:ext>
          </a:extLst>
        </xdr:cNvPr>
        <xdr:cNvCxnSpPr/>
      </xdr:nvCxnSpPr>
      <xdr:spPr>
        <a:xfrm>
          <a:off x="13938250" y="10293985"/>
          <a:ext cx="762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124460</xdr:rowOff>
    </xdr:from>
    <xdr:to>
      <xdr:col>76</xdr:col>
      <xdr:colOff>165100</xdr:colOff>
      <xdr:row>62</xdr:row>
      <xdr:rowOff>54610</xdr:rowOff>
    </xdr:to>
    <xdr:sp macro="" textlink="">
      <xdr:nvSpPr>
        <xdr:cNvPr id="661" name="楕円 660">
          <a:extLst>
            <a:ext uri="{FF2B5EF4-FFF2-40B4-BE49-F238E27FC236}">
              <a16:creationId xmlns:a16="http://schemas.microsoft.com/office/drawing/2014/main" id="{F7B60EB9-CFA5-4B97-8AD4-5CB2D6A9AF20}"/>
            </a:ext>
          </a:extLst>
        </xdr:cNvPr>
        <xdr:cNvSpPr/>
      </xdr:nvSpPr>
      <xdr:spPr>
        <a:xfrm>
          <a:off x="13093700" y="10201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3810</xdr:rowOff>
    </xdr:from>
    <xdr:to>
      <xdr:col>81</xdr:col>
      <xdr:colOff>50800</xdr:colOff>
      <xdr:row>62</xdr:row>
      <xdr:rowOff>51435</xdr:rowOff>
    </xdr:to>
    <xdr:cxnSp macro="">
      <xdr:nvCxnSpPr>
        <xdr:cNvPr id="662" name="直線コネクタ 661">
          <a:extLst>
            <a:ext uri="{FF2B5EF4-FFF2-40B4-BE49-F238E27FC236}">
              <a16:creationId xmlns:a16="http://schemas.microsoft.com/office/drawing/2014/main" id="{C3EB75B6-6AD3-4832-81DA-8059449B6E97}"/>
            </a:ext>
          </a:extLst>
        </xdr:cNvPr>
        <xdr:cNvCxnSpPr/>
      </xdr:nvCxnSpPr>
      <xdr:spPr>
        <a:xfrm>
          <a:off x="13144500" y="10246360"/>
          <a:ext cx="7937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36830</xdr:rowOff>
    </xdr:from>
    <xdr:to>
      <xdr:col>72</xdr:col>
      <xdr:colOff>38100</xdr:colOff>
      <xdr:row>61</xdr:row>
      <xdr:rowOff>138430</xdr:rowOff>
    </xdr:to>
    <xdr:sp macro="" textlink="">
      <xdr:nvSpPr>
        <xdr:cNvPr id="663" name="楕円 662">
          <a:extLst>
            <a:ext uri="{FF2B5EF4-FFF2-40B4-BE49-F238E27FC236}">
              <a16:creationId xmlns:a16="http://schemas.microsoft.com/office/drawing/2014/main" id="{59D227D5-3403-4D45-9A76-274AC0023A9E}"/>
            </a:ext>
          </a:extLst>
        </xdr:cNvPr>
        <xdr:cNvSpPr/>
      </xdr:nvSpPr>
      <xdr:spPr>
        <a:xfrm>
          <a:off x="12299950" y="101142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87630</xdr:rowOff>
    </xdr:from>
    <xdr:to>
      <xdr:col>76</xdr:col>
      <xdr:colOff>114300</xdr:colOff>
      <xdr:row>62</xdr:row>
      <xdr:rowOff>3810</xdr:rowOff>
    </xdr:to>
    <xdr:cxnSp macro="">
      <xdr:nvCxnSpPr>
        <xdr:cNvPr id="664" name="直線コネクタ 663">
          <a:extLst>
            <a:ext uri="{FF2B5EF4-FFF2-40B4-BE49-F238E27FC236}">
              <a16:creationId xmlns:a16="http://schemas.microsoft.com/office/drawing/2014/main" id="{F89A6025-7863-4DC7-A2E1-CD60B1AE71E9}"/>
            </a:ext>
          </a:extLst>
        </xdr:cNvPr>
        <xdr:cNvCxnSpPr/>
      </xdr:nvCxnSpPr>
      <xdr:spPr>
        <a:xfrm>
          <a:off x="12344400" y="10165080"/>
          <a:ext cx="800100" cy="8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29210</xdr:rowOff>
    </xdr:from>
    <xdr:to>
      <xdr:col>67</xdr:col>
      <xdr:colOff>101600</xdr:colOff>
      <xdr:row>61</xdr:row>
      <xdr:rowOff>130810</xdr:rowOff>
    </xdr:to>
    <xdr:sp macro="" textlink="">
      <xdr:nvSpPr>
        <xdr:cNvPr id="665" name="楕円 664">
          <a:extLst>
            <a:ext uri="{FF2B5EF4-FFF2-40B4-BE49-F238E27FC236}">
              <a16:creationId xmlns:a16="http://schemas.microsoft.com/office/drawing/2014/main" id="{74DE2574-1CA6-4C33-A8EB-939DA9B756F7}"/>
            </a:ext>
          </a:extLst>
        </xdr:cNvPr>
        <xdr:cNvSpPr/>
      </xdr:nvSpPr>
      <xdr:spPr>
        <a:xfrm>
          <a:off x="1148715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80010</xdr:rowOff>
    </xdr:from>
    <xdr:to>
      <xdr:col>71</xdr:col>
      <xdr:colOff>177800</xdr:colOff>
      <xdr:row>61</xdr:row>
      <xdr:rowOff>87630</xdr:rowOff>
    </xdr:to>
    <xdr:cxnSp macro="">
      <xdr:nvCxnSpPr>
        <xdr:cNvPr id="666" name="直線コネクタ 665">
          <a:extLst>
            <a:ext uri="{FF2B5EF4-FFF2-40B4-BE49-F238E27FC236}">
              <a16:creationId xmlns:a16="http://schemas.microsoft.com/office/drawing/2014/main" id="{29A2374D-FDA4-4A8B-87B0-A2983F436B2A}"/>
            </a:ext>
          </a:extLst>
        </xdr:cNvPr>
        <xdr:cNvCxnSpPr/>
      </xdr:nvCxnSpPr>
      <xdr:spPr>
        <a:xfrm>
          <a:off x="11537950" y="1015746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667" name="n_1aveValue【学校施設】&#10;有形固定資産減価償却率">
          <a:extLst>
            <a:ext uri="{FF2B5EF4-FFF2-40B4-BE49-F238E27FC236}">
              <a16:creationId xmlns:a16="http://schemas.microsoft.com/office/drawing/2014/main" id="{C36E5EE7-D859-456D-BDA5-FEE842DA8BEC}"/>
            </a:ext>
          </a:extLst>
        </xdr:cNvPr>
        <xdr:cNvSpPr txBox="1"/>
      </xdr:nvSpPr>
      <xdr:spPr>
        <a:xfrm>
          <a:off x="13742044" y="9751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668" name="n_2aveValue【学校施設】&#10;有形固定資産減価償却率">
          <a:extLst>
            <a:ext uri="{FF2B5EF4-FFF2-40B4-BE49-F238E27FC236}">
              <a16:creationId xmlns:a16="http://schemas.microsoft.com/office/drawing/2014/main" id="{749749F5-DB38-4AE2-A46A-934A8E9A6BC8}"/>
            </a:ext>
          </a:extLst>
        </xdr:cNvPr>
        <xdr:cNvSpPr txBox="1"/>
      </xdr:nvSpPr>
      <xdr:spPr>
        <a:xfrm>
          <a:off x="12960994" y="9770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669" name="n_3aveValue【学校施設】&#10;有形固定資産減価償却率">
          <a:extLst>
            <a:ext uri="{FF2B5EF4-FFF2-40B4-BE49-F238E27FC236}">
              <a16:creationId xmlns:a16="http://schemas.microsoft.com/office/drawing/2014/main" id="{36251B23-E550-4810-9018-73760C422BD6}"/>
            </a:ext>
          </a:extLst>
        </xdr:cNvPr>
        <xdr:cNvSpPr txBox="1"/>
      </xdr:nvSpPr>
      <xdr:spPr>
        <a:xfrm>
          <a:off x="12167244" y="974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670" name="n_4aveValue【学校施設】&#10;有形固定資産減価償却率">
          <a:extLst>
            <a:ext uri="{FF2B5EF4-FFF2-40B4-BE49-F238E27FC236}">
              <a16:creationId xmlns:a16="http://schemas.microsoft.com/office/drawing/2014/main" id="{0D0A6E5D-DA5C-49FD-B61B-3635DB50BC54}"/>
            </a:ext>
          </a:extLst>
        </xdr:cNvPr>
        <xdr:cNvSpPr txBox="1"/>
      </xdr:nvSpPr>
      <xdr:spPr>
        <a:xfrm>
          <a:off x="113544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93362</xdr:rowOff>
    </xdr:from>
    <xdr:ext cx="405111" cy="259045"/>
    <xdr:sp macro="" textlink="">
      <xdr:nvSpPr>
        <xdr:cNvPr id="671" name="n_1mainValue【学校施設】&#10;有形固定資産減価償却率">
          <a:extLst>
            <a:ext uri="{FF2B5EF4-FFF2-40B4-BE49-F238E27FC236}">
              <a16:creationId xmlns:a16="http://schemas.microsoft.com/office/drawing/2014/main" id="{FC634306-02F6-4E90-BE9F-9F3533F6B3EC}"/>
            </a:ext>
          </a:extLst>
        </xdr:cNvPr>
        <xdr:cNvSpPr txBox="1"/>
      </xdr:nvSpPr>
      <xdr:spPr>
        <a:xfrm>
          <a:off x="13742044" y="10335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45737</xdr:rowOff>
    </xdr:from>
    <xdr:ext cx="405111" cy="259045"/>
    <xdr:sp macro="" textlink="">
      <xdr:nvSpPr>
        <xdr:cNvPr id="672" name="n_2mainValue【学校施設】&#10;有形固定資産減価償却率">
          <a:extLst>
            <a:ext uri="{FF2B5EF4-FFF2-40B4-BE49-F238E27FC236}">
              <a16:creationId xmlns:a16="http://schemas.microsoft.com/office/drawing/2014/main" id="{6465207F-BF45-447B-B89A-FD0AECD5F97E}"/>
            </a:ext>
          </a:extLst>
        </xdr:cNvPr>
        <xdr:cNvSpPr txBox="1"/>
      </xdr:nvSpPr>
      <xdr:spPr>
        <a:xfrm>
          <a:off x="12960994" y="10288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129557</xdr:rowOff>
    </xdr:from>
    <xdr:ext cx="405111" cy="259045"/>
    <xdr:sp macro="" textlink="">
      <xdr:nvSpPr>
        <xdr:cNvPr id="673" name="n_3mainValue【学校施設】&#10;有形固定資産減価償却率">
          <a:extLst>
            <a:ext uri="{FF2B5EF4-FFF2-40B4-BE49-F238E27FC236}">
              <a16:creationId xmlns:a16="http://schemas.microsoft.com/office/drawing/2014/main" id="{62A44A74-A791-4DF5-AF65-4270A83D1BEC}"/>
            </a:ext>
          </a:extLst>
        </xdr:cNvPr>
        <xdr:cNvSpPr txBox="1"/>
      </xdr:nvSpPr>
      <xdr:spPr>
        <a:xfrm>
          <a:off x="1216724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121937</xdr:rowOff>
    </xdr:from>
    <xdr:ext cx="405111" cy="259045"/>
    <xdr:sp macro="" textlink="">
      <xdr:nvSpPr>
        <xdr:cNvPr id="674" name="n_4mainValue【学校施設】&#10;有形固定資産減価償却率">
          <a:extLst>
            <a:ext uri="{FF2B5EF4-FFF2-40B4-BE49-F238E27FC236}">
              <a16:creationId xmlns:a16="http://schemas.microsoft.com/office/drawing/2014/main" id="{60519726-A68A-4FE3-8FFC-F3CE6A510FBD}"/>
            </a:ext>
          </a:extLst>
        </xdr:cNvPr>
        <xdr:cNvSpPr txBox="1"/>
      </xdr:nvSpPr>
      <xdr:spPr>
        <a:xfrm>
          <a:off x="113544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5" name="正方形/長方形 674">
          <a:extLst>
            <a:ext uri="{FF2B5EF4-FFF2-40B4-BE49-F238E27FC236}">
              <a16:creationId xmlns:a16="http://schemas.microsoft.com/office/drawing/2014/main" id="{87A50DCA-2684-4C8E-8D08-BBF27BBDE5D0}"/>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6" name="正方形/長方形 675">
          <a:extLst>
            <a:ext uri="{FF2B5EF4-FFF2-40B4-BE49-F238E27FC236}">
              <a16:creationId xmlns:a16="http://schemas.microsoft.com/office/drawing/2014/main" id="{65D3018F-A43A-43FD-B22F-8C92407844DC}"/>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7" name="正方形/長方形 676">
          <a:extLst>
            <a:ext uri="{FF2B5EF4-FFF2-40B4-BE49-F238E27FC236}">
              <a16:creationId xmlns:a16="http://schemas.microsoft.com/office/drawing/2014/main" id="{970592B1-8DFE-4DD9-9F06-7969928A5980}"/>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8" name="正方形/長方形 677">
          <a:extLst>
            <a:ext uri="{FF2B5EF4-FFF2-40B4-BE49-F238E27FC236}">
              <a16:creationId xmlns:a16="http://schemas.microsoft.com/office/drawing/2014/main" id="{7834E8B0-1D81-4845-BCF9-BC8913F86FA0}"/>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9" name="正方形/長方形 678">
          <a:extLst>
            <a:ext uri="{FF2B5EF4-FFF2-40B4-BE49-F238E27FC236}">
              <a16:creationId xmlns:a16="http://schemas.microsoft.com/office/drawing/2014/main" id="{5116FD36-0A9C-44A8-A1CC-528EDF13BEF0}"/>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0" name="正方形/長方形 679">
          <a:extLst>
            <a:ext uri="{FF2B5EF4-FFF2-40B4-BE49-F238E27FC236}">
              <a16:creationId xmlns:a16="http://schemas.microsoft.com/office/drawing/2014/main" id="{8D49C055-1E9A-48DF-90C9-9D9E2ABC1158}"/>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1" name="正方形/長方形 680">
          <a:extLst>
            <a:ext uri="{FF2B5EF4-FFF2-40B4-BE49-F238E27FC236}">
              <a16:creationId xmlns:a16="http://schemas.microsoft.com/office/drawing/2014/main" id="{95EFD152-F721-48A4-ABF3-1D5A95B3F8B0}"/>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2" name="正方形/長方形 681">
          <a:extLst>
            <a:ext uri="{FF2B5EF4-FFF2-40B4-BE49-F238E27FC236}">
              <a16:creationId xmlns:a16="http://schemas.microsoft.com/office/drawing/2014/main" id="{9DBEFD7F-61DD-4B6C-848C-CC126ABDBAA6}"/>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3" name="テキスト ボックス 682">
          <a:extLst>
            <a:ext uri="{FF2B5EF4-FFF2-40B4-BE49-F238E27FC236}">
              <a16:creationId xmlns:a16="http://schemas.microsoft.com/office/drawing/2014/main" id="{0BE366D2-7738-4D7A-8B77-7C5A3683BA70}"/>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4" name="直線コネクタ 683">
          <a:extLst>
            <a:ext uri="{FF2B5EF4-FFF2-40B4-BE49-F238E27FC236}">
              <a16:creationId xmlns:a16="http://schemas.microsoft.com/office/drawing/2014/main" id="{BD621C80-5974-4A53-B2D5-91292B68C551}"/>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5" name="直線コネクタ 684">
          <a:extLst>
            <a:ext uri="{FF2B5EF4-FFF2-40B4-BE49-F238E27FC236}">
              <a16:creationId xmlns:a16="http://schemas.microsoft.com/office/drawing/2014/main" id="{C494D3FF-A015-4266-A085-E0021E1039B2}"/>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6" name="テキスト ボックス 685">
          <a:extLst>
            <a:ext uri="{FF2B5EF4-FFF2-40B4-BE49-F238E27FC236}">
              <a16:creationId xmlns:a16="http://schemas.microsoft.com/office/drawing/2014/main" id="{0B113F1E-7538-4A6E-887F-308FAD03AF5D}"/>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7" name="直線コネクタ 686">
          <a:extLst>
            <a:ext uri="{FF2B5EF4-FFF2-40B4-BE49-F238E27FC236}">
              <a16:creationId xmlns:a16="http://schemas.microsoft.com/office/drawing/2014/main" id="{AFA8B991-513C-4234-B73A-CD277346EFD3}"/>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8" name="テキスト ボックス 687">
          <a:extLst>
            <a:ext uri="{FF2B5EF4-FFF2-40B4-BE49-F238E27FC236}">
              <a16:creationId xmlns:a16="http://schemas.microsoft.com/office/drawing/2014/main" id="{C9D1A1C7-F7E1-48EF-B40A-BC748168CFA6}"/>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9" name="直線コネクタ 688">
          <a:extLst>
            <a:ext uri="{FF2B5EF4-FFF2-40B4-BE49-F238E27FC236}">
              <a16:creationId xmlns:a16="http://schemas.microsoft.com/office/drawing/2014/main" id="{8B43F569-FBB9-4768-9587-C0614A571502}"/>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90" name="テキスト ボックス 689">
          <a:extLst>
            <a:ext uri="{FF2B5EF4-FFF2-40B4-BE49-F238E27FC236}">
              <a16:creationId xmlns:a16="http://schemas.microsoft.com/office/drawing/2014/main" id="{30148286-48C5-42DC-A645-4E086AEE589E}"/>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91" name="直線コネクタ 690">
          <a:extLst>
            <a:ext uri="{FF2B5EF4-FFF2-40B4-BE49-F238E27FC236}">
              <a16:creationId xmlns:a16="http://schemas.microsoft.com/office/drawing/2014/main" id="{61A5D374-F76C-4AFF-B414-072596BA18C2}"/>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92" name="テキスト ボックス 691">
          <a:extLst>
            <a:ext uri="{FF2B5EF4-FFF2-40B4-BE49-F238E27FC236}">
              <a16:creationId xmlns:a16="http://schemas.microsoft.com/office/drawing/2014/main" id="{E5C0A57C-9C3B-44EE-9353-0795228388BF}"/>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93" name="直線コネクタ 692">
          <a:extLst>
            <a:ext uri="{FF2B5EF4-FFF2-40B4-BE49-F238E27FC236}">
              <a16:creationId xmlns:a16="http://schemas.microsoft.com/office/drawing/2014/main" id="{54BB1B39-6520-4926-983C-D51EC0E04851}"/>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694" name="テキスト ボックス 693">
          <a:extLst>
            <a:ext uri="{FF2B5EF4-FFF2-40B4-BE49-F238E27FC236}">
              <a16:creationId xmlns:a16="http://schemas.microsoft.com/office/drawing/2014/main" id="{ADC39928-5928-405C-A56C-8D9698EA0E00}"/>
            </a:ext>
          </a:extLst>
        </xdr:cNvPr>
        <xdr:cNvSpPr txBox="1"/>
      </xdr:nvSpPr>
      <xdr:spPr>
        <a:xfrm>
          <a:off x="15985051" y="93056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5" name="直線コネクタ 694">
          <a:extLst>
            <a:ext uri="{FF2B5EF4-FFF2-40B4-BE49-F238E27FC236}">
              <a16:creationId xmlns:a16="http://schemas.microsoft.com/office/drawing/2014/main" id="{36847944-92A3-4CC0-9099-F9C5E0E8C73B}"/>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696" name="テキスト ボックス 695">
          <a:extLst>
            <a:ext uri="{FF2B5EF4-FFF2-40B4-BE49-F238E27FC236}">
              <a16:creationId xmlns:a16="http://schemas.microsoft.com/office/drawing/2014/main" id="{2B87A947-6AB8-44C2-BEAF-9F1AEE0395B4}"/>
            </a:ext>
          </a:extLst>
        </xdr:cNvPr>
        <xdr:cNvSpPr txBox="1"/>
      </xdr:nvSpPr>
      <xdr:spPr>
        <a:xfrm>
          <a:off x="15985051" y="89917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7" name="直線コネクタ 696">
          <a:extLst>
            <a:ext uri="{FF2B5EF4-FFF2-40B4-BE49-F238E27FC236}">
              <a16:creationId xmlns:a16="http://schemas.microsoft.com/office/drawing/2014/main" id="{E1B3A46C-D2D9-4F8A-9C95-BB6C53DF37C3}"/>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98" name="テキスト ボックス 697">
          <a:extLst>
            <a:ext uri="{FF2B5EF4-FFF2-40B4-BE49-F238E27FC236}">
              <a16:creationId xmlns:a16="http://schemas.microsoft.com/office/drawing/2014/main" id="{00CE4508-C3C2-442A-BC2C-A3F31A32BC21}"/>
            </a:ext>
          </a:extLst>
        </xdr:cNvPr>
        <xdr:cNvSpPr txBox="1"/>
      </xdr:nvSpPr>
      <xdr:spPr>
        <a:xfrm>
          <a:off x="159850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9" name="【学校施設】&#10;一人当たり面積グラフ枠">
          <a:extLst>
            <a:ext uri="{FF2B5EF4-FFF2-40B4-BE49-F238E27FC236}">
              <a16:creationId xmlns:a16="http://schemas.microsoft.com/office/drawing/2014/main" id="{F8A63A92-8FF6-4DB3-9A5A-9B8B42179C0C}"/>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700" name="直線コネクタ 699">
          <a:extLst>
            <a:ext uri="{FF2B5EF4-FFF2-40B4-BE49-F238E27FC236}">
              <a16:creationId xmlns:a16="http://schemas.microsoft.com/office/drawing/2014/main" id="{E59F539B-BDA0-4C7D-91D6-E3ABC2E3CC43}"/>
            </a:ext>
          </a:extLst>
        </xdr:cNvPr>
        <xdr:cNvCxnSpPr/>
      </xdr:nvCxnSpPr>
      <xdr:spPr>
        <a:xfrm flipV="1">
          <a:off x="19951064" y="9325428"/>
          <a:ext cx="0" cy="1295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701" name="【学校施設】&#10;一人当たり面積最小値テキスト">
          <a:extLst>
            <a:ext uri="{FF2B5EF4-FFF2-40B4-BE49-F238E27FC236}">
              <a16:creationId xmlns:a16="http://schemas.microsoft.com/office/drawing/2014/main" id="{5FC83C27-7D19-4945-915B-4FEC28A3A1CB}"/>
            </a:ext>
          </a:extLst>
        </xdr:cNvPr>
        <xdr:cNvSpPr txBox="1"/>
      </xdr:nvSpPr>
      <xdr:spPr>
        <a:xfrm>
          <a:off x="19989800" y="1062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702" name="直線コネクタ 701">
          <a:extLst>
            <a:ext uri="{FF2B5EF4-FFF2-40B4-BE49-F238E27FC236}">
              <a16:creationId xmlns:a16="http://schemas.microsoft.com/office/drawing/2014/main" id="{2808E579-8ECD-46E4-8B0E-B3036AB26518}"/>
            </a:ext>
          </a:extLst>
        </xdr:cNvPr>
        <xdr:cNvCxnSpPr/>
      </xdr:nvCxnSpPr>
      <xdr:spPr>
        <a:xfrm>
          <a:off x="19881850" y="106210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703" name="【学校施設】&#10;一人当たり面積最大値テキスト">
          <a:extLst>
            <a:ext uri="{FF2B5EF4-FFF2-40B4-BE49-F238E27FC236}">
              <a16:creationId xmlns:a16="http://schemas.microsoft.com/office/drawing/2014/main" id="{03C16C5F-0456-4355-A3BF-1E9CBEE984E1}"/>
            </a:ext>
          </a:extLst>
        </xdr:cNvPr>
        <xdr:cNvSpPr txBox="1"/>
      </xdr:nvSpPr>
      <xdr:spPr>
        <a:xfrm>
          <a:off x="19989800" y="910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704" name="直線コネクタ 703">
          <a:extLst>
            <a:ext uri="{FF2B5EF4-FFF2-40B4-BE49-F238E27FC236}">
              <a16:creationId xmlns:a16="http://schemas.microsoft.com/office/drawing/2014/main" id="{5DFC7F0E-EB59-478C-BF5A-21A493DAD2EC}"/>
            </a:ext>
          </a:extLst>
        </xdr:cNvPr>
        <xdr:cNvCxnSpPr/>
      </xdr:nvCxnSpPr>
      <xdr:spPr>
        <a:xfrm>
          <a:off x="19881850" y="93254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705" name="【学校施設】&#10;一人当たり面積平均値テキスト">
          <a:extLst>
            <a:ext uri="{FF2B5EF4-FFF2-40B4-BE49-F238E27FC236}">
              <a16:creationId xmlns:a16="http://schemas.microsoft.com/office/drawing/2014/main" id="{BFA002C7-7F97-4F66-A152-BCE7BDD632CC}"/>
            </a:ext>
          </a:extLst>
        </xdr:cNvPr>
        <xdr:cNvSpPr txBox="1"/>
      </xdr:nvSpPr>
      <xdr:spPr>
        <a:xfrm>
          <a:off x="19989800" y="10063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706" name="フローチャート: 判断 705">
          <a:extLst>
            <a:ext uri="{FF2B5EF4-FFF2-40B4-BE49-F238E27FC236}">
              <a16:creationId xmlns:a16="http://schemas.microsoft.com/office/drawing/2014/main" id="{7801E11B-3F3B-4B9D-A678-380170819E27}"/>
            </a:ext>
          </a:extLst>
        </xdr:cNvPr>
        <xdr:cNvSpPr/>
      </xdr:nvSpPr>
      <xdr:spPr>
        <a:xfrm>
          <a:off x="19900900" y="102052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707" name="フローチャート: 判断 706">
          <a:extLst>
            <a:ext uri="{FF2B5EF4-FFF2-40B4-BE49-F238E27FC236}">
              <a16:creationId xmlns:a16="http://schemas.microsoft.com/office/drawing/2014/main" id="{04BF7C00-FEEB-476A-BD19-E71CD128575A}"/>
            </a:ext>
          </a:extLst>
        </xdr:cNvPr>
        <xdr:cNvSpPr/>
      </xdr:nvSpPr>
      <xdr:spPr>
        <a:xfrm>
          <a:off x="19157950" y="1023964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708" name="フローチャート: 判断 707">
          <a:extLst>
            <a:ext uri="{FF2B5EF4-FFF2-40B4-BE49-F238E27FC236}">
              <a16:creationId xmlns:a16="http://schemas.microsoft.com/office/drawing/2014/main" id="{E030D88C-E5BD-476D-A356-874D42130362}"/>
            </a:ext>
          </a:extLst>
        </xdr:cNvPr>
        <xdr:cNvSpPr/>
      </xdr:nvSpPr>
      <xdr:spPr>
        <a:xfrm>
          <a:off x="18345150" y="10292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709" name="フローチャート: 判断 708">
          <a:extLst>
            <a:ext uri="{FF2B5EF4-FFF2-40B4-BE49-F238E27FC236}">
              <a16:creationId xmlns:a16="http://schemas.microsoft.com/office/drawing/2014/main" id="{67F31D3C-8771-4946-92E3-5ABCFB079C88}"/>
            </a:ext>
          </a:extLst>
        </xdr:cNvPr>
        <xdr:cNvSpPr/>
      </xdr:nvSpPr>
      <xdr:spPr>
        <a:xfrm>
          <a:off x="17551400" y="10303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710" name="フローチャート: 判断 709">
          <a:extLst>
            <a:ext uri="{FF2B5EF4-FFF2-40B4-BE49-F238E27FC236}">
              <a16:creationId xmlns:a16="http://schemas.microsoft.com/office/drawing/2014/main" id="{A7FC8203-E1AC-45C2-9DCA-98E81D6CDA92}"/>
            </a:ext>
          </a:extLst>
        </xdr:cNvPr>
        <xdr:cNvSpPr/>
      </xdr:nvSpPr>
      <xdr:spPr>
        <a:xfrm>
          <a:off x="16757650" y="102769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5C8E2965-CAD5-4E71-9B16-7766D14D65A7}"/>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5E399DC6-6872-432E-90ED-B52CFBE130FA}"/>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CAF1D5C3-5D1B-44BF-A945-ABE98ED4C03F}"/>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86DCF95A-B72E-4687-804D-E899F843926A}"/>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A70A07ED-895B-46DA-AB6B-A22C5B1AD9B8}"/>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55009</xdr:rowOff>
    </xdr:from>
    <xdr:to>
      <xdr:col>116</xdr:col>
      <xdr:colOff>114300</xdr:colOff>
      <xdr:row>62</xdr:row>
      <xdr:rowOff>156609</xdr:rowOff>
    </xdr:to>
    <xdr:sp macro="" textlink="">
      <xdr:nvSpPr>
        <xdr:cNvPr id="716" name="楕円 715">
          <a:extLst>
            <a:ext uri="{FF2B5EF4-FFF2-40B4-BE49-F238E27FC236}">
              <a16:creationId xmlns:a16="http://schemas.microsoft.com/office/drawing/2014/main" id="{DED09373-1A7D-4AF3-BC38-4C50DBD1A292}"/>
            </a:ext>
          </a:extLst>
        </xdr:cNvPr>
        <xdr:cNvSpPr/>
      </xdr:nvSpPr>
      <xdr:spPr>
        <a:xfrm>
          <a:off x="19900900" y="1029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33436</xdr:rowOff>
    </xdr:from>
    <xdr:ext cx="469744" cy="259045"/>
    <xdr:sp macro="" textlink="">
      <xdr:nvSpPr>
        <xdr:cNvPr id="717" name="【学校施設】&#10;一人当たり面積該当値テキスト">
          <a:extLst>
            <a:ext uri="{FF2B5EF4-FFF2-40B4-BE49-F238E27FC236}">
              <a16:creationId xmlns:a16="http://schemas.microsoft.com/office/drawing/2014/main" id="{FF448FD4-CB67-4B22-A11D-1666133001E8}"/>
            </a:ext>
          </a:extLst>
        </xdr:cNvPr>
        <xdr:cNvSpPr txBox="1"/>
      </xdr:nvSpPr>
      <xdr:spPr>
        <a:xfrm>
          <a:off x="19989800" y="1027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64480</xdr:rowOff>
    </xdr:from>
    <xdr:to>
      <xdr:col>112</xdr:col>
      <xdr:colOff>38100</xdr:colOff>
      <xdr:row>62</xdr:row>
      <xdr:rowOff>166080</xdr:rowOff>
    </xdr:to>
    <xdr:sp macro="" textlink="">
      <xdr:nvSpPr>
        <xdr:cNvPr id="718" name="楕円 717">
          <a:extLst>
            <a:ext uri="{FF2B5EF4-FFF2-40B4-BE49-F238E27FC236}">
              <a16:creationId xmlns:a16="http://schemas.microsoft.com/office/drawing/2014/main" id="{6FDEF5A3-C073-40DE-8F36-189552C0F6CE}"/>
            </a:ext>
          </a:extLst>
        </xdr:cNvPr>
        <xdr:cNvSpPr/>
      </xdr:nvSpPr>
      <xdr:spPr>
        <a:xfrm>
          <a:off x="19157950" y="103070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105809</xdr:rowOff>
    </xdr:from>
    <xdr:to>
      <xdr:col>116</xdr:col>
      <xdr:colOff>63500</xdr:colOff>
      <xdr:row>62</xdr:row>
      <xdr:rowOff>115280</xdr:rowOff>
    </xdr:to>
    <xdr:cxnSp macro="">
      <xdr:nvCxnSpPr>
        <xdr:cNvPr id="719" name="直線コネクタ 718">
          <a:extLst>
            <a:ext uri="{FF2B5EF4-FFF2-40B4-BE49-F238E27FC236}">
              <a16:creationId xmlns:a16="http://schemas.microsoft.com/office/drawing/2014/main" id="{C2674695-B3CF-43CC-B8A8-0CF83BA34EBC}"/>
            </a:ext>
          </a:extLst>
        </xdr:cNvPr>
        <xdr:cNvCxnSpPr/>
      </xdr:nvCxnSpPr>
      <xdr:spPr>
        <a:xfrm flipV="1">
          <a:off x="19202400" y="10348359"/>
          <a:ext cx="7493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74930</xdr:rowOff>
    </xdr:from>
    <xdr:to>
      <xdr:col>107</xdr:col>
      <xdr:colOff>101600</xdr:colOff>
      <xdr:row>63</xdr:row>
      <xdr:rowOff>5080</xdr:rowOff>
    </xdr:to>
    <xdr:sp macro="" textlink="">
      <xdr:nvSpPr>
        <xdr:cNvPr id="720" name="楕円 719">
          <a:extLst>
            <a:ext uri="{FF2B5EF4-FFF2-40B4-BE49-F238E27FC236}">
              <a16:creationId xmlns:a16="http://schemas.microsoft.com/office/drawing/2014/main" id="{96B7C909-10C0-44F6-93D7-A6C086A1C477}"/>
            </a:ext>
          </a:extLst>
        </xdr:cNvPr>
        <xdr:cNvSpPr/>
      </xdr:nvSpPr>
      <xdr:spPr>
        <a:xfrm>
          <a:off x="18345150" y="10317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115280</xdr:rowOff>
    </xdr:from>
    <xdr:to>
      <xdr:col>111</xdr:col>
      <xdr:colOff>177800</xdr:colOff>
      <xdr:row>62</xdr:row>
      <xdr:rowOff>125730</xdr:rowOff>
    </xdr:to>
    <xdr:cxnSp macro="">
      <xdr:nvCxnSpPr>
        <xdr:cNvPr id="721" name="直線コネクタ 720">
          <a:extLst>
            <a:ext uri="{FF2B5EF4-FFF2-40B4-BE49-F238E27FC236}">
              <a16:creationId xmlns:a16="http://schemas.microsoft.com/office/drawing/2014/main" id="{0E06AA73-5E8E-4037-A62B-8290B25DA743}"/>
            </a:ext>
          </a:extLst>
        </xdr:cNvPr>
        <xdr:cNvCxnSpPr/>
      </xdr:nvCxnSpPr>
      <xdr:spPr>
        <a:xfrm flipV="1">
          <a:off x="18395950" y="10357830"/>
          <a:ext cx="80645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151130</xdr:rowOff>
    </xdr:from>
    <xdr:to>
      <xdr:col>102</xdr:col>
      <xdr:colOff>165100</xdr:colOff>
      <xdr:row>63</xdr:row>
      <xdr:rowOff>81280</xdr:rowOff>
    </xdr:to>
    <xdr:sp macro="" textlink="">
      <xdr:nvSpPr>
        <xdr:cNvPr id="722" name="楕円 721">
          <a:extLst>
            <a:ext uri="{FF2B5EF4-FFF2-40B4-BE49-F238E27FC236}">
              <a16:creationId xmlns:a16="http://schemas.microsoft.com/office/drawing/2014/main" id="{425FB04A-DA28-4E29-A3CB-7E919B1EFCD7}"/>
            </a:ext>
          </a:extLst>
        </xdr:cNvPr>
        <xdr:cNvSpPr/>
      </xdr:nvSpPr>
      <xdr:spPr>
        <a:xfrm>
          <a:off x="17551400" y="10393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125730</xdr:rowOff>
    </xdr:from>
    <xdr:to>
      <xdr:col>107</xdr:col>
      <xdr:colOff>50800</xdr:colOff>
      <xdr:row>63</xdr:row>
      <xdr:rowOff>30480</xdr:rowOff>
    </xdr:to>
    <xdr:cxnSp macro="">
      <xdr:nvCxnSpPr>
        <xdr:cNvPr id="723" name="直線コネクタ 722">
          <a:extLst>
            <a:ext uri="{FF2B5EF4-FFF2-40B4-BE49-F238E27FC236}">
              <a16:creationId xmlns:a16="http://schemas.microsoft.com/office/drawing/2014/main" id="{396A408A-156D-4BF2-B306-35E887990C03}"/>
            </a:ext>
          </a:extLst>
        </xdr:cNvPr>
        <xdr:cNvCxnSpPr/>
      </xdr:nvCxnSpPr>
      <xdr:spPr>
        <a:xfrm flipV="1">
          <a:off x="17602200" y="10368280"/>
          <a:ext cx="79375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100838</xdr:rowOff>
    </xdr:from>
    <xdr:to>
      <xdr:col>98</xdr:col>
      <xdr:colOff>38100</xdr:colOff>
      <xdr:row>63</xdr:row>
      <xdr:rowOff>30988</xdr:rowOff>
    </xdr:to>
    <xdr:sp macro="" textlink="">
      <xdr:nvSpPr>
        <xdr:cNvPr id="724" name="楕円 723">
          <a:extLst>
            <a:ext uri="{FF2B5EF4-FFF2-40B4-BE49-F238E27FC236}">
              <a16:creationId xmlns:a16="http://schemas.microsoft.com/office/drawing/2014/main" id="{4B62CE73-3FAA-4395-9139-9DA21812694C}"/>
            </a:ext>
          </a:extLst>
        </xdr:cNvPr>
        <xdr:cNvSpPr/>
      </xdr:nvSpPr>
      <xdr:spPr>
        <a:xfrm>
          <a:off x="16757650" y="103433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151638</xdr:rowOff>
    </xdr:from>
    <xdr:to>
      <xdr:col>102</xdr:col>
      <xdr:colOff>114300</xdr:colOff>
      <xdr:row>63</xdr:row>
      <xdr:rowOff>30480</xdr:rowOff>
    </xdr:to>
    <xdr:cxnSp macro="">
      <xdr:nvCxnSpPr>
        <xdr:cNvPr id="725" name="直線コネクタ 724">
          <a:extLst>
            <a:ext uri="{FF2B5EF4-FFF2-40B4-BE49-F238E27FC236}">
              <a16:creationId xmlns:a16="http://schemas.microsoft.com/office/drawing/2014/main" id="{70B25F4E-CD9C-426D-8C57-DF60731BAF8E}"/>
            </a:ext>
          </a:extLst>
        </xdr:cNvPr>
        <xdr:cNvCxnSpPr/>
      </xdr:nvCxnSpPr>
      <xdr:spPr>
        <a:xfrm>
          <a:off x="16802100" y="10394188"/>
          <a:ext cx="800100" cy="4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726" name="n_1aveValue【学校施設】&#10;一人当たり面積">
          <a:extLst>
            <a:ext uri="{FF2B5EF4-FFF2-40B4-BE49-F238E27FC236}">
              <a16:creationId xmlns:a16="http://schemas.microsoft.com/office/drawing/2014/main" id="{EDB6400C-3276-477D-9B84-20DBDFBA0584}"/>
            </a:ext>
          </a:extLst>
        </xdr:cNvPr>
        <xdr:cNvSpPr txBox="1"/>
      </xdr:nvSpPr>
      <xdr:spPr>
        <a:xfrm>
          <a:off x="18980227" y="1002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167911</xdr:rowOff>
    </xdr:from>
    <xdr:ext cx="469744" cy="259045"/>
    <xdr:sp macro="" textlink="">
      <xdr:nvSpPr>
        <xdr:cNvPr id="727" name="n_2aveValue【学校施設】&#10;一人当たり面積">
          <a:extLst>
            <a:ext uri="{FF2B5EF4-FFF2-40B4-BE49-F238E27FC236}">
              <a16:creationId xmlns:a16="http://schemas.microsoft.com/office/drawing/2014/main" id="{4F761EAC-CAB3-4E74-8ECD-FE3628405617}"/>
            </a:ext>
          </a:extLst>
        </xdr:cNvPr>
        <xdr:cNvSpPr txBox="1"/>
      </xdr:nvSpPr>
      <xdr:spPr>
        <a:xfrm>
          <a:off x="18180127" y="1008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8109</xdr:rowOff>
    </xdr:from>
    <xdr:ext cx="469744" cy="259045"/>
    <xdr:sp macro="" textlink="">
      <xdr:nvSpPr>
        <xdr:cNvPr id="728" name="n_3aveValue【学校施設】&#10;一人当たり面積">
          <a:extLst>
            <a:ext uri="{FF2B5EF4-FFF2-40B4-BE49-F238E27FC236}">
              <a16:creationId xmlns:a16="http://schemas.microsoft.com/office/drawing/2014/main" id="{6171A848-95C8-4ABE-A32F-18E44ED6E523}"/>
            </a:ext>
          </a:extLst>
        </xdr:cNvPr>
        <xdr:cNvSpPr txBox="1"/>
      </xdr:nvSpPr>
      <xdr:spPr>
        <a:xfrm>
          <a:off x="17386377" y="1008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729" name="n_4aveValue【学校施設】&#10;一人当たり面積">
          <a:extLst>
            <a:ext uri="{FF2B5EF4-FFF2-40B4-BE49-F238E27FC236}">
              <a16:creationId xmlns:a16="http://schemas.microsoft.com/office/drawing/2014/main" id="{BBCC6B0F-39BC-415C-A952-9AA37388C76D}"/>
            </a:ext>
          </a:extLst>
        </xdr:cNvPr>
        <xdr:cNvSpPr txBox="1"/>
      </xdr:nvSpPr>
      <xdr:spPr>
        <a:xfrm>
          <a:off x="16592627" y="1006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157207</xdr:rowOff>
    </xdr:from>
    <xdr:ext cx="469744" cy="259045"/>
    <xdr:sp macro="" textlink="">
      <xdr:nvSpPr>
        <xdr:cNvPr id="730" name="n_1mainValue【学校施設】&#10;一人当たり面積">
          <a:extLst>
            <a:ext uri="{FF2B5EF4-FFF2-40B4-BE49-F238E27FC236}">
              <a16:creationId xmlns:a16="http://schemas.microsoft.com/office/drawing/2014/main" id="{85B6221F-EEA3-4A47-A7B8-1CCE11142741}"/>
            </a:ext>
          </a:extLst>
        </xdr:cNvPr>
        <xdr:cNvSpPr txBox="1"/>
      </xdr:nvSpPr>
      <xdr:spPr>
        <a:xfrm>
          <a:off x="18980227" y="1039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167657</xdr:rowOff>
    </xdr:from>
    <xdr:ext cx="469744" cy="259045"/>
    <xdr:sp macro="" textlink="">
      <xdr:nvSpPr>
        <xdr:cNvPr id="731" name="n_2mainValue【学校施設】&#10;一人当たり面積">
          <a:extLst>
            <a:ext uri="{FF2B5EF4-FFF2-40B4-BE49-F238E27FC236}">
              <a16:creationId xmlns:a16="http://schemas.microsoft.com/office/drawing/2014/main" id="{C21EC405-01D3-4F3B-8DB0-163615DE9843}"/>
            </a:ext>
          </a:extLst>
        </xdr:cNvPr>
        <xdr:cNvSpPr txBox="1"/>
      </xdr:nvSpPr>
      <xdr:spPr>
        <a:xfrm>
          <a:off x="18180127" y="1041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72407</xdr:rowOff>
    </xdr:from>
    <xdr:ext cx="469744" cy="259045"/>
    <xdr:sp macro="" textlink="">
      <xdr:nvSpPr>
        <xdr:cNvPr id="732" name="n_3mainValue【学校施設】&#10;一人当たり面積">
          <a:extLst>
            <a:ext uri="{FF2B5EF4-FFF2-40B4-BE49-F238E27FC236}">
              <a16:creationId xmlns:a16="http://schemas.microsoft.com/office/drawing/2014/main" id="{1E34F3F9-8531-4FAC-931C-4753CC4E5C61}"/>
            </a:ext>
          </a:extLst>
        </xdr:cNvPr>
        <xdr:cNvSpPr txBox="1"/>
      </xdr:nvSpPr>
      <xdr:spPr>
        <a:xfrm>
          <a:off x="17386377" y="1048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22115</xdr:rowOff>
    </xdr:from>
    <xdr:ext cx="469744" cy="259045"/>
    <xdr:sp macro="" textlink="">
      <xdr:nvSpPr>
        <xdr:cNvPr id="733" name="n_4mainValue【学校施設】&#10;一人当たり面積">
          <a:extLst>
            <a:ext uri="{FF2B5EF4-FFF2-40B4-BE49-F238E27FC236}">
              <a16:creationId xmlns:a16="http://schemas.microsoft.com/office/drawing/2014/main" id="{761FFABB-6C45-4E60-A183-2ADFDDFE1020}"/>
            </a:ext>
          </a:extLst>
        </xdr:cNvPr>
        <xdr:cNvSpPr txBox="1"/>
      </xdr:nvSpPr>
      <xdr:spPr>
        <a:xfrm>
          <a:off x="165926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4" name="正方形/長方形 733">
          <a:extLst>
            <a:ext uri="{FF2B5EF4-FFF2-40B4-BE49-F238E27FC236}">
              <a16:creationId xmlns:a16="http://schemas.microsoft.com/office/drawing/2014/main" id="{F240D785-F174-49C3-B2D3-0BD2F0A177DF}"/>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5" name="正方形/長方形 734">
          <a:extLst>
            <a:ext uri="{FF2B5EF4-FFF2-40B4-BE49-F238E27FC236}">
              <a16:creationId xmlns:a16="http://schemas.microsoft.com/office/drawing/2014/main" id="{5CE2D08B-BB50-4FDF-9703-505CC6C1D4AF}"/>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6" name="正方形/長方形 735">
          <a:extLst>
            <a:ext uri="{FF2B5EF4-FFF2-40B4-BE49-F238E27FC236}">
              <a16:creationId xmlns:a16="http://schemas.microsoft.com/office/drawing/2014/main" id="{39A46F9D-F5B9-48B1-9B23-CC0B254BC2BC}"/>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7" name="正方形/長方形 736">
          <a:extLst>
            <a:ext uri="{FF2B5EF4-FFF2-40B4-BE49-F238E27FC236}">
              <a16:creationId xmlns:a16="http://schemas.microsoft.com/office/drawing/2014/main" id="{718857B8-3013-4860-A14E-FD5BE2ED631A}"/>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8" name="正方形/長方形 737">
          <a:extLst>
            <a:ext uri="{FF2B5EF4-FFF2-40B4-BE49-F238E27FC236}">
              <a16:creationId xmlns:a16="http://schemas.microsoft.com/office/drawing/2014/main" id="{A76055EE-CF47-4B9B-A44C-B4738A3E8FF0}"/>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9" name="正方形/長方形 738">
          <a:extLst>
            <a:ext uri="{FF2B5EF4-FFF2-40B4-BE49-F238E27FC236}">
              <a16:creationId xmlns:a16="http://schemas.microsoft.com/office/drawing/2014/main" id="{1D1C7BE4-75CC-4163-A4F4-8B980E657628}"/>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40" name="正方形/長方形 739">
          <a:extLst>
            <a:ext uri="{FF2B5EF4-FFF2-40B4-BE49-F238E27FC236}">
              <a16:creationId xmlns:a16="http://schemas.microsoft.com/office/drawing/2014/main" id="{6553D949-D15D-4D20-B10C-C41C434141C8}"/>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C9425F52-7049-41AD-9713-1602B7810EFE}"/>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79871EB1-D13B-49D5-A87D-05BCFE93CB8B}"/>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3" name="正方形/長方形 742">
          <a:extLst>
            <a:ext uri="{FF2B5EF4-FFF2-40B4-BE49-F238E27FC236}">
              <a16:creationId xmlns:a16="http://schemas.microsoft.com/office/drawing/2014/main" id="{DB1AC262-6F5F-4600-BE91-B51397A31C88}"/>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4" name="正方形/長方形 743">
          <a:extLst>
            <a:ext uri="{FF2B5EF4-FFF2-40B4-BE49-F238E27FC236}">
              <a16:creationId xmlns:a16="http://schemas.microsoft.com/office/drawing/2014/main" id="{89853143-F3AE-4E9F-B2EB-27A104E7CD69}"/>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5" name="正方形/長方形 744">
          <a:extLst>
            <a:ext uri="{FF2B5EF4-FFF2-40B4-BE49-F238E27FC236}">
              <a16:creationId xmlns:a16="http://schemas.microsoft.com/office/drawing/2014/main" id="{093BB808-F8E7-4662-880C-625C85653159}"/>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6" name="正方形/長方形 745">
          <a:extLst>
            <a:ext uri="{FF2B5EF4-FFF2-40B4-BE49-F238E27FC236}">
              <a16:creationId xmlns:a16="http://schemas.microsoft.com/office/drawing/2014/main" id="{2A85147A-2CD1-4A33-8D53-3F9FB2DB995B}"/>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7" name="正方形/長方形 746">
          <a:extLst>
            <a:ext uri="{FF2B5EF4-FFF2-40B4-BE49-F238E27FC236}">
              <a16:creationId xmlns:a16="http://schemas.microsoft.com/office/drawing/2014/main" id="{FFD9C910-8256-4940-B1CF-0740E8DA0148}"/>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8" name="正方形/長方形 747">
          <a:extLst>
            <a:ext uri="{FF2B5EF4-FFF2-40B4-BE49-F238E27FC236}">
              <a16:creationId xmlns:a16="http://schemas.microsoft.com/office/drawing/2014/main" id="{0703C411-389B-473B-8CA1-ACDCBAD96E93}"/>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9" name="正方形/長方形 748">
          <a:extLst>
            <a:ext uri="{FF2B5EF4-FFF2-40B4-BE49-F238E27FC236}">
              <a16:creationId xmlns:a16="http://schemas.microsoft.com/office/drawing/2014/main" id="{CCCD0AAF-4ED2-444F-8086-44BB8CD84DFA}"/>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50" name="正方形/長方形 749">
          <a:extLst>
            <a:ext uri="{FF2B5EF4-FFF2-40B4-BE49-F238E27FC236}">
              <a16:creationId xmlns:a16="http://schemas.microsoft.com/office/drawing/2014/main" id="{C63CF307-40B9-4B9D-A925-612E5979508C}"/>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1" name="正方形/長方形 750">
          <a:extLst>
            <a:ext uri="{FF2B5EF4-FFF2-40B4-BE49-F238E27FC236}">
              <a16:creationId xmlns:a16="http://schemas.microsoft.com/office/drawing/2014/main" id="{617F6021-089D-4F7B-BB8C-0BD67FF51E8E}"/>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2" name="正方形/長方形 751">
          <a:extLst>
            <a:ext uri="{FF2B5EF4-FFF2-40B4-BE49-F238E27FC236}">
              <a16:creationId xmlns:a16="http://schemas.microsoft.com/office/drawing/2014/main" id="{C7933E57-9E81-4045-82B9-C3ED6E7C48EB}"/>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3" name="正方形/長方形 752">
          <a:extLst>
            <a:ext uri="{FF2B5EF4-FFF2-40B4-BE49-F238E27FC236}">
              <a16:creationId xmlns:a16="http://schemas.microsoft.com/office/drawing/2014/main" id="{131BF17C-6E38-4BC0-A2C6-8D43F6DBE8D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4" name="正方形/長方形 753">
          <a:extLst>
            <a:ext uri="{FF2B5EF4-FFF2-40B4-BE49-F238E27FC236}">
              <a16:creationId xmlns:a16="http://schemas.microsoft.com/office/drawing/2014/main" id="{68F8ED36-AAE0-4D45-8222-0090ED592D77}"/>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5" name="正方形/長方形 754">
          <a:extLst>
            <a:ext uri="{FF2B5EF4-FFF2-40B4-BE49-F238E27FC236}">
              <a16:creationId xmlns:a16="http://schemas.microsoft.com/office/drawing/2014/main" id="{9DBDF0BF-0F15-477D-9E04-7E0D28E1105C}"/>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6" name="正方形/長方形 755">
          <a:extLst>
            <a:ext uri="{FF2B5EF4-FFF2-40B4-BE49-F238E27FC236}">
              <a16:creationId xmlns:a16="http://schemas.microsoft.com/office/drawing/2014/main" id="{2BF34EFC-0465-4291-80A3-694D261EAD49}"/>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正方形/長方形 756">
          <a:extLst>
            <a:ext uri="{FF2B5EF4-FFF2-40B4-BE49-F238E27FC236}">
              <a16:creationId xmlns:a16="http://schemas.microsoft.com/office/drawing/2014/main" id="{FD4AF55C-B97D-49A9-93A0-20070F0C4C08}"/>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8" name="テキスト ボックス 757">
          <a:extLst>
            <a:ext uri="{FF2B5EF4-FFF2-40B4-BE49-F238E27FC236}">
              <a16:creationId xmlns:a16="http://schemas.microsoft.com/office/drawing/2014/main" id="{4E283B65-4905-4455-94FE-1D7B2F049804}"/>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9" name="直線コネクタ 758">
          <a:extLst>
            <a:ext uri="{FF2B5EF4-FFF2-40B4-BE49-F238E27FC236}">
              <a16:creationId xmlns:a16="http://schemas.microsoft.com/office/drawing/2014/main" id="{5425DD46-BA81-47D5-86C7-D438204145E0}"/>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60" name="テキスト ボックス 759">
          <a:extLst>
            <a:ext uri="{FF2B5EF4-FFF2-40B4-BE49-F238E27FC236}">
              <a16:creationId xmlns:a16="http://schemas.microsoft.com/office/drawing/2014/main" id="{D86CA71F-6A7A-418B-925F-E943928E76F7}"/>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61" name="直線コネクタ 760">
          <a:extLst>
            <a:ext uri="{FF2B5EF4-FFF2-40B4-BE49-F238E27FC236}">
              <a16:creationId xmlns:a16="http://schemas.microsoft.com/office/drawing/2014/main" id="{BFB2E17B-D621-48F0-9E25-957D6F80FFE4}"/>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2" name="テキスト ボックス 761">
          <a:extLst>
            <a:ext uri="{FF2B5EF4-FFF2-40B4-BE49-F238E27FC236}">
              <a16:creationId xmlns:a16="http://schemas.microsoft.com/office/drawing/2014/main" id="{19A51AD4-743F-4E93-97D8-98A4A40CACA5}"/>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3" name="直線コネクタ 762">
          <a:extLst>
            <a:ext uri="{FF2B5EF4-FFF2-40B4-BE49-F238E27FC236}">
              <a16:creationId xmlns:a16="http://schemas.microsoft.com/office/drawing/2014/main" id="{61B51D01-E1F5-4F30-8E25-3B491704D8F9}"/>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4" name="テキスト ボックス 763">
          <a:extLst>
            <a:ext uri="{FF2B5EF4-FFF2-40B4-BE49-F238E27FC236}">
              <a16:creationId xmlns:a16="http://schemas.microsoft.com/office/drawing/2014/main" id="{87F95148-49F2-4468-9215-ABF1113A0BE4}"/>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5" name="直線コネクタ 764">
          <a:extLst>
            <a:ext uri="{FF2B5EF4-FFF2-40B4-BE49-F238E27FC236}">
              <a16:creationId xmlns:a16="http://schemas.microsoft.com/office/drawing/2014/main" id="{E0E0C8D4-D7A9-4826-8F18-10856B044617}"/>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6" name="テキスト ボックス 765">
          <a:extLst>
            <a:ext uri="{FF2B5EF4-FFF2-40B4-BE49-F238E27FC236}">
              <a16:creationId xmlns:a16="http://schemas.microsoft.com/office/drawing/2014/main" id="{46844F3F-36A9-43DA-8B04-A45F8C3BBCF9}"/>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7" name="直線コネクタ 766">
          <a:extLst>
            <a:ext uri="{FF2B5EF4-FFF2-40B4-BE49-F238E27FC236}">
              <a16:creationId xmlns:a16="http://schemas.microsoft.com/office/drawing/2014/main" id="{6699F8CD-0677-42D9-9B82-818CF74BCB91}"/>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8" name="テキスト ボックス 767">
          <a:extLst>
            <a:ext uri="{FF2B5EF4-FFF2-40B4-BE49-F238E27FC236}">
              <a16:creationId xmlns:a16="http://schemas.microsoft.com/office/drawing/2014/main" id="{FB2060BC-54FB-4876-8A15-8EE1F22E7270}"/>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9" name="直線コネクタ 768">
          <a:extLst>
            <a:ext uri="{FF2B5EF4-FFF2-40B4-BE49-F238E27FC236}">
              <a16:creationId xmlns:a16="http://schemas.microsoft.com/office/drawing/2014/main" id="{54DBB7F4-5DAC-40CD-9580-26DE3E0F7A6A}"/>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70" name="テキスト ボックス 769">
          <a:extLst>
            <a:ext uri="{FF2B5EF4-FFF2-40B4-BE49-F238E27FC236}">
              <a16:creationId xmlns:a16="http://schemas.microsoft.com/office/drawing/2014/main" id="{2EBBA607-9C75-43FF-B9E9-97A3250A5A2C}"/>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71" name="直線コネクタ 770">
          <a:extLst>
            <a:ext uri="{FF2B5EF4-FFF2-40B4-BE49-F238E27FC236}">
              <a16:creationId xmlns:a16="http://schemas.microsoft.com/office/drawing/2014/main" id="{FB377845-14E5-4045-B354-AD63BA06D22B}"/>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2" name="テキスト ボックス 771">
          <a:extLst>
            <a:ext uri="{FF2B5EF4-FFF2-40B4-BE49-F238E27FC236}">
              <a16:creationId xmlns:a16="http://schemas.microsoft.com/office/drawing/2014/main" id="{004EEBA0-611D-49B2-85D6-DD7FACD27C8E}"/>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3" name="直線コネクタ 772">
          <a:extLst>
            <a:ext uri="{FF2B5EF4-FFF2-40B4-BE49-F238E27FC236}">
              <a16:creationId xmlns:a16="http://schemas.microsoft.com/office/drawing/2014/main" id="{C7509C22-5407-4888-894B-9163E61AE719}"/>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4" name="【公民館】&#10;有形固定資産減価償却率グラフ枠">
          <a:extLst>
            <a:ext uri="{FF2B5EF4-FFF2-40B4-BE49-F238E27FC236}">
              <a16:creationId xmlns:a16="http://schemas.microsoft.com/office/drawing/2014/main" id="{B73F18D7-05B8-42E2-BE7F-4D5F8661BBB2}"/>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775" name="直線コネクタ 774">
          <a:extLst>
            <a:ext uri="{FF2B5EF4-FFF2-40B4-BE49-F238E27FC236}">
              <a16:creationId xmlns:a16="http://schemas.microsoft.com/office/drawing/2014/main" id="{1AC028E1-82A7-492C-94A6-C601AD8946ED}"/>
            </a:ext>
          </a:extLst>
        </xdr:cNvPr>
        <xdr:cNvCxnSpPr/>
      </xdr:nvCxnSpPr>
      <xdr:spPr>
        <a:xfrm flipV="1">
          <a:off x="14699614" y="166807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6" name="【公民館】&#10;有形固定資産減価償却率最小値テキスト">
          <a:extLst>
            <a:ext uri="{FF2B5EF4-FFF2-40B4-BE49-F238E27FC236}">
              <a16:creationId xmlns:a16="http://schemas.microsoft.com/office/drawing/2014/main" id="{6D3EAF17-F90A-454E-9EB9-5D37A367B21B}"/>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7" name="直線コネクタ 776">
          <a:extLst>
            <a:ext uri="{FF2B5EF4-FFF2-40B4-BE49-F238E27FC236}">
              <a16:creationId xmlns:a16="http://schemas.microsoft.com/office/drawing/2014/main" id="{4FDA44B8-A0ED-4D5E-AB59-66890F76CCCD}"/>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778" name="【公民館】&#10;有形固定資産減価償却率最大値テキスト">
          <a:extLst>
            <a:ext uri="{FF2B5EF4-FFF2-40B4-BE49-F238E27FC236}">
              <a16:creationId xmlns:a16="http://schemas.microsoft.com/office/drawing/2014/main" id="{0B0E606B-228B-43B7-9904-C98D98633947}"/>
            </a:ext>
          </a:extLst>
        </xdr:cNvPr>
        <xdr:cNvSpPr txBox="1"/>
      </xdr:nvSpPr>
      <xdr:spPr>
        <a:xfrm>
          <a:off x="14738350" y="164559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779" name="直線コネクタ 778">
          <a:extLst>
            <a:ext uri="{FF2B5EF4-FFF2-40B4-BE49-F238E27FC236}">
              <a16:creationId xmlns:a16="http://schemas.microsoft.com/office/drawing/2014/main" id="{8A8CB3A6-6E2E-4339-A5DD-EAD5F173695F}"/>
            </a:ext>
          </a:extLst>
        </xdr:cNvPr>
        <xdr:cNvCxnSpPr/>
      </xdr:nvCxnSpPr>
      <xdr:spPr>
        <a:xfrm>
          <a:off x="14611350" y="166807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780" name="【公民館】&#10;有形固定資産減価償却率平均値テキスト">
          <a:extLst>
            <a:ext uri="{FF2B5EF4-FFF2-40B4-BE49-F238E27FC236}">
              <a16:creationId xmlns:a16="http://schemas.microsoft.com/office/drawing/2014/main" id="{9BE2A123-F85B-4021-B536-2A5F38875CB2}"/>
            </a:ext>
          </a:extLst>
        </xdr:cNvPr>
        <xdr:cNvSpPr txBox="1"/>
      </xdr:nvSpPr>
      <xdr:spPr>
        <a:xfrm>
          <a:off x="14738350" y="175165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781" name="フローチャート: 判断 780">
          <a:extLst>
            <a:ext uri="{FF2B5EF4-FFF2-40B4-BE49-F238E27FC236}">
              <a16:creationId xmlns:a16="http://schemas.microsoft.com/office/drawing/2014/main" id="{B71C3508-9D7C-44FD-9041-F8FD31CA2F22}"/>
            </a:ext>
          </a:extLst>
        </xdr:cNvPr>
        <xdr:cNvSpPr/>
      </xdr:nvSpPr>
      <xdr:spPr>
        <a:xfrm>
          <a:off x="14649450" y="1766515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782" name="フローチャート: 判断 781">
          <a:extLst>
            <a:ext uri="{FF2B5EF4-FFF2-40B4-BE49-F238E27FC236}">
              <a16:creationId xmlns:a16="http://schemas.microsoft.com/office/drawing/2014/main" id="{CDA09AAB-5ABD-4FDF-9E4C-13B76B3F5FC7}"/>
            </a:ext>
          </a:extLst>
        </xdr:cNvPr>
        <xdr:cNvSpPr/>
      </xdr:nvSpPr>
      <xdr:spPr>
        <a:xfrm>
          <a:off x="13887450" y="1764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783" name="フローチャート: 判断 782">
          <a:extLst>
            <a:ext uri="{FF2B5EF4-FFF2-40B4-BE49-F238E27FC236}">
              <a16:creationId xmlns:a16="http://schemas.microsoft.com/office/drawing/2014/main" id="{4DEACE3D-5F58-4878-8660-87BF03864966}"/>
            </a:ext>
          </a:extLst>
        </xdr:cNvPr>
        <xdr:cNvSpPr/>
      </xdr:nvSpPr>
      <xdr:spPr>
        <a:xfrm>
          <a:off x="13093700" y="17576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784" name="フローチャート: 判断 783">
          <a:extLst>
            <a:ext uri="{FF2B5EF4-FFF2-40B4-BE49-F238E27FC236}">
              <a16:creationId xmlns:a16="http://schemas.microsoft.com/office/drawing/2014/main" id="{05D94666-806D-4910-A3DC-15119B76CF39}"/>
            </a:ext>
          </a:extLst>
        </xdr:cNvPr>
        <xdr:cNvSpPr/>
      </xdr:nvSpPr>
      <xdr:spPr>
        <a:xfrm>
          <a:off x="12299950" y="17612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785" name="フローチャート: 判断 784">
          <a:extLst>
            <a:ext uri="{FF2B5EF4-FFF2-40B4-BE49-F238E27FC236}">
              <a16:creationId xmlns:a16="http://schemas.microsoft.com/office/drawing/2014/main" id="{4407A3ED-9D66-461F-9C79-2F90EE83C362}"/>
            </a:ext>
          </a:extLst>
        </xdr:cNvPr>
        <xdr:cNvSpPr/>
      </xdr:nvSpPr>
      <xdr:spPr>
        <a:xfrm>
          <a:off x="11487150" y="1762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7BD3840B-2C51-45D6-B778-BC2C8328267F}"/>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1A39A803-04D8-43DB-A045-26E9013BFC43}"/>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D88217AF-C703-4947-80D9-FD0CA254A897}"/>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E1712CB6-844F-46DA-915C-11AB179C986D}"/>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5EDF6313-DA8A-430C-A608-CBB2DE4CF740}"/>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90714</xdr:rowOff>
    </xdr:from>
    <xdr:to>
      <xdr:col>85</xdr:col>
      <xdr:colOff>177800</xdr:colOff>
      <xdr:row>109</xdr:row>
      <xdr:rowOff>20864</xdr:rowOff>
    </xdr:to>
    <xdr:sp macro="" textlink="">
      <xdr:nvSpPr>
        <xdr:cNvPr id="791" name="楕円 790">
          <a:extLst>
            <a:ext uri="{FF2B5EF4-FFF2-40B4-BE49-F238E27FC236}">
              <a16:creationId xmlns:a16="http://schemas.microsoft.com/office/drawing/2014/main" id="{C702DD01-031A-47E8-8459-44D393FA19BE}"/>
            </a:ext>
          </a:extLst>
        </xdr:cNvPr>
        <xdr:cNvSpPr/>
      </xdr:nvSpPr>
      <xdr:spPr>
        <a:xfrm>
          <a:off x="14649450" y="1803581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5641</xdr:rowOff>
    </xdr:from>
    <xdr:ext cx="405111" cy="259045"/>
    <xdr:sp macro="" textlink="">
      <xdr:nvSpPr>
        <xdr:cNvPr id="792" name="【公民館】&#10;有形固定資産減価償却率該当値テキスト">
          <a:extLst>
            <a:ext uri="{FF2B5EF4-FFF2-40B4-BE49-F238E27FC236}">
              <a16:creationId xmlns:a16="http://schemas.microsoft.com/office/drawing/2014/main" id="{AF12362F-1224-455B-8CFF-68AD946BD65E}"/>
            </a:ext>
          </a:extLst>
        </xdr:cNvPr>
        <xdr:cNvSpPr txBox="1"/>
      </xdr:nvSpPr>
      <xdr:spPr>
        <a:xfrm>
          <a:off x="14738350" y="17950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58057</xdr:rowOff>
    </xdr:from>
    <xdr:to>
      <xdr:col>81</xdr:col>
      <xdr:colOff>101600</xdr:colOff>
      <xdr:row>108</xdr:row>
      <xdr:rowOff>159657</xdr:rowOff>
    </xdr:to>
    <xdr:sp macro="" textlink="">
      <xdr:nvSpPr>
        <xdr:cNvPr id="793" name="楕円 792">
          <a:extLst>
            <a:ext uri="{FF2B5EF4-FFF2-40B4-BE49-F238E27FC236}">
              <a16:creationId xmlns:a16="http://schemas.microsoft.com/office/drawing/2014/main" id="{E5554D87-AF90-42E8-AD1B-1A4FEDC55BD6}"/>
            </a:ext>
          </a:extLst>
        </xdr:cNvPr>
        <xdr:cNvSpPr/>
      </xdr:nvSpPr>
      <xdr:spPr>
        <a:xfrm>
          <a:off x="1388745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108857</xdr:rowOff>
    </xdr:from>
    <xdr:to>
      <xdr:col>85</xdr:col>
      <xdr:colOff>127000</xdr:colOff>
      <xdr:row>108</xdr:row>
      <xdr:rowOff>141514</xdr:rowOff>
    </xdr:to>
    <xdr:cxnSp macro="">
      <xdr:nvCxnSpPr>
        <xdr:cNvPr id="794" name="直線コネクタ 793">
          <a:extLst>
            <a:ext uri="{FF2B5EF4-FFF2-40B4-BE49-F238E27FC236}">
              <a16:creationId xmlns:a16="http://schemas.microsoft.com/office/drawing/2014/main" id="{69036C6F-5B02-4395-9D35-70D59D692536}"/>
            </a:ext>
          </a:extLst>
        </xdr:cNvPr>
        <xdr:cNvCxnSpPr/>
      </xdr:nvCxnSpPr>
      <xdr:spPr>
        <a:xfrm>
          <a:off x="13938250" y="18053957"/>
          <a:ext cx="762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25400</xdr:rowOff>
    </xdr:from>
    <xdr:to>
      <xdr:col>76</xdr:col>
      <xdr:colOff>165100</xdr:colOff>
      <xdr:row>108</xdr:row>
      <xdr:rowOff>127000</xdr:rowOff>
    </xdr:to>
    <xdr:sp macro="" textlink="">
      <xdr:nvSpPr>
        <xdr:cNvPr id="795" name="楕円 794">
          <a:extLst>
            <a:ext uri="{FF2B5EF4-FFF2-40B4-BE49-F238E27FC236}">
              <a16:creationId xmlns:a16="http://schemas.microsoft.com/office/drawing/2014/main" id="{FABE3EEE-ABBF-4063-BE47-6D67ED6F6CB2}"/>
            </a:ext>
          </a:extLst>
        </xdr:cNvPr>
        <xdr:cNvSpPr/>
      </xdr:nvSpPr>
      <xdr:spPr>
        <a:xfrm>
          <a:off x="13093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76200</xdr:rowOff>
    </xdr:from>
    <xdr:to>
      <xdr:col>81</xdr:col>
      <xdr:colOff>50800</xdr:colOff>
      <xdr:row>108</xdr:row>
      <xdr:rowOff>108857</xdr:rowOff>
    </xdr:to>
    <xdr:cxnSp macro="">
      <xdr:nvCxnSpPr>
        <xdr:cNvPr id="796" name="直線コネクタ 795">
          <a:extLst>
            <a:ext uri="{FF2B5EF4-FFF2-40B4-BE49-F238E27FC236}">
              <a16:creationId xmlns:a16="http://schemas.microsoft.com/office/drawing/2014/main" id="{45A3F95C-A0D8-4996-B1C6-6EF54EB78243}"/>
            </a:ext>
          </a:extLst>
        </xdr:cNvPr>
        <xdr:cNvCxnSpPr/>
      </xdr:nvCxnSpPr>
      <xdr:spPr>
        <a:xfrm>
          <a:off x="13144500" y="18021300"/>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136434</xdr:rowOff>
    </xdr:from>
    <xdr:to>
      <xdr:col>72</xdr:col>
      <xdr:colOff>38100</xdr:colOff>
      <xdr:row>108</xdr:row>
      <xdr:rowOff>66584</xdr:rowOff>
    </xdr:to>
    <xdr:sp macro="" textlink="">
      <xdr:nvSpPr>
        <xdr:cNvPr id="797" name="楕円 796">
          <a:extLst>
            <a:ext uri="{FF2B5EF4-FFF2-40B4-BE49-F238E27FC236}">
              <a16:creationId xmlns:a16="http://schemas.microsoft.com/office/drawing/2014/main" id="{0F737914-2D58-4301-86ED-36EB05C6D169}"/>
            </a:ext>
          </a:extLst>
        </xdr:cNvPr>
        <xdr:cNvSpPr/>
      </xdr:nvSpPr>
      <xdr:spPr>
        <a:xfrm>
          <a:off x="12299950" y="1791008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15784</xdr:rowOff>
    </xdr:from>
    <xdr:to>
      <xdr:col>76</xdr:col>
      <xdr:colOff>114300</xdr:colOff>
      <xdr:row>108</xdr:row>
      <xdr:rowOff>76200</xdr:rowOff>
    </xdr:to>
    <xdr:cxnSp macro="">
      <xdr:nvCxnSpPr>
        <xdr:cNvPr id="798" name="直線コネクタ 797">
          <a:extLst>
            <a:ext uri="{FF2B5EF4-FFF2-40B4-BE49-F238E27FC236}">
              <a16:creationId xmlns:a16="http://schemas.microsoft.com/office/drawing/2014/main" id="{A45F0FC5-4061-4AEB-9A8A-B54E59497A9C}"/>
            </a:ext>
          </a:extLst>
        </xdr:cNvPr>
        <xdr:cNvCxnSpPr/>
      </xdr:nvCxnSpPr>
      <xdr:spPr>
        <a:xfrm>
          <a:off x="12344400" y="17960884"/>
          <a:ext cx="8001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131536</xdr:rowOff>
    </xdr:from>
    <xdr:to>
      <xdr:col>67</xdr:col>
      <xdr:colOff>101600</xdr:colOff>
      <xdr:row>108</xdr:row>
      <xdr:rowOff>61686</xdr:rowOff>
    </xdr:to>
    <xdr:sp macro="" textlink="">
      <xdr:nvSpPr>
        <xdr:cNvPr id="799" name="楕円 798">
          <a:extLst>
            <a:ext uri="{FF2B5EF4-FFF2-40B4-BE49-F238E27FC236}">
              <a16:creationId xmlns:a16="http://schemas.microsoft.com/office/drawing/2014/main" id="{A1666902-4A52-41CF-A742-80047D7C6239}"/>
            </a:ext>
          </a:extLst>
        </xdr:cNvPr>
        <xdr:cNvSpPr/>
      </xdr:nvSpPr>
      <xdr:spPr>
        <a:xfrm>
          <a:off x="11487150" y="179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10886</xdr:rowOff>
    </xdr:from>
    <xdr:to>
      <xdr:col>71</xdr:col>
      <xdr:colOff>177800</xdr:colOff>
      <xdr:row>108</xdr:row>
      <xdr:rowOff>15784</xdr:rowOff>
    </xdr:to>
    <xdr:cxnSp macro="">
      <xdr:nvCxnSpPr>
        <xdr:cNvPr id="800" name="直線コネクタ 799">
          <a:extLst>
            <a:ext uri="{FF2B5EF4-FFF2-40B4-BE49-F238E27FC236}">
              <a16:creationId xmlns:a16="http://schemas.microsoft.com/office/drawing/2014/main" id="{CC42B8BB-3721-4516-9285-4D5CB7E668B3}"/>
            </a:ext>
          </a:extLst>
        </xdr:cNvPr>
        <xdr:cNvCxnSpPr/>
      </xdr:nvCxnSpPr>
      <xdr:spPr>
        <a:xfrm>
          <a:off x="11537950" y="17955986"/>
          <a:ext cx="80645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801" name="n_1aveValue【公民館】&#10;有形固定資産減価償却率">
          <a:extLst>
            <a:ext uri="{FF2B5EF4-FFF2-40B4-BE49-F238E27FC236}">
              <a16:creationId xmlns:a16="http://schemas.microsoft.com/office/drawing/2014/main" id="{D21D0C19-E9A9-4179-B9F2-9E37679AC415}"/>
            </a:ext>
          </a:extLst>
        </xdr:cNvPr>
        <xdr:cNvSpPr txBox="1"/>
      </xdr:nvSpPr>
      <xdr:spPr>
        <a:xfrm>
          <a:off x="13742044" y="174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802" name="n_2aveValue【公民館】&#10;有形固定資産減価償却率">
          <a:extLst>
            <a:ext uri="{FF2B5EF4-FFF2-40B4-BE49-F238E27FC236}">
              <a16:creationId xmlns:a16="http://schemas.microsoft.com/office/drawing/2014/main" id="{C7EA002F-7557-46E6-863D-A109CACB5A30}"/>
            </a:ext>
          </a:extLst>
        </xdr:cNvPr>
        <xdr:cNvSpPr txBox="1"/>
      </xdr:nvSpPr>
      <xdr:spPr>
        <a:xfrm>
          <a:off x="12960994" y="17352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128832</xdr:rowOff>
    </xdr:from>
    <xdr:ext cx="405111" cy="259045"/>
    <xdr:sp macro="" textlink="">
      <xdr:nvSpPr>
        <xdr:cNvPr id="803" name="n_3aveValue【公民館】&#10;有形固定資産減価償却率">
          <a:extLst>
            <a:ext uri="{FF2B5EF4-FFF2-40B4-BE49-F238E27FC236}">
              <a16:creationId xmlns:a16="http://schemas.microsoft.com/office/drawing/2014/main" id="{517A4457-98C3-42C8-8BA7-8F1A00211734}"/>
            </a:ext>
          </a:extLst>
        </xdr:cNvPr>
        <xdr:cNvSpPr txBox="1"/>
      </xdr:nvSpPr>
      <xdr:spPr>
        <a:xfrm>
          <a:off x="12167244" y="1738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138628</xdr:rowOff>
    </xdr:from>
    <xdr:ext cx="405111" cy="259045"/>
    <xdr:sp macro="" textlink="">
      <xdr:nvSpPr>
        <xdr:cNvPr id="804" name="n_4aveValue【公民館】&#10;有形固定資産減価償却率">
          <a:extLst>
            <a:ext uri="{FF2B5EF4-FFF2-40B4-BE49-F238E27FC236}">
              <a16:creationId xmlns:a16="http://schemas.microsoft.com/office/drawing/2014/main" id="{D47A80B8-F94E-476B-963C-F93E48DDF1F1}"/>
            </a:ext>
          </a:extLst>
        </xdr:cNvPr>
        <xdr:cNvSpPr txBox="1"/>
      </xdr:nvSpPr>
      <xdr:spPr>
        <a:xfrm>
          <a:off x="11354444" y="17397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150784</xdr:rowOff>
    </xdr:from>
    <xdr:ext cx="405111" cy="259045"/>
    <xdr:sp macro="" textlink="">
      <xdr:nvSpPr>
        <xdr:cNvPr id="805" name="n_1mainValue【公民館】&#10;有形固定資産減価償却率">
          <a:extLst>
            <a:ext uri="{FF2B5EF4-FFF2-40B4-BE49-F238E27FC236}">
              <a16:creationId xmlns:a16="http://schemas.microsoft.com/office/drawing/2014/main" id="{39E0D986-4AC8-4991-83AB-2DF6804388AF}"/>
            </a:ext>
          </a:extLst>
        </xdr:cNvPr>
        <xdr:cNvSpPr txBox="1"/>
      </xdr:nvSpPr>
      <xdr:spPr>
        <a:xfrm>
          <a:off x="13742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118127</xdr:rowOff>
    </xdr:from>
    <xdr:ext cx="405111" cy="259045"/>
    <xdr:sp macro="" textlink="">
      <xdr:nvSpPr>
        <xdr:cNvPr id="806" name="n_2mainValue【公民館】&#10;有形固定資産減価償却率">
          <a:extLst>
            <a:ext uri="{FF2B5EF4-FFF2-40B4-BE49-F238E27FC236}">
              <a16:creationId xmlns:a16="http://schemas.microsoft.com/office/drawing/2014/main" id="{7213C7F4-7500-47E6-B2A3-5D549B0BAB20}"/>
            </a:ext>
          </a:extLst>
        </xdr:cNvPr>
        <xdr:cNvSpPr txBox="1"/>
      </xdr:nvSpPr>
      <xdr:spPr>
        <a:xfrm>
          <a:off x="1296099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57711</xdr:rowOff>
    </xdr:from>
    <xdr:ext cx="405111" cy="259045"/>
    <xdr:sp macro="" textlink="">
      <xdr:nvSpPr>
        <xdr:cNvPr id="807" name="n_3mainValue【公民館】&#10;有形固定資産減価償却率">
          <a:extLst>
            <a:ext uri="{FF2B5EF4-FFF2-40B4-BE49-F238E27FC236}">
              <a16:creationId xmlns:a16="http://schemas.microsoft.com/office/drawing/2014/main" id="{6A2E1E13-1A0E-4471-8E5F-AEAF3AEFD4AE}"/>
            </a:ext>
          </a:extLst>
        </xdr:cNvPr>
        <xdr:cNvSpPr txBox="1"/>
      </xdr:nvSpPr>
      <xdr:spPr>
        <a:xfrm>
          <a:off x="121672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52813</xdr:rowOff>
    </xdr:from>
    <xdr:ext cx="405111" cy="259045"/>
    <xdr:sp macro="" textlink="">
      <xdr:nvSpPr>
        <xdr:cNvPr id="808" name="n_4mainValue【公民館】&#10;有形固定資産減価償却率">
          <a:extLst>
            <a:ext uri="{FF2B5EF4-FFF2-40B4-BE49-F238E27FC236}">
              <a16:creationId xmlns:a16="http://schemas.microsoft.com/office/drawing/2014/main" id="{95860790-CF74-4A21-BDB7-FE7EC6006BA9}"/>
            </a:ext>
          </a:extLst>
        </xdr:cNvPr>
        <xdr:cNvSpPr txBox="1"/>
      </xdr:nvSpPr>
      <xdr:spPr>
        <a:xfrm>
          <a:off x="113544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9" name="正方形/長方形 808">
          <a:extLst>
            <a:ext uri="{FF2B5EF4-FFF2-40B4-BE49-F238E27FC236}">
              <a16:creationId xmlns:a16="http://schemas.microsoft.com/office/drawing/2014/main" id="{246EF2A0-3504-405A-912E-CE76C4035CB0}"/>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10" name="正方形/長方形 809">
          <a:extLst>
            <a:ext uri="{FF2B5EF4-FFF2-40B4-BE49-F238E27FC236}">
              <a16:creationId xmlns:a16="http://schemas.microsoft.com/office/drawing/2014/main" id="{528344D9-E724-4C5C-A711-0A05A43DEE80}"/>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1" name="正方形/長方形 810">
          <a:extLst>
            <a:ext uri="{FF2B5EF4-FFF2-40B4-BE49-F238E27FC236}">
              <a16:creationId xmlns:a16="http://schemas.microsoft.com/office/drawing/2014/main" id="{6A7D76C2-1D37-40A3-8F91-454D95C0909C}"/>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2" name="正方形/長方形 811">
          <a:extLst>
            <a:ext uri="{FF2B5EF4-FFF2-40B4-BE49-F238E27FC236}">
              <a16:creationId xmlns:a16="http://schemas.microsoft.com/office/drawing/2014/main" id="{8FB511BE-65C3-4642-8B8E-F169D5A66D21}"/>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3" name="正方形/長方形 812">
          <a:extLst>
            <a:ext uri="{FF2B5EF4-FFF2-40B4-BE49-F238E27FC236}">
              <a16:creationId xmlns:a16="http://schemas.microsoft.com/office/drawing/2014/main" id="{3B33C417-1204-4216-8988-565B75F68974}"/>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4" name="正方形/長方形 813">
          <a:extLst>
            <a:ext uri="{FF2B5EF4-FFF2-40B4-BE49-F238E27FC236}">
              <a16:creationId xmlns:a16="http://schemas.microsoft.com/office/drawing/2014/main" id="{F0DCC242-DDAF-4169-92E6-E284DD10A985}"/>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5" name="正方形/長方形 814">
          <a:extLst>
            <a:ext uri="{FF2B5EF4-FFF2-40B4-BE49-F238E27FC236}">
              <a16:creationId xmlns:a16="http://schemas.microsoft.com/office/drawing/2014/main" id="{959AB222-D0B1-48A9-85D4-149996AB160C}"/>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6" name="正方形/長方形 815">
          <a:extLst>
            <a:ext uri="{FF2B5EF4-FFF2-40B4-BE49-F238E27FC236}">
              <a16:creationId xmlns:a16="http://schemas.microsoft.com/office/drawing/2014/main" id="{CA3BC30F-1106-475D-8EC8-8ACEF707EB71}"/>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7" name="テキスト ボックス 816">
          <a:extLst>
            <a:ext uri="{FF2B5EF4-FFF2-40B4-BE49-F238E27FC236}">
              <a16:creationId xmlns:a16="http://schemas.microsoft.com/office/drawing/2014/main" id="{C89BA6D1-A1C1-4D51-A2C9-155957AD4DD3}"/>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8" name="直線コネクタ 817">
          <a:extLst>
            <a:ext uri="{FF2B5EF4-FFF2-40B4-BE49-F238E27FC236}">
              <a16:creationId xmlns:a16="http://schemas.microsoft.com/office/drawing/2014/main" id="{656837F6-C7BF-499B-9E50-DE0EBA56568A}"/>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9" name="直線コネクタ 818">
          <a:extLst>
            <a:ext uri="{FF2B5EF4-FFF2-40B4-BE49-F238E27FC236}">
              <a16:creationId xmlns:a16="http://schemas.microsoft.com/office/drawing/2014/main" id="{3966B62A-2DFC-4E01-B186-6D3BA4B6A47E}"/>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20" name="テキスト ボックス 819">
          <a:extLst>
            <a:ext uri="{FF2B5EF4-FFF2-40B4-BE49-F238E27FC236}">
              <a16:creationId xmlns:a16="http://schemas.microsoft.com/office/drawing/2014/main" id="{0C6B2123-5619-4D49-9E91-04C02E032B03}"/>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21" name="直線コネクタ 820">
          <a:extLst>
            <a:ext uri="{FF2B5EF4-FFF2-40B4-BE49-F238E27FC236}">
              <a16:creationId xmlns:a16="http://schemas.microsoft.com/office/drawing/2014/main" id="{9114096B-187B-49F3-9D4C-1A5291A6B464}"/>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22" name="テキスト ボックス 821">
          <a:extLst>
            <a:ext uri="{FF2B5EF4-FFF2-40B4-BE49-F238E27FC236}">
              <a16:creationId xmlns:a16="http://schemas.microsoft.com/office/drawing/2014/main" id="{B2C231C2-2E6B-42AD-9FDC-98730963B7FB}"/>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3" name="直線コネクタ 822">
          <a:extLst>
            <a:ext uri="{FF2B5EF4-FFF2-40B4-BE49-F238E27FC236}">
              <a16:creationId xmlns:a16="http://schemas.microsoft.com/office/drawing/2014/main" id="{CCF0CD69-5783-4D2C-8083-58A079AE4BE7}"/>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4" name="テキスト ボックス 823">
          <a:extLst>
            <a:ext uri="{FF2B5EF4-FFF2-40B4-BE49-F238E27FC236}">
              <a16:creationId xmlns:a16="http://schemas.microsoft.com/office/drawing/2014/main" id="{DE498CFB-0393-49F0-B0C1-F9B9D43ED966}"/>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5" name="直線コネクタ 824">
          <a:extLst>
            <a:ext uri="{FF2B5EF4-FFF2-40B4-BE49-F238E27FC236}">
              <a16:creationId xmlns:a16="http://schemas.microsoft.com/office/drawing/2014/main" id="{65437CF0-8FBD-45E9-AE91-11ED20833638}"/>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6" name="テキスト ボックス 825">
          <a:extLst>
            <a:ext uri="{FF2B5EF4-FFF2-40B4-BE49-F238E27FC236}">
              <a16:creationId xmlns:a16="http://schemas.microsoft.com/office/drawing/2014/main" id="{96CDA193-4B9D-4C2F-BAF3-85F7C153C4E9}"/>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7" name="直線コネクタ 826">
          <a:extLst>
            <a:ext uri="{FF2B5EF4-FFF2-40B4-BE49-F238E27FC236}">
              <a16:creationId xmlns:a16="http://schemas.microsoft.com/office/drawing/2014/main" id="{F0D03DBF-D093-438B-A466-B24D34398ABF}"/>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8" name="テキスト ボックス 827">
          <a:extLst>
            <a:ext uri="{FF2B5EF4-FFF2-40B4-BE49-F238E27FC236}">
              <a16:creationId xmlns:a16="http://schemas.microsoft.com/office/drawing/2014/main" id="{5456E58E-1BC8-47F2-AED0-3D337A9A996B}"/>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9" name="直線コネクタ 828">
          <a:extLst>
            <a:ext uri="{FF2B5EF4-FFF2-40B4-BE49-F238E27FC236}">
              <a16:creationId xmlns:a16="http://schemas.microsoft.com/office/drawing/2014/main" id="{19D3231C-9641-4C54-87FC-E22757F1DD47}"/>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30" name="テキスト ボックス 829">
          <a:extLst>
            <a:ext uri="{FF2B5EF4-FFF2-40B4-BE49-F238E27FC236}">
              <a16:creationId xmlns:a16="http://schemas.microsoft.com/office/drawing/2014/main" id="{16742172-AC9F-4862-AEA4-2B2BB1AAF354}"/>
            </a:ext>
          </a:extLst>
        </xdr:cNvPr>
        <xdr:cNvSpPr txBox="1"/>
      </xdr:nvSpPr>
      <xdr:spPr>
        <a:xfrm>
          <a:off x="15985051" y="1605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1" name="【公民館】&#10;一人当たり面積グラフ枠">
          <a:extLst>
            <a:ext uri="{FF2B5EF4-FFF2-40B4-BE49-F238E27FC236}">
              <a16:creationId xmlns:a16="http://schemas.microsoft.com/office/drawing/2014/main" id="{04197250-FA60-4B32-B58E-993966652FE4}"/>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832" name="直線コネクタ 831">
          <a:extLst>
            <a:ext uri="{FF2B5EF4-FFF2-40B4-BE49-F238E27FC236}">
              <a16:creationId xmlns:a16="http://schemas.microsoft.com/office/drawing/2014/main" id="{F8614CA7-3446-44AA-8585-23E26AF94396}"/>
            </a:ext>
          </a:extLst>
        </xdr:cNvPr>
        <xdr:cNvCxnSpPr/>
      </xdr:nvCxnSpPr>
      <xdr:spPr>
        <a:xfrm flipV="1">
          <a:off x="19951064" y="166030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833" name="【公民館】&#10;一人当たり面積最小値テキスト">
          <a:extLst>
            <a:ext uri="{FF2B5EF4-FFF2-40B4-BE49-F238E27FC236}">
              <a16:creationId xmlns:a16="http://schemas.microsoft.com/office/drawing/2014/main" id="{508B91FD-7FEF-4E4D-9AF2-8DB77373C2BE}"/>
            </a:ext>
          </a:extLst>
        </xdr:cNvPr>
        <xdr:cNvSpPr txBox="1"/>
      </xdr:nvSpPr>
      <xdr:spPr>
        <a:xfrm>
          <a:off x="19989800" y="18075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834" name="直線コネクタ 833">
          <a:extLst>
            <a:ext uri="{FF2B5EF4-FFF2-40B4-BE49-F238E27FC236}">
              <a16:creationId xmlns:a16="http://schemas.microsoft.com/office/drawing/2014/main" id="{9BC2AB3B-AE27-4E3F-8337-03B6A3A94B74}"/>
            </a:ext>
          </a:extLst>
        </xdr:cNvPr>
        <xdr:cNvCxnSpPr/>
      </xdr:nvCxnSpPr>
      <xdr:spPr>
        <a:xfrm>
          <a:off x="19881850" y="180721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835" name="【公民館】&#10;一人当たり面積最大値テキスト">
          <a:extLst>
            <a:ext uri="{FF2B5EF4-FFF2-40B4-BE49-F238E27FC236}">
              <a16:creationId xmlns:a16="http://schemas.microsoft.com/office/drawing/2014/main" id="{8FC1FF70-C65B-486A-B3BF-08D2FE9F5CBB}"/>
            </a:ext>
          </a:extLst>
        </xdr:cNvPr>
        <xdr:cNvSpPr txBox="1"/>
      </xdr:nvSpPr>
      <xdr:spPr>
        <a:xfrm>
          <a:off x="19989800" y="16378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836" name="直線コネクタ 835">
          <a:extLst>
            <a:ext uri="{FF2B5EF4-FFF2-40B4-BE49-F238E27FC236}">
              <a16:creationId xmlns:a16="http://schemas.microsoft.com/office/drawing/2014/main" id="{E1BBC93E-EAC7-4D0C-B0BC-E170C5E3B2ED}"/>
            </a:ext>
          </a:extLst>
        </xdr:cNvPr>
        <xdr:cNvCxnSpPr/>
      </xdr:nvCxnSpPr>
      <xdr:spPr>
        <a:xfrm>
          <a:off x="19881850" y="166030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837" name="【公民館】&#10;一人当たり面積平均値テキスト">
          <a:extLst>
            <a:ext uri="{FF2B5EF4-FFF2-40B4-BE49-F238E27FC236}">
              <a16:creationId xmlns:a16="http://schemas.microsoft.com/office/drawing/2014/main" id="{93C7371B-104B-46D4-ADEF-EB71E8BF1D9B}"/>
            </a:ext>
          </a:extLst>
        </xdr:cNvPr>
        <xdr:cNvSpPr txBox="1"/>
      </xdr:nvSpPr>
      <xdr:spPr>
        <a:xfrm>
          <a:off x="19989800" y="17703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838" name="フローチャート: 判断 837">
          <a:extLst>
            <a:ext uri="{FF2B5EF4-FFF2-40B4-BE49-F238E27FC236}">
              <a16:creationId xmlns:a16="http://schemas.microsoft.com/office/drawing/2014/main" id="{FBD7AAB5-DB07-4651-AD9F-E20EF5570830}"/>
            </a:ext>
          </a:extLst>
        </xdr:cNvPr>
        <xdr:cNvSpPr/>
      </xdr:nvSpPr>
      <xdr:spPr>
        <a:xfrm>
          <a:off x="19900900" y="1785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839" name="フローチャート: 判断 838">
          <a:extLst>
            <a:ext uri="{FF2B5EF4-FFF2-40B4-BE49-F238E27FC236}">
              <a16:creationId xmlns:a16="http://schemas.microsoft.com/office/drawing/2014/main" id="{F674A292-D005-4056-ACAF-3242E16BA74F}"/>
            </a:ext>
          </a:extLst>
        </xdr:cNvPr>
        <xdr:cNvSpPr/>
      </xdr:nvSpPr>
      <xdr:spPr>
        <a:xfrm>
          <a:off x="19157950" y="178573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840" name="フローチャート: 判断 839">
          <a:extLst>
            <a:ext uri="{FF2B5EF4-FFF2-40B4-BE49-F238E27FC236}">
              <a16:creationId xmlns:a16="http://schemas.microsoft.com/office/drawing/2014/main" id="{D745B275-8EAD-4EB6-BB17-67834C21B4E1}"/>
            </a:ext>
          </a:extLst>
        </xdr:cNvPr>
        <xdr:cNvSpPr/>
      </xdr:nvSpPr>
      <xdr:spPr>
        <a:xfrm>
          <a:off x="18345150" y="1788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841" name="フローチャート: 判断 840">
          <a:extLst>
            <a:ext uri="{FF2B5EF4-FFF2-40B4-BE49-F238E27FC236}">
              <a16:creationId xmlns:a16="http://schemas.microsoft.com/office/drawing/2014/main" id="{AEF4C2F7-FC55-44B3-BDF5-F2EE3957AB83}"/>
            </a:ext>
          </a:extLst>
        </xdr:cNvPr>
        <xdr:cNvSpPr/>
      </xdr:nvSpPr>
      <xdr:spPr>
        <a:xfrm>
          <a:off x="175514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842" name="フローチャート: 判断 841">
          <a:extLst>
            <a:ext uri="{FF2B5EF4-FFF2-40B4-BE49-F238E27FC236}">
              <a16:creationId xmlns:a16="http://schemas.microsoft.com/office/drawing/2014/main" id="{B9B57A18-8DBD-4291-A494-39B122072C40}"/>
            </a:ext>
          </a:extLst>
        </xdr:cNvPr>
        <xdr:cNvSpPr/>
      </xdr:nvSpPr>
      <xdr:spPr>
        <a:xfrm>
          <a:off x="16757650" y="178895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41C3E90F-9847-4C60-8D89-786BEDF6310E}"/>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7ED68B4B-0E79-431E-AE27-471B78359848}"/>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CA67606C-B7DC-4CB5-8A1F-EF9335153A7C}"/>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CD2AB27F-A082-46E1-B24E-F8095F68A5FC}"/>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9AB28178-BAA1-4FA2-AD0C-F47C202104E3}"/>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95886</xdr:rowOff>
    </xdr:from>
    <xdr:to>
      <xdr:col>116</xdr:col>
      <xdr:colOff>114300</xdr:colOff>
      <xdr:row>108</xdr:row>
      <xdr:rowOff>26036</xdr:rowOff>
    </xdr:to>
    <xdr:sp macro="" textlink="">
      <xdr:nvSpPr>
        <xdr:cNvPr id="848" name="楕円 847">
          <a:extLst>
            <a:ext uri="{FF2B5EF4-FFF2-40B4-BE49-F238E27FC236}">
              <a16:creationId xmlns:a16="http://schemas.microsoft.com/office/drawing/2014/main" id="{8325965E-C81A-415D-95DD-6BB9798E11BE}"/>
            </a:ext>
          </a:extLst>
        </xdr:cNvPr>
        <xdr:cNvSpPr/>
      </xdr:nvSpPr>
      <xdr:spPr>
        <a:xfrm>
          <a:off x="19900900" y="1786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74313</xdr:rowOff>
    </xdr:from>
    <xdr:ext cx="469744" cy="259045"/>
    <xdr:sp macro="" textlink="">
      <xdr:nvSpPr>
        <xdr:cNvPr id="849" name="【公民館】&#10;一人当たり面積該当値テキスト">
          <a:extLst>
            <a:ext uri="{FF2B5EF4-FFF2-40B4-BE49-F238E27FC236}">
              <a16:creationId xmlns:a16="http://schemas.microsoft.com/office/drawing/2014/main" id="{62EBD205-2D1F-4376-A9FB-16A80053DE4D}"/>
            </a:ext>
          </a:extLst>
        </xdr:cNvPr>
        <xdr:cNvSpPr txBox="1"/>
      </xdr:nvSpPr>
      <xdr:spPr>
        <a:xfrm>
          <a:off x="19989800" y="17847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100457</xdr:rowOff>
    </xdr:from>
    <xdr:to>
      <xdr:col>112</xdr:col>
      <xdr:colOff>38100</xdr:colOff>
      <xdr:row>108</xdr:row>
      <xdr:rowOff>30607</xdr:rowOff>
    </xdr:to>
    <xdr:sp macro="" textlink="">
      <xdr:nvSpPr>
        <xdr:cNvPr id="850" name="楕円 849">
          <a:extLst>
            <a:ext uri="{FF2B5EF4-FFF2-40B4-BE49-F238E27FC236}">
              <a16:creationId xmlns:a16="http://schemas.microsoft.com/office/drawing/2014/main" id="{3DA12F60-7738-40E2-8F04-ADB9CF20E63E}"/>
            </a:ext>
          </a:extLst>
        </xdr:cNvPr>
        <xdr:cNvSpPr/>
      </xdr:nvSpPr>
      <xdr:spPr>
        <a:xfrm>
          <a:off x="19157950" y="178741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146686</xdr:rowOff>
    </xdr:from>
    <xdr:to>
      <xdr:col>116</xdr:col>
      <xdr:colOff>63500</xdr:colOff>
      <xdr:row>107</xdr:row>
      <xdr:rowOff>151257</xdr:rowOff>
    </xdr:to>
    <xdr:cxnSp macro="">
      <xdr:nvCxnSpPr>
        <xdr:cNvPr id="851" name="直線コネクタ 850">
          <a:extLst>
            <a:ext uri="{FF2B5EF4-FFF2-40B4-BE49-F238E27FC236}">
              <a16:creationId xmlns:a16="http://schemas.microsoft.com/office/drawing/2014/main" id="{EC92729F-4AF1-411D-876A-7036FB98F931}"/>
            </a:ext>
          </a:extLst>
        </xdr:cNvPr>
        <xdr:cNvCxnSpPr/>
      </xdr:nvCxnSpPr>
      <xdr:spPr>
        <a:xfrm flipV="1">
          <a:off x="19202400" y="17920336"/>
          <a:ext cx="7493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105411</xdr:rowOff>
    </xdr:from>
    <xdr:to>
      <xdr:col>107</xdr:col>
      <xdr:colOff>101600</xdr:colOff>
      <xdr:row>108</xdr:row>
      <xdr:rowOff>35561</xdr:rowOff>
    </xdr:to>
    <xdr:sp macro="" textlink="">
      <xdr:nvSpPr>
        <xdr:cNvPr id="852" name="楕円 851">
          <a:extLst>
            <a:ext uri="{FF2B5EF4-FFF2-40B4-BE49-F238E27FC236}">
              <a16:creationId xmlns:a16="http://schemas.microsoft.com/office/drawing/2014/main" id="{96E61504-1C51-4DA1-A29C-CE07477A0D8E}"/>
            </a:ext>
          </a:extLst>
        </xdr:cNvPr>
        <xdr:cNvSpPr/>
      </xdr:nvSpPr>
      <xdr:spPr>
        <a:xfrm>
          <a:off x="1834515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151257</xdr:rowOff>
    </xdr:from>
    <xdr:to>
      <xdr:col>111</xdr:col>
      <xdr:colOff>177800</xdr:colOff>
      <xdr:row>107</xdr:row>
      <xdr:rowOff>156211</xdr:rowOff>
    </xdr:to>
    <xdr:cxnSp macro="">
      <xdr:nvCxnSpPr>
        <xdr:cNvPr id="853" name="直線コネクタ 852">
          <a:extLst>
            <a:ext uri="{FF2B5EF4-FFF2-40B4-BE49-F238E27FC236}">
              <a16:creationId xmlns:a16="http://schemas.microsoft.com/office/drawing/2014/main" id="{76F2B992-6E1A-4E92-A2AF-4F6BC461925B}"/>
            </a:ext>
          </a:extLst>
        </xdr:cNvPr>
        <xdr:cNvCxnSpPr/>
      </xdr:nvCxnSpPr>
      <xdr:spPr>
        <a:xfrm flipV="1">
          <a:off x="18395950" y="17924907"/>
          <a:ext cx="80645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111506</xdr:rowOff>
    </xdr:from>
    <xdr:to>
      <xdr:col>102</xdr:col>
      <xdr:colOff>165100</xdr:colOff>
      <xdr:row>108</xdr:row>
      <xdr:rowOff>41656</xdr:rowOff>
    </xdr:to>
    <xdr:sp macro="" textlink="">
      <xdr:nvSpPr>
        <xdr:cNvPr id="854" name="楕円 853">
          <a:extLst>
            <a:ext uri="{FF2B5EF4-FFF2-40B4-BE49-F238E27FC236}">
              <a16:creationId xmlns:a16="http://schemas.microsoft.com/office/drawing/2014/main" id="{BFF593E8-71D9-47B9-A038-D3357F4D7FC8}"/>
            </a:ext>
          </a:extLst>
        </xdr:cNvPr>
        <xdr:cNvSpPr/>
      </xdr:nvSpPr>
      <xdr:spPr>
        <a:xfrm>
          <a:off x="17551400" y="1788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156211</xdr:rowOff>
    </xdr:from>
    <xdr:to>
      <xdr:col>107</xdr:col>
      <xdr:colOff>50800</xdr:colOff>
      <xdr:row>107</xdr:row>
      <xdr:rowOff>162306</xdr:rowOff>
    </xdr:to>
    <xdr:cxnSp macro="">
      <xdr:nvCxnSpPr>
        <xdr:cNvPr id="855" name="直線コネクタ 854">
          <a:extLst>
            <a:ext uri="{FF2B5EF4-FFF2-40B4-BE49-F238E27FC236}">
              <a16:creationId xmlns:a16="http://schemas.microsoft.com/office/drawing/2014/main" id="{87AC0471-E435-49C7-9C26-F09262F2D896}"/>
            </a:ext>
          </a:extLst>
        </xdr:cNvPr>
        <xdr:cNvCxnSpPr/>
      </xdr:nvCxnSpPr>
      <xdr:spPr>
        <a:xfrm flipV="1">
          <a:off x="17602200" y="17929861"/>
          <a:ext cx="79375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117983</xdr:rowOff>
    </xdr:from>
    <xdr:to>
      <xdr:col>98</xdr:col>
      <xdr:colOff>38100</xdr:colOff>
      <xdr:row>108</xdr:row>
      <xdr:rowOff>48133</xdr:rowOff>
    </xdr:to>
    <xdr:sp macro="" textlink="">
      <xdr:nvSpPr>
        <xdr:cNvPr id="856" name="楕円 855">
          <a:extLst>
            <a:ext uri="{FF2B5EF4-FFF2-40B4-BE49-F238E27FC236}">
              <a16:creationId xmlns:a16="http://schemas.microsoft.com/office/drawing/2014/main" id="{DAC87C5D-1C89-4D49-BA5B-323FF037CFC8}"/>
            </a:ext>
          </a:extLst>
        </xdr:cNvPr>
        <xdr:cNvSpPr/>
      </xdr:nvSpPr>
      <xdr:spPr>
        <a:xfrm>
          <a:off x="16757650" y="1789163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162306</xdr:rowOff>
    </xdr:from>
    <xdr:to>
      <xdr:col>102</xdr:col>
      <xdr:colOff>114300</xdr:colOff>
      <xdr:row>107</xdr:row>
      <xdr:rowOff>168783</xdr:rowOff>
    </xdr:to>
    <xdr:cxnSp macro="">
      <xdr:nvCxnSpPr>
        <xdr:cNvPr id="857" name="直線コネクタ 856">
          <a:extLst>
            <a:ext uri="{FF2B5EF4-FFF2-40B4-BE49-F238E27FC236}">
              <a16:creationId xmlns:a16="http://schemas.microsoft.com/office/drawing/2014/main" id="{22079457-5092-4F7C-B15F-373371C5675A}"/>
            </a:ext>
          </a:extLst>
        </xdr:cNvPr>
        <xdr:cNvCxnSpPr/>
      </xdr:nvCxnSpPr>
      <xdr:spPr>
        <a:xfrm flipV="1">
          <a:off x="16802100" y="17935956"/>
          <a:ext cx="8001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858" name="n_1aveValue【公民館】&#10;一人当たり面積">
          <a:extLst>
            <a:ext uri="{FF2B5EF4-FFF2-40B4-BE49-F238E27FC236}">
              <a16:creationId xmlns:a16="http://schemas.microsoft.com/office/drawing/2014/main" id="{3D327A67-0AD0-45A5-ACF2-9211991AFADD}"/>
            </a:ext>
          </a:extLst>
        </xdr:cNvPr>
        <xdr:cNvSpPr txBox="1"/>
      </xdr:nvSpPr>
      <xdr:spPr>
        <a:xfrm>
          <a:off x="18980227" y="1763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29545</xdr:rowOff>
    </xdr:from>
    <xdr:ext cx="469744" cy="259045"/>
    <xdr:sp macro="" textlink="">
      <xdr:nvSpPr>
        <xdr:cNvPr id="859" name="n_2aveValue【公民館】&#10;一人当たり面積">
          <a:extLst>
            <a:ext uri="{FF2B5EF4-FFF2-40B4-BE49-F238E27FC236}">
              <a16:creationId xmlns:a16="http://schemas.microsoft.com/office/drawing/2014/main" id="{A522CD36-174E-4189-AEED-B4E169CB2439}"/>
            </a:ext>
          </a:extLst>
        </xdr:cNvPr>
        <xdr:cNvSpPr txBox="1"/>
      </xdr:nvSpPr>
      <xdr:spPr>
        <a:xfrm>
          <a:off x="18180127" y="17974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860" name="n_3aveValue【公民館】&#10;一人当たり面積">
          <a:extLst>
            <a:ext uri="{FF2B5EF4-FFF2-40B4-BE49-F238E27FC236}">
              <a16:creationId xmlns:a16="http://schemas.microsoft.com/office/drawing/2014/main" id="{1A2E77D7-43B4-4562-9459-77AF54B09D05}"/>
            </a:ext>
          </a:extLst>
        </xdr:cNvPr>
        <xdr:cNvSpPr txBox="1"/>
      </xdr:nvSpPr>
      <xdr:spPr>
        <a:xfrm>
          <a:off x="17386377" y="1765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62565</xdr:rowOff>
    </xdr:from>
    <xdr:ext cx="469744" cy="259045"/>
    <xdr:sp macro="" textlink="">
      <xdr:nvSpPr>
        <xdr:cNvPr id="861" name="n_4aveValue【公民館】&#10;一人当たり面積">
          <a:extLst>
            <a:ext uri="{FF2B5EF4-FFF2-40B4-BE49-F238E27FC236}">
              <a16:creationId xmlns:a16="http://schemas.microsoft.com/office/drawing/2014/main" id="{D41D1411-F94A-472B-820E-822F3C804F17}"/>
            </a:ext>
          </a:extLst>
        </xdr:cNvPr>
        <xdr:cNvSpPr txBox="1"/>
      </xdr:nvSpPr>
      <xdr:spPr>
        <a:xfrm>
          <a:off x="16592627" y="17664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21734</xdr:rowOff>
    </xdr:from>
    <xdr:ext cx="469744" cy="259045"/>
    <xdr:sp macro="" textlink="">
      <xdr:nvSpPr>
        <xdr:cNvPr id="862" name="n_1mainValue【公民館】&#10;一人当たり面積">
          <a:extLst>
            <a:ext uri="{FF2B5EF4-FFF2-40B4-BE49-F238E27FC236}">
              <a16:creationId xmlns:a16="http://schemas.microsoft.com/office/drawing/2014/main" id="{3B196A03-6830-44F1-8330-C7B3711B2AD2}"/>
            </a:ext>
          </a:extLst>
        </xdr:cNvPr>
        <xdr:cNvSpPr txBox="1"/>
      </xdr:nvSpPr>
      <xdr:spPr>
        <a:xfrm>
          <a:off x="18980227" y="1796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52088</xdr:rowOff>
    </xdr:from>
    <xdr:ext cx="469744" cy="259045"/>
    <xdr:sp macro="" textlink="">
      <xdr:nvSpPr>
        <xdr:cNvPr id="863" name="n_2mainValue【公民館】&#10;一人当たり面積">
          <a:extLst>
            <a:ext uri="{FF2B5EF4-FFF2-40B4-BE49-F238E27FC236}">
              <a16:creationId xmlns:a16="http://schemas.microsoft.com/office/drawing/2014/main" id="{5F433688-EB47-48E7-8276-0E1B3B5B9F39}"/>
            </a:ext>
          </a:extLst>
        </xdr:cNvPr>
        <xdr:cNvSpPr txBox="1"/>
      </xdr:nvSpPr>
      <xdr:spPr>
        <a:xfrm>
          <a:off x="181801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32783</xdr:rowOff>
    </xdr:from>
    <xdr:ext cx="469744" cy="259045"/>
    <xdr:sp macro="" textlink="">
      <xdr:nvSpPr>
        <xdr:cNvPr id="864" name="n_3mainValue【公民館】&#10;一人当たり面積">
          <a:extLst>
            <a:ext uri="{FF2B5EF4-FFF2-40B4-BE49-F238E27FC236}">
              <a16:creationId xmlns:a16="http://schemas.microsoft.com/office/drawing/2014/main" id="{9CEB29D3-0E03-4FC5-A6E5-98DD60CD3463}"/>
            </a:ext>
          </a:extLst>
        </xdr:cNvPr>
        <xdr:cNvSpPr txBox="1"/>
      </xdr:nvSpPr>
      <xdr:spPr>
        <a:xfrm>
          <a:off x="17386377" y="1797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39260</xdr:rowOff>
    </xdr:from>
    <xdr:ext cx="469744" cy="259045"/>
    <xdr:sp macro="" textlink="">
      <xdr:nvSpPr>
        <xdr:cNvPr id="865" name="n_4mainValue【公民館】&#10;一人当たり面積">
          <a:extLst>
            <a:ext uri="{FF2B5EF4-FFF2-40B4-BE49-F238E27FC236}">
              <a16:creationId xmlns:a16="http://schemas.microsoft.com/office/drawing/2014/main" id="{A6D7CCD7-FC84-4BA4-930F-A70A57BE2561}"/>
            </a:ext>
          </a:extLst>
        </xdr:cNvPr>
        <xdr:cNvSpPr txBox="1"/>
      </xdr:nvSpPr>
      <xdr:spPr>
        <a:xfrm>
          <a:off x="16592627" y="1798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6" name="正方形/長方形 865">
          <a:extLst>
            <a:ext uri="{FF2B5EF4-FFF2-40B4-BE49-F238E27FC236}">
              <a16:creationId xmlns:a16="http://schemas.microsoft.com/office/drawing/2014/main" id="{72FE1E5C-044F-46FD-8A59-0DBA4F7A574B}"/>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7" name="正方形/長方形 866">
          <a:extLst>
            <a:ext uri="{FF2B5EF4-FFF2-40B4-BE49-F238E27FC236}">
              <a16:creationId xmlns:a16="http://schemas.microsoft.com/office/drawing/2014/main" id="{9DF893F2-79BE-4B3C-8351-D9BE86056475}"/>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8" name="テキスト ボックス 867">
          <a:extLst>
            <a:ext uri="{FF2B5EF4-FFF2-40B4-BE49-F238E27FC236}">
              <a16:creationId xmlns:a16="http://schemas.microsoft.com/office/drawing/2014/main" id="{D617CDE2-474A-44A3-9F36-3A049FA3F3DD}"/>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当町は、昭和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から平成初期の期間を中心に、様々な町民ニーズに応じて「教育施設」「町営住宅」「コミュニティ施設」などの建築施設や「道路」「上水道」などのインフラ施設を整備していることから、有形固定資産の減価償却率はやや高い傾向に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また、これまで整備してきた公共施設の老朽化が顕在化してきており、近い将来、多くの公共施設が一斉に改修・更新時期を迎え、多額の維持更新費が必要になると見込まれている。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「橋りょう」は、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橋あり、昭和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年から整備してきたことから、橋梁長寿命化計画に計画的な維持管理を進めている。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公共施設の延床面積の多くを占める「公営住宅」は、昭和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年代に建設された住宅があることから、公営住宅等長寿命化計画による計画的な修繕や更新等を図っている。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次いで、延床面積の多い「学校施設」は、施設当たりの規模も大きく、老朽化した施設の維持修繕・更新などに多額の費用が見込まれるため、令和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に教育施設長寿命化計画を策定し、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今後も公共施設を取り巻く情勢変化を踏まえ、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計画に沿った維持補修を進めることとしている。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CBC9172-9C97-4F6F-A003-27E914C6316A}"/>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233BD1A-D630-4936-92A6-80BA79DC115D}"/>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33D2765-171A-468F-9676-1401D763C3B7}"/>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8DD9FB1-40BE-4491-850B-FAD42B20B72B}"/>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北海道福島町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20BF28D-51BA-449C-95DE-51E514F05154}"/>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1CA1514-E591-4957-BE4E-3FB438D2C796}"/>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C667D9D-DC66-4838-A456-155289C7721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9554811-61E5-47E9-A8DD-DDCCB70463E9}"/>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29194F4-D000-4276-A56E-D7E4B011A11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3FFDA3D-76E6-452C-BF59-FDDBC0423917}"/>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3,378
3,344
187.25
4,679,727
4,545,616
121,010
2,694,846
6,342,699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43CD86D-A93D-4001-BCFB-78149DD5F363}"/>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332E6B8-0E02-40CB-B94F-B162B2C26AEB}"/>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0F5E22E-0708-4B77-A4BF-E7A5597B67CB}"/>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E374EA-2E32-4733-AE97-3D936FE13FD0}"/>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05AD37-9099-4200-BCAE-1F508F6DC94C}"/>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D7A91CA-3424-4E14-81CD-2E81C77E6F8E}"/>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934A02A-F328-4980-9DDF-4CC8779472CA}"/>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790CFF6-EB20-4439-BA41-A29810BDE20C}"/>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4BD9D88-0B27-40E9-B15B-495C56CEF7AF}"/>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B9262D-6FA5-4C5A-A471-6CD8383E0821}"/>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48C9DEF-5086-47B4-98F2-C7BEC615A878}"/>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0B09F58-6ED4-4214-8CF1-FF67E3E4BD42}"/>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63F44B4-28CD-40F2-B948-B2E13E96347B}"/>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1BEF65B-4917-4D3F-BA96-68E0CFD75943}"/>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27755C0-C510-4E97-8B20-635EBFBD21A0}"/>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2FFC266-77F0-443A-BDC2-C76630A637B5}"/>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D6F702C-D045-4393-9142-BB51E92043BB}"/>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118ADAC-D2ED-41F2-911F-5C62DDAACF80}"/>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F40EE62-9D71-418A-AF69-773B8960DD81}"/>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D0784FC-AC05-4AB4-B12B-B2A536F621F5}"/>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E1D3960-4146-47E7-B611-5AF51F271AED}"/>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BBB3AD7-9066-40D5-BD52-73416421F1B3}"/>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03ADFD3-57D0-4C41-9441-B760E979D19D}"/>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F1A3A4B-16DD-475C-8795-911C7D219C6A}"/>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FEFB03-30E9-42D3-ACCD-72C7204AEF6E}"/>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4734B7A-C5AF-47B0-997B-3BF80CF3EA31}"/>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D275E4D-6B64-491D-87EC-683C9DCE9825}"/>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79DA52-01E4-4C34-A791-4B9DDC777E67}"/>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304C65F-FD5A-4D0A-88C7-FEE51F15CC14}"/>
            </a:ext>
          </a:extLst>
        </xdr:cNvPr>
        <xdr:cNvSpPr/>
      </xdr:nvSpPr>
      <xdr:spPr>
        <a:xfrm>
          <a:off x="6858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5A7D716-2DA5-4E86-9747-C64F4A4A8BDE}"/>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97D3AEA-17C6-4AEB-86A3-CA3EC586473E}"/>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164246D-4FD8-44C5-BAD2-98A771F28720}"/>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D325E428-6181-4BB6-BA68-55FF7408E9D3}"/>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4A12B24-C6F0-4AFF-BA9B-4A38AC514B07}"/>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0580DFC-0430-41F2-A173-07856B09D776}"/>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E8B7DFA-ED4D-45BE-9177-F07F6478E23E}"/>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C9E9052-AFAB-4D28-B62E-909A4AB0BEE3}"/>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0710CF5-637B-46B3-B0FA-F73B09CBA3D1}"/>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15FECC7-E836-479E-A697-DB3B307727B7}"/>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DF79AD7-EA03-4EE8-A8E7-DA74CA3B70E6}"/>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F4A835C-DCB3-42E5-8040-19382BE1BEF1}"/>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56D80DB-CDC2-42F6-AE5E-1C5D5B2D0A96}"/>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44DC408-7819-481A-A69F-FEE417193691}"/>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AF7D0179-C5E2-4F78-8FA5-3F53E9BED2FE}"/>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3A1D4756-9EBA-4656-B4FF-F4F485EF9040}"/>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1A425B8-ED0A-4017-9711-4C6E9C4A3E82}"/>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98E7B3F-47ED-4308-932A-8C77AA589C37}"/>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45C2C50-5CEB-4B3E-921F-C4A1F4A837CF}"/>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EC56CD37-3900-4871-B7D8-09ACAA3A1D7E}"/>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3ED21F4C-4475-4442-AE9F-E3D52298EEC8}"/>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6CB67D-1467-4B8A-985C-427ECE0228B7}"/>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6264DE01-7F10-48CB-99C7-2E32373A26B7}"/>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20036AF7-FB38-4DEE-A7FB-70CF701FD205}"/>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FFD31B44-7CAF-46AA-AF3F-EC4FCC1D69AA}"/>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89ACDD9-8E97-4D1D-9F66-D9659EB949AC}"/>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161B199-241F-4F1C-BD91-2132A8E67D40}"/>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37B1E9F0-453B-46CA-A069-093A6ED2ED61}"/>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3710286A-7D79-4912-81E4-73C1A278DBB9}"/>
            </a:ext>
          </a:extLst>
        </xdr:cNvPr>
        <xdr:cNvSpPr txBox="1"/>
      </xdr:nvSpPr>
      <xdr:spPr>
        <a:xfrm>
          <a:off x="38496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F04C7206-2952-4D2B-B088-98CD20B39457}"/>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24162C63-2ADE-487C-B04F-F3E433432B85}"/>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8D25B66E-6F5A-4E51-AED3-04C0CFA62218}"/>
            </a:ext>
          </a:extLst>
        </xdr:cNvPr>
        <xdr:cNvCxnSpPr/>
      </xdr:nvCxnSpPr>
      <xdr:spPr>
        <a:xfrm flipV="1">
          <a:off x="4177665" y="918210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9590E746-E474-4467-8910-72AF9CAA25A2}"/>
            </a:ext>
          </a:extLst>
        </xdr:cNvPr>
        <xdr:cNvSpPr txBox="1"/>
      </xdr:nvSpPr>
      <xdr:spPr>
        <a:xfrm>
          <a:off x="4216400"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D9E0D720-89D1-4E0D-95C7-AB7814417538}"/>
            </a:ext>
          </a:extLst>
        </xdr:cNvPr>
        <xdr:cNvCxnSpPr/>
      </xdr:nvCxnSpPr>
      <xdr:spPr>
        <a:xfrm>
          <a:off x="4108450" y="10407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03953F37-4D2F-48A2-AF92-26D769236CD0}"/>
            </a:ext>
          </a:extLst>
        </xdr:cNvPr>
        <xdr:cNvSpPr txBox="1"/>
      </xdr:nvSpPr>
      <xdr:spPr>
        <a:xfrm>
          <a:off x="4216400" y="89636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429357C6-3ED9-4378-AC60-9A467F0E0E59}"/>
            </a:ext>
          </a:extLst>
        </xdr:cNvPr>
        <xdr:cNvCxnSpPr/>
      </xdr:nvCxnSpPr>
      <xdr:spPr>
        <a:xfrm>
          <a:off x="4108450" y="9182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DF1E2592-827E-485E-B3D3-35FE7063A7C6}"/>
            </a:ext>
          </a:extLst>
        </xdr:cNvPr>
        <xdr:cNvSpPr txBox="1"/>
      </xdr:nvSpPr>
      <xdr:spPr>
        <a:xfrm>
          <a:off x="4216400" y="9886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43FE675B-749D-4963-A0FD-BC0A25966EC7}"/>
            </a:ext>
          </a:extLst>
        </xdr:cNvPr>
        <xdr:cNvSpPr/>
      </xdr:nvSpPr>
      <xdr:spPr>
        <a:xfrm>
          <a:off x="4127500" y="100291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89CC6D86-55A7-41A0-BDE7-263AAAF0AC43}"/>
            </a:ext>
          </a:extLst>
        </xdr:cNvPr>
        <xdr:cNvSpPr/>
      </xdr:nvSpPr>
      <xdr:spPr>
        <a:xfrm>
          <a:off x="3384550" y="9968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44365803-35A5-494F-8996-633227D383C9}"/>
            </a:ext>
          </a:extLst>
        </xdr:cNvPr>
        <xdr:cNvSpPr/>
      </xdr:nvSpPr>
      <xdr:spPr>
        <a:xfrm>
          <a:off x="257175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8C6E438B-80A0-4CF8-91CC-274ADC274591}"/>
            </a:ext>
          </a:extLst>
        </xdr:cNvPr>
        <xdr:cNvSpPr/>
      </xdr:nvSpPr>
      <xdr:spPr>
        <a:xfrm>
          <a:off x="1778000" y="98971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9AE7CA5A-67C3-43B8-95B1-D9F590064D5D}"/>
            </a:ext>
          </a:extLst>
        </xdr:cNvPr>
        <xdr:cNvSpPr/>
      </xdr:nvSpPr>
      <xdr:spPr>
        <a:xfrm>
          <a:off x="984250" y="9784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61BD0F3C-8137-4E11-AFDF-080F79C02328}"/>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3D6A1C22-7FD7-43E6-9F00-5B900C520B20}"/>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6281432F-400F-40FA-8776-1DE45B426D92}"/>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1020D0D-A9AA-4B7F-BC33-874FDB2BC2D0}"/>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E59B3A3-B674-48C4-90CB-35D0CD111E52}"/>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151130</xdr:rowOff>
    </xdr:from>
    <xdr:to>
      <xdr:col>24</xdr:col>
      <xdr:colOff>114300</xdr:colOff>
      <xdr:row>61</xdr:row>
      <xdr:rowOff>81280</xdr:rowOff>
    </xdr:to>
    <xdr:sp macro="" textlink="">
      <xdr:nvSpPr>
        <xdr:cNvPr id="88" name="楕円 87">
          <a:extLst>
            <a:ext uri="{FF2B5EF4-FFF2-40B4-BE49-F238E27FC236}">
              <a16:creationId xmlns:a16="http://schemas.microsoft.com/office/drawing/2014/main" id="{0C1A34BB-EB27-491A-84EC-01FACCB9BCFA}"/>
            </a:ext>
          </a:extLst>
        </xdr:cNvPr>
        <xdr:cNvSpPr/>
      </xdr:nvSpPr>
      <xdr:spPr>
        <a:xfrm>
          <a:off x="4127500" y="10063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129557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2A35FA6A-4AE6-4FBA-9681-2B7EABFBCD42}"/>
            </a:ext>
          </a:extLst>
        </xdr:cNvPr>
        <xdr:cNvSpPr txBox="1"/>
      </xdr:nvSpPr>
      <xdr:spPr>
        <a:xfrm>
          <a:off x="4216400"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135890</xdr:rowOff>
    </xdr:from>
    <xdr:to>
      <xdr:col>20</xdr:col>
      <xdr:colOff>38100</xdr:colOff>
      <xdr:row>61</xdr:row>
      <xdr:rowOff>66040</xdr:rowOff>
    </xdr:to>
    <xdr:sp macro="" textlink="">
      <xdr:nvSpPr>
        <xdr:cNvPr id="90" name="楕円 89">
          <a:extLst>
            <a:ext uri="{FF2B5EF4-FFF2-40B4-BE49-F238E27FC236}">
              <a16:creationId xmlns:a16="http://schemas.microsoft.com/office/drawing/2014/main" id="{0C49B985-9FD8-4242-90E2-036FE174C148}"/>
            </a:ext>
          </a:extLst>
        </xdr:cNvPr>
        <xdr:cNvSpPr/>
      </xdr:nvSpPr>
      <xdr:spPr>
        <a:xfrm>
          <a:off x="3384550" y="100482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xdr:rowOff>
    </xdr:from>
    <xdr:to>
      <xdr:col>24</xdr:col>
      <xdr:colOff>63500</xdr:colOff>
      <xdr:row>61</xdr:row>
      <xdr:rowOff>30480</xdr:rowOff>
    </xdr:to>
    <xdr:cxnSp macro="">
      <xdr:nvCxnSpPr>
        <xdr:cNvPr id="91" name="直線コネクタ 90">
          <a:extLst>
            <a:ext uri="{FF2B5EF4-FFF2-40B4-BE49-F238E27FC236}">
              <a16:creationId xmlns:a16="http://schemas.microsoft.com/office/drawing/2014/main" id="{B40C2A0C-768B-43E7-9203-47FC95CF8578}"/>
            </a:ext>
          </a:extLst>
        </xdr:cNvPr>
        <xdr:cNvCxnSpPr/>
      </xdr:nvCxnSpPr>
      <xdr:spPr>
        <a:xfrm>
          <a:off x="3429000" y="10092690"/>
          <a:ext cx="7493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120650</xdr:rowOff>
    </xdr:from>
    <xdr:to>
      <xdr:col>15</xdr:col>
      <xdr:colOff>101600</xdr:colOff>
      <xdr:row>61</xdr:row>
      <xdr:rowOff>50800</xdr:rowOff>
    </xdr:to>
    <xdr:sp macro="" textlink="">
      <xdr:nvSpPr>
        <xdr:cNvPr id="92" name="楕円 91">
          <a:extLst>
            <a:ext uri="{FF2B5EF4-FFF2-40B4-BE49-F238E27FC236}">
              <a16:creationId xmlns:a16="http://schemas.microsoft.com/office/drawing/2014/main" id="{B130D69A-E6F0-46DF-94C0-0130A6A778D8}"/>
            </a:ext>
          </a:extLst>
        </xdr:cNvPr>
        <xdr:cNvSpPr/>
      </xdr:nvSpPr>
      <xdr:spPr>
        <a:xfrm>
          <a:off x="2571750" y="10033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0</xdr:rowOff>
    </xdr:from>
    <xdr:to>
      <xdr:col>19</xdr:col>
      <xdr:colOff>177800</xdr:colOff>
      <xdr:row>61</xdr:row>
      <xdr:rowOff>15240</xdr:rowOff>
    </xdr:to>
    <xdr:cxnSp macro="">
      <xdr:nvCxnSpPr>
        <xdr:cNvPr id="93" name="直線コネクタ 92">
          <a:extLst>
            <a:ext uri="{FF2B5EF4-FFF2-40B4-BE49-F238E27FC236}">
              <a16:creationId xmlns:a16="http://schemas.microsoft.com/office/drawing/2014/main" id="{C935B79A-6931-454A-AD10-B688368915EE}"/>
            </a:ext>
          </a:extLst>
        </xdr:cNvPr>
        <xdr:cNvCxnSpPr/>
      </xdr:nvCxnSpPr>
      <xdr:spPr>
        <a:xfrm>
          <a:off x="2622550" y="10077450"/>
          <a:ext cx="8064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153670</xdr:rowOff>
    </xdr:from>
    <xdr:to>
      <xdr:col>10</xdr:col>
      <xdr:colOff>165100</xdr:colOff>
      <xdr:row>61</xdr:row>
      <xdr:rowOff>83820</xdr:rowOff>
    </xdr:to>
    <xdr:sp macro="" textlink="">
      <xdr:nvSpPr>
        <xdr:cNvPr id="94" name="楕円 93">
          <a:extLst>
            <a:ext uri="{FF2B5EF4-FFF2-40B4-BE49-F238E27FC236}">
              <a16:creationId xmlns:a16="http://schemas.microsoft.com/office/drawing/2014/main" id="{E45D914C-F254-4016-AD24-A452214A77C7}"/>
            </a:ext>
          </a:extLst>
        </xdr:cNvPr>
        <xdr:cNvSpPr/>
      </xdr:nvSpPr>
      <xdr:spPr>
        <a:xfrm>
          <a:off x="1778000" y="10066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0</xdr:rowOff>
    </xdr:from>
    <xdr:to>
      <xdr:col>15</xdr:col>
      <xdr:colOff>50800</xdr:colOff>
      <xdr:row>61</xdr:row>
      <xdr:rowOff>33020</xdr:rowOff>
    </xdr:to>
    <xdr:cxnSp macro="">
      <xdr:nvCxnSpPr>
        <xdr:cNvPr id="95" name="直線コネクタ 94">
          <a:extLst>
            <a:ext uri="{FF2B5EF4-FFF2-40B4-BE49-F238E27FC236}">
              <a16:creationId xmlns:a16="http://schemas.microsoft.com/office/drawing/2014/main" id="{9DDB35EB-32EF-4226-A4DA-DD4A5F0ACF2A}"/>
            </a:ext>
          </a:extLst>
        </xdr:cNvPr>
        <xdr:cNvCxnSpPr/>
      </xdr:nvCxnSpPr>
      <xdr:spPr>
        <a:xfrm flipV="1">
          <a:off x="1828800" y="10077450"/>
          <a:ext cx="79375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68580</xdr:rowOff>
    </xdr:from>
    <xdr:to>
      <xdr:col>6</xdr:col>
      <xdr:colOff>38100</xdr:colOff>
      <xdr:row>60</xdr:row>
      <xdr:rowOff>170180</xdr:rowOff>
    </xdr:to>
    <xdr:sp macro="" textlink="">
      <xdr:nvSpPr>
        <xdr:cNvPr id="96" name="楕円 95">
          <a:extLst>
            <a:ext uri="{FF2B5EF4-FFF2-40B4-BE49-F238E27FC236}">
              <a16:creationId xmlns:a16="http://schemas.microsoft.com/office/drawing/2014/main" id="{39F2BB10-5EB3-4889-9340-283B73182D0C}"/>
            </a:ext>
          </a:extLst>
        </xdr:cNvPr>
        <xdr:cNvSpPr/>
      </xdr:nvSpPr>
      <xdr:spPr>
        <a:xfrm>
          <a:off x="984250" y="99809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119380</xdr:rowOff>
    </xdr:from>
    <xdr:to>
      <xdr:col>10</xdr:col>
      <xdr:colOff>114300</xdr:colOff>
      <xdr:row>61</xdr:row>
      <xdr:rowOff>33020</xdr:rowOff>
    </xdr:to>
    <xdr:cxnSp macro="">
      <xdr:nvCxnSpPr>
        <xdr:cNvPr id="97" name="直線コネクタ 96">
          <a:extLst>
            <a:ext uri="{FF2B5EF4-FFF2-40B4-BE49-F238E27FC236}">
              <a16:creationId xmlns:a16="http://schemas.microsoft.com/office/drawing/2014/main" id="{B2B3F499-6D91-45FB-9934-AFDB2006084B}"/>
            </a:ext>
          </a:extLst>
        </xdr:cNvPr>
        <xdr:cNvCxnSpPr/>
      </xdr:nvCxnSpPr>
      <xdr:spPr>
        <a:xfrm>
          <a:off x="1028700" y="10031730"/>
          <a:ext cx="8001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2557</xdr:rowOff>
    </xdr:from>
    <xdr:ext cx="405111" cy="259045"/>
    <xdr:sp macro="" textlink="">
      <xdr:nvSpPr>
        <xdr:cNvPr id="98" name="n_1aveValue【体育館・プール】&#10;有形固定資産減価償却率">
          <a:extLst>
            <a:ext uri="{FF2B5EF4-FFF2-40B4-BE49-F238E27FC236}">
              <a16:creationId xmlns:a16="http://schemas.microsoft.com/office/drawing/2014/main" id="{C1040483-7555-4B3C-876B-98FCE07858B8}"/>
            </a:ext>
          </a:extLst>
        </xdr:cNvPr>
        <xdr:cNvSpPr txBox="1"/>
      </xdr:nvSpPr>
      <xdr:spPr>
        <a:xfrm>
          <a:off x="3239144" y="974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99" name="n_2aveValue【体育館・プール】&#10;有形固定資産減価償却率">
          <a:extLst>
            <a:ext uri="{FF2B5EF4-FFF2-40B4-BE49-F238E27FC236}">
              <a16:creationId xmlns:a16="http://schemas.microsoft.com/office/drawing/2014/main" id="{2F8C8937-1A71-4C5E-B6D1-19D027A275B6}"/>
            </a:ext>
          </a:extLst>
        </xdr:cNvPr>
        <xdr:cNvSpPr txBox="1"/>
      </xdr:nvSpPr>
      <xdr:spPr>
        <a:xfrm>
          <a:off x="2439044" y="9715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100" name="n_3aveValue【体育館・プール】&#10;有形固定資産減価償却率">
          <a:extLst>
            <a:ext uri="{FF2B5EF4-FFF2-40B4-BE49-F238E27FC236}">
              <a16:creationId xmlns:a16="http://schemas.microsoft.com/office/drawing/2014/main" id="{C5870D88-911D-491C-AA7A-97C41CF5A9A5}"/>
            </a:ext>
          </a:extLst>
        </xdr:cNvPr>
        <xdr:cNvSpPr txBox="1"/>
      </xdr:nvSpPr>
      <xdr:spPr>
        <a:xfrm>
          <a:off x="1645294" y="9678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154957</xdr:rowOff>
    </xdr:from>
    <xdr:ext cx="405111" cy="259045"/>
    <xdr:sp macro="" textlink="">
      <xdr:nvSpPr>
        <xdr:cNvPr id="101" name="n_4aveValue【体育館・プール】&#10;有形固定資産減価償却率">
          <a:extLst>
            <a:ext uri="{FF2B5EF4-FFF2-40B4-BE49-F238E27FC236}">
              <a16:creationId xmlns:a16="http://schemas.microsoft.com/office/drawing/2014/main" id="{5C4DCA5E-DF48-4DB5-90F8-D46B1818983E}"/>
            </a:ext>
          </a:extLst>
        </xdr:cNvPr>
        <xdr:cNvSpPr txBox="1"/>
      </xdr:nvSpPr>
      <xdr:spPr>
        <a:xfrm>
          <a:off x="851544" y="957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57167</xdr:rowOff>
    </xdr:from>
    <xdr:ext cx="405111" cy="259045"/>
    <xdr:sp macro="" textlink="">
      <xdr:nvSpPr>
        <xdr:cNvPr id="102" name="n_1mainValue【体育館・プール】&#10;有形固定資産減価償却率">
          <a:extLst>
            <a:ext uri="{FF2B5EF4-FFF2-40B4-BE49-F238E27FC236}">
              <a16:creationId xmlns:a16="http://schemas.microsoft.com/office/drawing/2014/main" id="{48102560-4EC9-46FD-A322-64A5C48E1875}"/>
            </a:ext>
          </a:extLst>
        </xdr:cNvPr>
        <xdr:cNvSpPr txBox="1"/>
      </xdr:nvSpPr>
      <xdr:spPr>
        <a:xfrm>
          <a:off x="32391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41927</xdr:rowOff>
    </xdr:from>
    <xdr:ext cx="405111" cy="259045"/>
    <xdr:sp macro="" textlink="">
      <xdr:nvSpPr>
        <xdr:cNvPr id="103" name="n_2mainValue【体育館・プール】&#10;有形固定資産減価償却率">
          <a:extLst>
            <a:ext uri="{FF2B5EF4-FFF2-40B4-BE49-F238E27FC236}">
              <a16:creationId xmlns:a16="http://schemas.microsoft.com/office/drawing/2014/main" id="{AEDECB9C-28A5-4363-A0E2-F8FB6CEAD273}"/>
            </a:ext>
          </a:extLst>
        </xdr:cNvPr>
        <xdr:cNvSpPr txBox="1"/>
      </xdr:nvSpPr>
      <xdr:spPr>
        <a:xfrm>
          <a:off x="2439044" y="1011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74947</xdr:rowOff>
    </xdr:from>
    <xdr:ext cx="405111" cy="259045"/>
    <xdr:sp macro="" textlink="">
      <xdr:nvSpPr>
        <xdr:cNvPr id="104" name="n_3mainValue【体育館・プール】&#10;有形固定資産減価償却率">
          <a:extLst>
            <a:ext uri="{FF2B5EF4-FFF2-40B4-BE49-F238E27FC236}">
              <a16:creationId xmlns:a16="http://schemas.microsoft.com/office/drawing/2014/main" id="{3DC67951-806F-40C8-9BEF-13DEF5F95C6A}"/>
            </a:ext>
          </a:extLst>
        </xdr:cNvPr>
        <xdr:cNvSpPr txBox="1"/>
      </xdr:nvSpPr>
      <xdr:spPr>
        <a:xfrm>
          <a:off x="1645294"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161307</xdr:rowOff>
    </xdr:from>
    <xdr:ext cx="405111" cy="259045"/>
    <xdr:sp macro="" textlink="">
      <xdr:nvSpPr>
        <xdr:cNvPr id="105" name="n_4mainValue【体育館・プール】&#10;有形固定資産減価償却率">
          <a:extLst>
            <a:ext uri="{FF2B5EF4-FFF2-40B4-BE49-F238E27FC236}">
              <a16:creationId xmlns:a16="http://schemas.microsoft.com/office/drawing/2014/main" id="{40F9DB7B-3BF6-47B3-B6F7-7CD3EFDA393E}"/>
            </a:ext>
          </a:extLst>
        </xdr:cNvPr>
        <xdr:cNvSpPr txBox="1"/>
      </xdr:nvSpPr>
      <xdr:spPr>
        <a:xfrm>
          <a:off x="851544" y="1007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A2F0013C-85AF-41C1-B9DF-7652F4B28C62}"/>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B76DC121-4BE2-4B84-9B45-04B208C0697E}"/>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3E84224F-8E21-4776-810A-5C744FF370C6}"/>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E4563E3D-682F-450E-B1B5-3F719746EEA5}"/>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CB774A23-0E24-4DD9-A954-8BD0766A11EB}"/>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3F4B4A95-F9BA-4F81-9679-24EAFAB4DEF9}"/>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8A1C6A10-F9B7-48B5-BDE4-08BC5BD26C7E}"/>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1450CB56-5C78-4461-85B4-29E7C16213FF}"/>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8558944D-FBDB-4D31-B44F-434BF7846FA2}"/>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7664FB6E-942E-4F86-A1DB-2CF813E05033}"/>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186F4EBF-F028-4A4D-BBFC-5DB9C58FD025}"/>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a:extLst>
            <a:ext uri="{FF2B5EF4-FFF2-40B4-BE49-F238E27FC236}">
              <a16:creationId xmlns:a16="http://schemas.microsoft.com/office/drawing/2014/main" id="{140ADF26-FA11-45F3-811E-DBE7E0D2B6B7}"/>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9886F192-56A2-4615-A03D-5F5D3470D9DB}"/>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a:extLst>
            <a:ext uri="{FF2B5EF4-FFF2-40B4-BE49-F238E27FC236}">
              <a16:creationId xmlns:a16="http://schemas.microsoft.com/office/drawing/2014/main" id="{38BDFEC3-EC30-4F86-8625-3E6F75298908}"/>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51761BE0-D0C6-477A-9CAC-FB4F9FF88136}"/>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9E7800BC-CB49-405A-AF00-67E87F049797}"/>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0E402A00-1F86-4F3B-9500-395C18CFE4C4}"/>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a:extLst>
            <a:ext uri="{FF2B5EF4-FFF2-40B4-BE49-F238E27FC236}">
              <a16:creationId xmlns:a16="http://schemas.microsoft.com/office/drawing/2014/main" id="{FB6ACFA2-FC46-40B2-BEAA-F64779328210}"/>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1985BB6E-6350-4B51-88F5-A3768B2B4C2F}"/>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a:extLst>
            <a:ext uri="{FF2B5EF4-FFF2-40B4-BE49-F238E27FC236}">
              <a16:creationId xmlns:a16="http://schemas.microsoft.com/office/drawing/2014/main" id="{86DC6642-CC96-459A-A740-48695DEB968D}"/>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4894065F-8DED-4EF6-A14B-06D6C4FC8AEC}"/>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66C1E49A-F056-40AD-9A3C-FC673B0276C0}"/>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838E748A-25E1-4DE9-8DF5-9CCE492C0868}"/>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9" name="直線コネクタ 128">
          <a:extLst>
            <a:ext uri="{FF2B5EF4-FFF2-40B4-BE49-F238E27FC236}">
              <a16:creationId xmlns:a16="http://schemas.microsoft.com/office/drawing/2014/main" id="{7B7E485B-8F24-4326-9F4E-7D43323A2250}"/>
            </a:ext>
          </a:extLst>
        </xdr:cNvPr>
        <xdr:cNvCxnSpPr/>
      </xdr:nvCxnSpPr>
      <xdr:spPr>
        <a:xfrm flipV="1">
          <a:off x="9429115" y="9122283"/>
          <a:ext cx="0" cy="1471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30" name="【体育館・プール】&#10;一人当たり面積最小値テキスト">
          <a:extLst>
            <a:ext uri="{FF2B5EF4-FFF2-40B4-BE49-F238E27FC236}">
              <a16:creationId xmlns:a16="http://schemas.microsoft.com/office/drawing/2014/main" id="{25B0F010-0FA6-41B6-AAEA-050CECD89E74}"/>
            </a:ext>
          </a:extLst>
        </xdr:cNvPr>
        <xdr:cNvSpPr txBox="1"/>
      </xdr:nvSpPr>
      <xdr:spPr>
        <a:xfrm>
          <a:off x="9467850" y="1059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a:extLst>
            <a:ext uri="{FF2B5EF4-FFF2-40B4-BE49-F238E27FC236}">
              <a16:creationId xmlns:a16="http://schemas.microsoft.com/office/drawing/2014/main" id="{E97060FD-0327-46BC-A44D-E88B96FCBA0D}"/>
            </a:ext>
          </a:extLst>
        </xdr:cNvPr>
        <xdr:cNvCxnSpPr/>
      </xdr:nvCxnSpPr>
      <xdr:spPr>
        <a:xfrm>
          <a:off x="9359900" y="105937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32" name="【体育館・プール】&#10;一人当たり面積最大値テキスト">
          <a:extLst>
            <a:ext uri="{FF2B5EF4-FFF2-40B4-BE49-F238E27FC236}">
              <a16:creationId xmlns:a16="http://schemas.microsoft.com/office/drawing/2014/main" id="{9702283C-9003-41F3-8862-ED3C5D94E0CF}"/>
            </a:ext>
          </a:extLst>
        </xdr:cNvPr>
        <xdr:cNvSpPr txBox="1"/>
      </xdr:nvSpPr>
      <xdr:spPr>
        <a:xfrm>
          <a:off x="9467850" y="891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3" name="直線コネクタ 132">
          <a:extLst>
            <a:ext uri="{FF2B5EF4-FFF2-40B4-BE49-F238E27FC236}">
              <a16:creationId xmlns:a16="http://schemas.microsoft.com/office/drawing/2014/main" id="{39944356-F70B-4CEA-A635-4217811E61D8}"/>
            </a:ext>
          </a:extLst>
        </xdr:cNvPr>
        <xdr:cNvCxnSpPr/>
      </xdr:nvCxnSpPr>
      <xdr:spPr>
        <a:xfrm>
          <a:off x="9359900" y="91222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99458</xdr:rowOff>
    </xdr:from>
    <xdr:ext cx="469744" cy="259045"/>
    <xdr:sp macro="" textlink="">
      <xdr:nvSpPr>
        <xdr:cNvPr id="134" name="【体育館・プール】&#10;一人当たり面積平均値テキスト">
          <a:extLst>
            <a:ext uri="{FF2B5EF4-FFF2-40B4-BE49-F238E27FC236}">
              <a16:creationId xmlns:a16="http://schemas.microsoft.com/office/drawing/2014/main" id="{2BAA7765-4679-4F73-A4A7-758D8D1CA0FD}"/>
            </a:ext>
          </a:extLst>
        </xdr:cNvPr>
        <xdr:cNvSpPr txBox="1"/>
      </xdr:nvSpPr>
      <xdr:spPr>
        <a:xfrm>
          <a:off x="9467850" y="10176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5" name="フローチャート: 判断 134">
          <a:extLst>
            <a:ext uri="{FF2B5EF4-FFF2-40B4-BE49-F238E27FC236}">
              <a16:creationId xmlns:a16="http://schemas.microsoft.com/office/drawing/2014/main" id="{F33D32A5-1447-4100-B152-6C1E0B24FB86}"/>
            </a:ext>
          </a:extLst>
        </xdr:cNvPr>
        <xdr:cNvSpPr/>
      </xdr:nvSpPr>
      <xdr:spPr>
        <a:xfrm>
          <a:off x="9398000" y="101984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6" name="フローチャート: 判断 135">
          <a:extLst>
            <a:ext uri="{FF2B5EF4-FFF2-40B4-BE49-F238E27FC236}">
              <a16:creationId xmlns:a16="http://schemas.microsoft.com/office/drawing/2014/main" id="{C7724661-89B6-49EE-B456-A3DFBB551174}"/>
            </a:ext>
          </a:extLst>
        </xdr:cNvPr>
        <xdr:cNvSpPr/>
      </xdr:nvSpPr>
      <xdr:spPr>
        <a:xfrm>
          <a:off x="8636000" y="101680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7" name="フローチャート: 判断 136">
          <a:extLst>
            <a:ext uri="{FF2B5EF4-FFF2-40B4-BE49-F238E27FC236}">
              <a16:creationId xmlns:a16="http://schemas.microsoft.com/office/drawing/2014/main" id="{D9556895-BFE0-4293-8B0A-4E95EACE59FA}"/>
            </a:ext>
          </a:extLst>
        </xdr:cNvPr>
        <xdr:cNvSpPr/>
      </xdr:nvSpPr>
      <xdr:spPr>
        <a:xfrm>
          <a:off x="7842250" y="102301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8" name="フローチャート: 判断 137">
          <a:extLst>
            <a:ext uri="{FF2B5EF4-FFF2-40B4-BE49-F238E27FC236}">
              <a16:creationId xmlns:a16="http://schemas.microsoft.com/office/drawing/2014/main" id="{C5585DDE-4D27-46BA-B82A-D408C1118D41}"/>
            </a:ext>
          </a:extLst>
        </xdr:cNvPr>
        <xdr:cNvSpPr/>
      </xdr:nvSpPr>
      <xdr:spPr>
        <a:xfrm>
          <a:off x="7029450" y="10251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139" name="フローチャート: 判断 138">
          <a:extLst>
            <a:ext uri="{FF2B5EF4-FFF2-40B4-BE49-F238E27FC236}">
              <a16:creationId xmlns:a16="http://schemas.microsoft.com/office/drawing/2014/main" id="{11152D02-98DD-496D-8D86-47C7DA27069E}"/>
            </a:ext>
          </a:extLst>
        </xdr:cNvPr>
        <xdr:cNvSpPr/>
      </xdr:nvSpPr>
      <xdr:spPr>
        <a:xfrm>
          <a:off x="6235700" y="102354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6C1EE3C5-74E9-4CD4-A7E1-B978A9E00CB5}"/>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B8B26C18-EF3B-4A8E-91F8-8D85FE1024AB}"/>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311BBC92-EB5E-4446-8788-18E9F5E2C832}"/>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6E84804-0E58-4286-99DB-49E634802036}"/>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2CC277D7-28D7-46F7-9296-4E3FD7642562}"/>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66167</xdr:rowOff>
    </xdr:from>
    <xdr:to>
      <xdr:col>55</xdr:col>
      <xdr:colOff>50800</xdr:colOff>
      <xdr:row>61</xdr:row>
      <xdr:rowOff>167767</xdr:rowOff>
    </xdr:to>
    <xdr:sp macro="" textlink="">
      <xdr:nvSpPr>
        <xdr:cNvPr id="145" name="楕円 144">
          <a:extLst>
            <a:ext uri="{FF2B5EF4-FFF2-40B4-BE49-F238E27FC236}">
              <a16:creationId xmlns:a16="http://schemas.microsoft.com/office/drawing/2014/main" id="{4437D5E3-85B7-4058-ACD0-935EAC4D497C}"/>
            </a:ext>
          </a:extLst>
        </xdr:cNvPr>
        <xdr:cNvSpPr/>
      </xdr:nvSpPr>
      <xdr:spPr>
        <a:xfrm>
          <a:off x="9398000" y="101436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89044</xdr:rowOff>
    </xdr:from>
    <xdr:ext cx="469744" cy="259045"/>
    <xdr:sp macro="" textlink="">
      <xdr:nvSpPr>
        <xdr:cNvPr id="146" name="【体育館・プール】&#10;一人当たり面積該当値テキスト">
          <a:extLst>
            <a:ext uri="{FF2B5EF4-FFF2-40B4-BE49-F238E27FC236}">
              <a16:creationId xmlns:a16="http://schemas.microsoft.com/office/drawing/2014/main" id="{EB4B751D-4FA7-4193-B69C-F1E85CAAE996}"/>
            </a:ext>
          </a:extLst>
        </xdr:cNvPr>
        <xdr:cNvSpPr txBox="1"/>
      </xdr:nvSpPr>
      <xdr:spPr>
        <a:xfrm>
          <a:off x="9467850" y="1000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78359</xdr:rowOff>
    </xdr:from>
    <xdr:to>
      <xdr:col>50</xdr:col>
      <xdr:colOff>165100</xdr:colOff>
      <xdr:row>62</xdr:row>
      <xdr:rowOff>8509</xdr:rowOff>
    </xdr:to>
    <xdr:sp macro="" textlink="">
      <xdr:nvSpPr>
        <xdr:cNvPr id="147" name="楕円 146">
          <a:extLst>
            <a:ext uri="{FF2B5EF4-FFF2-40B4-BE49-F238E27FC236}">
              <a16:creationId xmlns:a16="http://schemas.microsoft.com/office/drawing/2014/main" id="{A321D7EE-EE3A-4191-9B3E-C35293E6AF2C}"/>
            </a:ext>
          </a:extLst>
        </xdr:cNvPr>
        <xdr:cNvSpPr/>
      </xdr:nvSpPr>
      <xdr:spPr>
        <a:xfrm>
          <a:off x="8636000" y="101558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116967</xdr:rowOff>
    </xdr:from>
    <xdr:to>
      <xdr:col>55</xdr:col>
      <xdr:colOff>0</xdr:colOff>
      <xdr:row>61</xdr:row>
      <xdr:rowOff>129159</xdr:rowOff>
    </xdr:to>
    <xdr:cxnSp macro="">
      <xdr:nvCxnSpPr>
        <xdr:cNvPr id="148" name="直線コネクタ 147">
          <a:extLst>
            <a:ext uri="{FF2B5EF4-FFF2-40B4-BE49-F238E27FC236}">
              <a16:creationId xmlns:a16="http://schemas.microsoft.com/office/drawing/2014/main" id="{225EFAA9-F882-43A5-A306-A0769BA93229}"/>
            </a:ext>
          </a:extLst>
        </xdr:cNvPr>
        <xdr:cNvCxnSpPr/>
      </xdr:nvCxnSpPr>
      <xdr:spPr>
        <a:xfrm flipV="1">
          <a:off x="8686800" y="10194417"/>
          <a:ext cx="74295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91694</xdr:rowOff>
    </xdr:from>
    <xdr:to>
      <xdr:col>46</xdr:col>
      <xdr:colOff>38100</xdr:colOff>
      <xdr:row>62</xdr:row>
      <xdr:rowOff>21844</xdr:rowOff>
    </xdr:to>
    <xdr:sp macro="" textlink="">
      <xdr:nvSpPr>
        <xdr:cNvPr id="149" name="楕円 148">
          <a:extLst>
            <a:ext uri="{FF2B5EF4-FFF2-40B4-BE49-F238E27FC236}">
              <a16:creationId xmlns:a16="http://schemas.microsoft.com/office/drawing/2014/main" id="{FF806D8E-C509-4C9A-8FF5-597EEECBA207}"/>
            </a:ext>
          </a:extLst>
        </xdr:cNvPr>
        <xdr:cNvSpPr/>
      </xdr:nvSpPr>
      <xdr:spPr>
        <a:xfrm>
          <a:off x="7842250" y="1016914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129159</xdr:rowOff>
    </xdr:from>
    <xdr:to>
      <xdr:col>50</xdr:col>
      <xdr:colOff>114300</xdr:colOff>
      <xdr:row>61</xdr:row>
      <xdr:rowOff>142494</xdr:rowOff>
    </xdr:to>
    <xdr:cxnSp macro="">
      <xdr:nvCxnSpPr>
        <xdr:cNvPr id="150" name="直線コネクタ 149">
          <a:extLst>
            <a:ext uri="{FF2B5EF4-FFF2-40B4-BE49-F238E27FC236}">
              <a16:creationId xmlns:a16="http://schemas.microsoft.com/office/drawing/2014/main" id="{C9502378-8B2A-4C18-BC6C-094A7DC8FD55}"/>
            </a:ext>
          </a:extLst>
        </xdr:cNvPr>
        <xdr:cNvCxnSpPr/>
      </xdr:nvCxnSpPr>
      <xdr:spPr>
        <a:xfrm flipV="1">
          <a:off x="7886700" y="10206609"/>
          <a:ext cx="8001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107696</xdr:rowOff>
    </xdr:from>
    <xdr:to>
      <xdr:col>41</xdr:col>
      <xdr:colOff>101600</xdr:colOff>
      <xdr:row>62</xdr:row>
      <xdr:rowOff>37846</xdr:rowOff>
    </xdr:to>
    <xdr:sp macro="" textlink="">
      <xdr:nvSpPr>
        <xdr:cNvPr id="151" name="楕円 150">
          <a:extLst>
            <a:ext uri="{FF2B5EF4-FFF2-40B4-BE49-F238E27FC236}">
              <a16:creationId xmlns:a16="http://schemas.microsoft.com/office/drawing/2014/main" id="{4158AB25-7A98-4438-83A3-1734EB4A00FA}"/>
            </a:ext>
          </a:extLst>
        </xdr:cNvPr>
        <xdr:cNvSpPr/>
      </xdr:nvSpPr>
      <xdr:spPr>
        <a:xfrm>
          <a:off x="7029450" y="101851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142494</xdr:rowOff>
    </xdr:from>
    <xdr:to>
      <xdr:col>45</xdr:col>
      <xdr:colOff>177800</xdr:colOff>
      <xdr:row>61</xdr:row>
      <xdr:rowOff>158496</xdr:rowOff>
    </xdr:to>
    <xdr:cxnSp macro="">
      <xdr:nvCxnSpPr>
        <xdr:cNvPr id="152" name="直線コネクタ 151">
          <a:extLst>
            <a:ext uri="{FF2B5EF4-FFF2-40B4-BE49-F238E27FC236}">
              <a16:creationId xmlns:a16="http://schemas.microsoft.com/office/drawing/2014/main" id="{EC334883-EF31-4A38-936C-BFA8AF8748BD}"/>
            </a:ext>
          </a:extLst>
        </xdr:cNvPr>
        <xdr:cNvCxnSpPr/>
      </xdr:nvCxnSpPr>
      <xdr:spPr>
        <a:xfrm flipV="1">
          <a:off x="7080250" y="10219944"/>
          <a:ext cx="8064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125222</xdr:rowOff>
    </xdr:from>
    <xdr:to>
      <xdr:col>36</xdr:col>
      <xdr:colOff>165100</xdr:colOff>
      <xdr:row>62</xdr:row>
      <xdr:rowOff>55372</xdr:rowOff>
    </xdr:to>
    <xdr:sp macro="" textlink="">
      <xdr:nvSpPr>
        <xdr:cNvPr id="153" name="楕円 152">
          <a:extLst>
            <a:ext uri="{FF2B5EF4-FFF2-40B4-BE49-F238E27FC236}">
              <a16:creationId xmlns:a16="http://schemas.microsoft.com/office/drawing/2014/main" id="{5E9F8404-55DD-4D52-97F1-359EAE0A98BD}"/>
            </a:ext>
          </a:extLst>
        </xdr:cNvPr>
        <xdr:cNvSpPr/>
      </xdr:nvSpPr>
      <xdr:spPr>
        <a:xfrm>
          <a:off x="6235700" y="102026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158496</xdr:rowOff>
    </xdr:from>
    <xdr:to>
      <xdr:col>41</xdr:col>
      <xdr:colOff>50800</xdr:colOff>
      <xdr:row>62</xdr:row>
      <xdr:rowOff>4572</xdr:rowOff>
    </xdr:to>
    <xdr:cxnSp macro="">
      <xdr:nvCxnSpPr>
        <xdr:cNvPr id="154" name="直線コネクタ 153">
          <a:extLst>
            <a:ext uri="{FF2B5EF4-FFF2-40B4-BE49-F238E27FC236}">
              <a16:creationId xmlns:a16="http://schemas.microsoft.com/office/drawing/2014/main" id="{476E9EF7-1F9B-497C-B469-B64CAD041435}"/>
            </a:ext>
          </a:extLst>
        </xdr:cNvPr>
        <xdr:cNvCxnSpPr/>
      </xdr:nvCxnSpPr>
      <xdr:spPr>
        <a:xfrm flipV="1">
          <a:off x="6286500" y="10235946"/>
          <a:ext cx="793750" cy="1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11828</xdr:rowOff>
    </xdr:from>
    <xdr:ext cx="469744" cy="259045"/>
    <xdr:sp macro="" textlink="">
      <xdr:nvSpPr>
        <xdr:cNvPr id="155" name="n_1aveValue【体育館・プール】&#10;一人当たり面積">
          <a:extLst>
            <a:ext uri="{FF2B5EF4-FFF2-40B4-BE49-F238E27FC236}">
              <a16:creationId xmlns:a16="http://schemas.microsoft.com/office/drawing/2014/main" id="{E8C65434-C76A-4F8F-8358-9AAE5DE622DB}"/>
            </a:ext>
          </a:extLst>
        </xdr:cNvPr>
        <xdr:cNvSpPr txBox="1"/>
      </xdr:nvSpPr>
      <xdr:spPr>
        <a:xfrm>
          <a:off x="8458277" y="1025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156" name="n_2aveValue【体育館・プール】&#10;一人当たり面積">
          <a:extLst>
            <a:ext uri="{FF2B5EF4-FFF2-40B4-BE49-F238E27FC236}">
              <a16:creationId xmlns:a16="http://schemas.microsoft.com/office/drawing/2014/main" id="{AB1CE4C7-2658-4AC7-AF7C-B7E77B2860D6}"/>
            </a:ext>
          </a:extLst>
        </xdr:cNvPr>
        <xdr:cNvSpPr txBox="1"/>
      </xdr:nvSpPr>
      <xdr:spPr>
        <a:xfrm>
          <a:off x="7677227" y="1031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101744</xdr:rowOff>
    </xdr:from>
    <xdr:ext cx="469744" cy="259045"/>
    <xdr:sp macro="" textlink="">
      <xdr:nvSpPr>
        <xdr:cNvPr id="157" name="n_3aveValue【体育館・プール】&#10;一人当たり面積">
          <a:extLst>
            <a:ext uri="{FF2B5EF4-FFF2-40B4-BE49-F238E27FC236}">
              <a16:creationId xmlns:a16="http://schemas.microsoft.com/office/drawing/2014/main" id="{2C1CD21C-2B7B-4540-8F69-3AD458D2B2AF}"/>
            </a:ext>
          </a:extLst>
        </xdr:cNvPr>
        <xdr:cNvSpPr txBox="1"/>
      </xdr:nvSpPr>
      <xdr:spPr>
        <a:xfrm>
          <a:off x="6864427" y="10344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79265</xdr:rowOff>
    </xdr:from>
    <xdr:ext cx="469744" cy="259045"/>
    <xdr:sp macro="" textlink="">
      <xdr:nvSpPr>
        <xdr:cNvPr id="158" name="n_4aveValue【体育館・プール】&#10;一人当たり面積">
          <a:extLst>
            <a:ext uri="{FF2B5EF4-FFF2-40B4-BE49-F238E27FC236}">
              <a16:creationId xmlns:a16="http://schemas.microsoft.com/office/drawing/2014/main" id="{151B9E3F-D76F-459A-BE22-3062F33670F2}"/>
            </a:ext>
          </a:extLst>
        </xdr:cNvPr>
        <xdr:cNvSpPr txBox="1"/>
      </xdr:nvSpPr>
      <xdr:spPr>
        <a:xfrm>
          <a:off x="6070677" y="1032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25036</xdr:rowOff>
    </xdr:from>
    <xdr:ext cx="469744" cy="259045"/>
    <xdr:sp macro="" textlink="">
      <xdr:nvSpPr>
        <xdr:cNvPr id="159" name="n_1mainValue【体育館・プール】&#10;一人当たり面積">
          <a:extLst>
            <a:ext uri="{FF2B5EF4-FFF2-40B4-BE49-F238E27FC236}">
              <a16:creationId xmlns:a16="http://schemas.microsoft.com/office/drawing/2014/main" id="{2389E2A1-06FF-4FF9-A7E8-F10ACEDD0006}"/>
            </a:ext>
          </a:extLst>
        </xdr:cNvPr>
        <xdr:cNvSpPr txBox="1"/>
      </xdr:nvSpPr>
      <xdr:spPr>
        <a:xfrm>
          <a:off x="8458277" y="9937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38371</xdr:rowOff>
    </xdr:from>
    <xdr:ext cx="469744" cy="259045"/>
    <xdr:sp macro="" textlink="">
      <xdr:nvSpPr>
        <xdr:cNvPr id="160" name="n_2mainValue【体育館・プール】&#10;一人当たり面積">
          <a:extLst>
            <a:ext uri="{FF2B5EF4-FFF2-40B4-BE49-F238E27FC236}">
              <a16:creationId xmlns:a16="http://schemas.microsoft.com/office/drawing/2014/main" id="{D329B660-E3E9-4E84-8FD3-11CE07665AE8}"/>
            </a:ext>
          </a:extLst>
        </xdr:cNvPr>
        <xdr:cNvSpPr txBox="1"/>
      </xdr:nvSpPr>
      <xdr:spPr>
        <a:xfrm>
          <a:off x="7677227" y="9950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54373</xdr:rowOff>
    </xdr:from>
    <xdr:ext cx="469744" cy="259045"/>
    <xdr:sp macro="" textlink="">
      <xdr:nvSpPr>
        <xdr:cNvPr id="161" name="n_3mainValue【体育館・プール】&#10;一人当たり面積">
          <a:extLst>
            <a:ext uri="{FF2B5EF4-FFF2-40B4-BE49-F238E27FC236}">
              <a16:creationId xmlns:a16="http://schemas.microsoft.com/office/drawing/2014/main" id="{5B206F11-89C2-4FB2-8B0F-D1BDE236C797}"/>
            </a:ext>
          </a:extLst>
        </xdr:cNvPr>
        <xdr:cNvSpPr txBox="1"/>
      </xdr:nvSpPr>
      <xdr:spPr>
        <a:xfrm>
          <a:off x="6864427" y="9966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71899</xdr:rowOff>
    </xdr:from>
    <xdr:ext cx="469744" cy="259045"/>
    <xdr:sp macro="" textlink="">
      <xdr:nvSpPr>
        <xdr:cNvPr id="162" name="n_4mainValue【体育館・プール】&#10;一人当たり面積">
          <a:extLst>
            <a:ext uri="{FF2B5EF4-FFF2-40B4-BE49-F238E27FC236}">
              <a16:creationId xmlns:a16="http://schemas.microsoft.com/office/drawing/2014/main" id="{31D2307B-F76D-4B47-8C3C-8352E98610BC}"/>
            </a:ext>
          </a:extLst>
        </xdr:cNvPr>
        <xdr:cNvSpPr txBox="1"/>
      </xdr:nvSpPr>
      <xdr:spPr>
        <a:xfrm>
          <a:off x="6070677" y="9984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60F6816A-786F-4905-8EF0-A9695D8740B5}"/>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2356147D-F62A-46D4-ADEF-299CCF304F92}"/>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178EDFD9-805E-4178-B65D-D19AABDB0AB7}"/>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BCFE4908-F65B-4DD2-869B-8F121266D683}"/>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B917C96F-E64D-46C9-AE08-A7178F2815C9}"/>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85EEFBEA-6EAE-401D-B5F7-447C15326C34}"/>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3C096D7D-F425-4C06-89A9-3E0774930D36}"/>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90C69D57-6171-4E31-8AB4-71F236AB6495}"/>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FFB37404-CBC8-4E06-918C-AD04C6426614}"/>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376786C9-4A14-4AA7-8740-12DC0FB6717A}"/>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41B614FA-5171-4BC4-BE48-12CF223BB0E0}"/>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27154B3F-9C51-4596-B8BD-0C1FA6BF3CDE}"/>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A81A3FB8-49E3-451B-905B-D6F512EC47E5}"/>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34C9E1D8-7D78-4E88-A424-DF951FB8E09C}"/>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4D777F6E-671A-4DFC-BD03-38DF871F3E60}"/>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D0342EA1-F576-4A6C-A674-CC58D2A5E2A8}"/>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93BC2A73-5F3E-4E9B-904F-D2556EA6FC2B}"/>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34CF4BD9-4405-4899-982E-B78844DA1EBE}"/>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2919132C-4D7D-4253-8673-278A75D8D163}"/>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ED3079B3-7BAB-462B-9411-E1060C51A31D}"/>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8CCFFA51-EAB9-429C-B660-630D79997AA9}"/>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C7C21753-9D70-4499-82EF-FF88D174156C}"/>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55C4F943-DDB1-457E-9A81-54BA64017572}"/>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3B08CAAC-57C9-477D-9359-3CC1C8D02E7D}"/>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32386</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536C3A3A-8E9C-449D-874D-FDD2344C3D80}"/>
            </a:ext>
          </a:extLst>
        </xdr:cNvPr>
        <xdr:cNvCxnSpPr/>
      </xdr:nvCxnSpPr>
      <xdr:spPr>
        <a:xfrm flipV="1">
          <a:off x="4177665" y="12916536"/>
          <a:ext cx="0" cy="1402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467F1883-29F2-4F54-BB01-5D40A900FD84}"/>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586F6794-BA87-4C5F-B872-2E59EEFA1642}"/>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150513</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0F2C4C2B-00FF-4F4C-84E8-A0AF816AFB98}"/>
            </a:ext>
          </a:extLst>
        </xdr:cNvPr>
        <xdr:cNvSpPr txBox="1"/>
      </xdr:nvSpPr>
      <xdr:spPr>
        <a:xfrm>
          <a:off x="4216400" y="12704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32386</xdr:rowOff>
    </xdr:from>
    <xdr:to>
      <xdr:col>24</xdr:col>
      <xdr:colOff>152400</xdr:colOff>
      <xdr:row>78</xdr:row>
      <xdr:rowOff>32386</xdr:rowOff>
    </xdr:to>
    <xdr:cxnSp macro="">
      <xdr:nvCxnSpPr>
        <xdr:cNvPr id="191" name="直線コネクタ 190">
          <a:extLst>
            <a:ext uri="{FF2B5EF4-FFF2-40B4-BE49-F238E27FC236}">
              <a16:creationId xmlns:a16="http://schemas.microsoft.com/office/drawing/2014/main" id="{274E768A-282B-4F8C-B824-354002E31A15}"/>
            </a:ext>
          </a:extLst>
        </xdr:cNvPr>
        <xdr:cNvCxnSpPr/>
      </xdr:nvCxnSpPr>
      <xdr:spPr>
        <a:xfrm>
          <a:off x="4108450" y="129165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86377</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498662C7-438A-4197-8EC7-BED27EBEB98C}"/>
            </a:ext>
          </a:extLst>
        </xdr:cNvPr>
        <xdr:cNvSpPr txBox="1"/>
      </xdr:nvSpPr>
      <xdr:spPr>
        <a:xfrm>
          <a:off x="4216400" y="13300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193" name="フローチャート: 判断 192">
          <a:extLst>
            <a:ext uri="{FF2B5EF4-FFF2-40B4-BE49-F238E27FC236}">
              <a16:creationId xmlns:a16="http://schemas.microsoft.com/office/drawing/2014/main" id="{CF03F6B7-67C9-4ADD-839B-10763E6471B7}"/>
            </a:ext>
          </a:extLst>
        </xdr:cNvPr>
        <xdr:cNvSpPr/>
      </xdr:nvSpPr>
      <xdr:spPr>
        <a:xfrm>
          <a:off x="4127500" y="1344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2539</xdr:rowOff>
    </xdr:from>
    <xdr:to>
      <xdr:col>20</xdr:col>
      <xdr:colOff>38100</xdr:colOff>
      <xdr:row>81</xdr:row>
      <xdr:rowOff>104139</xdr:rowOff>
    </xdr:to>
    <xdr:sp macro="" textlink="">
      <xdr:nvSpPr>
        <xdr:cNvPr id="194" name="フローチャート: 判断 193">
          <a:extLst>
            <a:ext uri="{FF2B5EF4-FFF2-40B4-BE49-F238E27FC236}">
              <a16:creationId xmlns:a16="http://schemas.microsoft.com/office/drawing/2014/main" id="{E1DAAD0D-F191-4EF1-9CC0-DC7CC6F6E828}"/>
            </a:ext>
          </a:extLst>
        </xdr:cNvPr>
        <xdr:cNvSpPr/>
      </xdr:nvSpPr>
      <xdr:spPr>
        <a:xfrm>
          <a:off x="3384550" y="133819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195" name="フローチャート: 判断 194">
          <a:extLst>
            <a:ext uri="{FF2B5EF4-FFF2-40B4-BE49-F238E27FC236}">
              <a16:creationId xmlns:a16="http://schemas.microsoft.com/office/drawing/2014/main" id="{B4909CBA-8AE2-492F-9A18-C4DD9E5520E6}"/>
            </a:ext>
          </a:extLst>
        </xdr:cNvPr>
        <xdr:cNvSpPr/>
      </xdr:nvSpPr>
      <xdr:spPr>
        <a:xfrm>
          <a:off x="2571750" y="133750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196" name="フローチャート: 判断 195">
          <a:extLst>
            <a:ext uri="{FF2B5EF4-FFF2-40B4-BE49-F238E27FC236}">
              <a16:creationId xmlns:a16="http://schemas.microsoft.com/office/drawing/2014/main" id="{6F0C854D-FE36-4134-B11D-321DFE1FFD01}"/>
            </a:ext>
          </a:extLst>
        </xdr:cNvPr>
        <xdr:cNvSpPr/>
      </xdr:nvSpPr>
      <xdr:spPr>
        <a:xfrm>
          <a:off x="1778000" y="13335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164464</xdr:rowOff>
    </xdr:from>
    <xdr:to>
      <xdr:col>6</xdr:col>
      <xdr:colOff>38100</xdr:colOff>
      <xdr:row>81</xdr:row>
      <xdr:rowOff>94614</xdr:rowOff>
    </xdr:to>
    <xdr:sp macro="" textlink="">
      <xdr:nvSpPr>
        <xdr:cNvPr id="197" name="フローチャート: 判断 196">
          <a:extLst>
            <a:ext uri="{FF2B5EF4-FFF2-40B4-BE49-F238E27FC236}">
              <a16:creationId xmlns:a16="http://schemas.microsoft.com/office/drawing/2014/main" id="{46E8E196-124A-426F-8ED0-50C186A757C5}"/>
            </a:ext>
          </a:extLst>
        </xdr:cNvPr>
        <xdr:cNvSpPr/>
      </xdr:nvSpPr>
      <xdr:spPr>
        <a:xfrm>
          <a:off x="984250" y="13378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2D3F0DEE-14BC-460C-A3AD-3C7F88253EE9}"/>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B67A1E6F-91F1-4F9E-B642-781FB9E62E1C}"/>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B83E8263-B679-4CB1-905F-A745FF2E90FA}"/>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CCBEC5A5-6F57-46D8-9E8D-5A2C5B06E0F0}"/>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5D803801-3E2C-4E0A-9E4F-E3B1D94F751E}"/>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149225</xdr:rowOff>
    </xdr:from>
    <xdr:to>
      <xdr:col>24</xdr:col>
      <xdr:colOff>114300</xdr:colOff>
      <xdr:row>83</xdr:row>
      <xdr:rowOff>79375</xdr:rowOff>
    </xdr:to>
    <xdr:sp macro="" textlink="">
      <xdr:nvSpPr>
        <xdr:cNvPr id="203" name="楕円 202">
          <a:extLst>
            <a:ext uri="{FF2B5EF4-FFF2-40B4-BE49-F238E27FC236}">
              <a16:creationId xmlns:a16="http://schemas.microsoft.com/office/drawing/2014/main" id="{8F62FB2A-3E6B-4E81-B02C-DC5478CFCE3C}"/>
            </a:ext>
          </a:extLst>
        </xdr:cNvPr>
        <xdr:cNvSpPr/>
      </xdr:nvSpPr>
      <xdr:spPr>
        <a:xfrm>
          <a:off x="4127500" y="136937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127652</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00BF9AA7-D5AE-4538-8AB1-84B44E31F87A}"/>
            </a:ext>
          </a:extLst>
        </xdr:cNvPr>
        <xdr:cNvSpPr txBox="1"/>
      </xdr:nvSpPr>
      <xdr:spPr>
        <a:xfrm>
          <a:off x="4216400" y="13672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92075</xdr:rowOff>
    </xdr:from>
    <xdr:to>
      <xdr:col>20</xdr:col>
      <xdr:colOff>38100</xdr:colOff>
      <xdr:row>83</xdr:row>
      <xdr:rowOff>22225</xdr:rowOff>
    </xdr:to>
    <xdr:sp macro="" textlink="">
      <xdr:nvSpPr>
        <xdr:cNvPr id="205" name="楕円 204">
          <a:extLst>
            <a:ext uri="{FF2B5EF4-FFF2-40B4-BE49-F238E27FC236}">
              <a16:creationId xmlns:a16="http://schemas.microsoft.com/office/drawing/2014/main" id="{AF9687A3-C967-48C7-B7E0-D6E7DEE78346}"/>
            </a:ext>
          </a:extLst>
        </xdr:cNvPr>
        <xdr:cNvSpPr/>
      </xdr:nvSpPr>
      <xdr:spPr>
        <a:xfrm>
          <a:off x="3384550" y="136366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142875</xdr:rowOff>
    </xdr:from>
    <xdr:to>
      <xdr:col>24</xdr:col>
      <xdr:colOff>63500</xdr:colOff>
      <xdr:row>83</xdr:row>
      <xdr:rowOff>28575</xdr:rowOff>
    </xdr:to>
    <xdr:cxnSp macro="">
      <xdr:nvCxnSpPr>
        <xdr:cNvPr id="206" name="直線コネクタ 205">
          <a:extLst>
            <a:ext uri="{FF2B5EF4-FFF2-40B4-BE49-F238E27FC236}">
              <a16:creationId xmlns:a16="http://schemas.microsoft.com/office/drawing/2014/main" id="{5A3C94BD-C3C2-4495-A38D-9BF618D605AE}"/>
            </a:ext>
          </a:extLst>
        </xdr:cNvPr>
        <xdr:cNvCxnSpPr/>
      </xdr:nvCxnSpPr>
      <xdr:spPr>
        <a:xfrm>
          <a:off x="3429000" y="13687425"/>
          <a:ext cx="7493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33020</xdr:rowOff>
    </xdr:from>
    <xdr:to>
      <xdr:col>15</xdr:col>
      <xdr:colOff>101600</xdr:colOff>
      <xdr:row>82</xdr:row>
      <xdr:rowOff>134620</xdr:rowOff>
    </xdr:to>
    <xdr:sp macro="" textlink="">
      <xdr:nvSpPr>
        <xdr:cNvPr id="207" name="楕円 206">
          <a:extLst>
            <a:ext uri="{FF2B5EF4-FFF2-40B4-BE49-F238E27FC236}">
              <a16:creationId xmlns:a16="http://schemas.microsoft.com/office/drawing/2014/main" id="{861616BF-F2D4-4760-AB8E-1459C7AD0C4F}"/>
            </a:ext>
          </a:extLst>
        </xdr:cNvPr>
        <xdr:cNvSpPr/>
      </xdr:nvSpPr>
      <xdr:spPr>
        <a:xfrm>
          <a:off x="257175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83820</xdr:rowOff>
    </xdr:from>
    <xdr:to>
      <xdr:col>19</xdr:col>
      <xdr:colOff>177800</xdr:colOff>
      <xdr:row>82</xdr:row>
      <xdr:rowOff>142875</xdr:rowOff>
    </xdr:to>
    <xdr:cxnSp macro="">
      <xdr:nvCxnSpPr>
        <xdr:cNvPr id="208" name="直線コネクタ 207">
          <a:extLst>
            <a:ext uri="{FF2B5EF4-FFF2-40B4-BE49-F238E27FC236}">
              <a16:creationId xmlns:a16="http://schemas.microsoft.com/office/drawing/2014/main" id="{3F867DDD-79F3-4546-990C-F5754C68061E}"/>
            </a:ext>
          </a:extLst>
        </xdr:cNvPr>
        <xdr:cNvCxnSpPr/>
      </xdr:nvCxnSpPr>
      <xdr:spPr>
        <a:xfrm>
          <a:off x="2622550" y="13628370"/>
          <a:ext cx="80645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636</xdr:rowOff>
    </xdr:from>
    <xdr:to>
      <xdr:col>10</xdr:col>
      <xdr:colOff>165100</xdr:colOff>
      <xdr:row>82</xdr:row>
      <xdr:rowOff>102236</xdr:rowOff>
    </xdr:to>
    <xdr:sp macro="" textlink="">
      <xdr:nvSpPr>
        <xdr:cNvPr id="209" name="楕円 208">
          <a:extLst>
            <a:ext uri="{FF2B5EF4-FFF2-40B4-BE49-F238E27FC236}">
              <a16:creationId xmlns:a16="http://schemas.microsoft.com/office/drawing/2014/main" id="{AAB82AF1-8903-4D9C-B7CE-455BDD4C82F7}"/>
            </a:ext>
          </a:extLst>
        </xdr:cNvPr>
        <xdr:cNvSpPr/>
      </xdr:nvSpPr>
      <xdr:spPr>
        <a:xfrm>
          <a:off x="1778000" y="1354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51436</xdr:rowOff>
    </xdr:from>
    <xdr:to>
      <xdr:col>15</xdr:col>
      <xdr:colOff>50800</xdr:colOff>
      <xdr:row>82</xdr:row>
      <xdr:rowOff>83820</xdr:rowOff>
    </xdr:to>
    <xdr:cxnSp macro="">
      <xdr:nvCxnSpPr>
        <xdr:cNvPr id="210" name="直線コネクタ 209">
          <a:extLst>
            <a:ext uri="{FF2B5EF4-FFF2-40B4-BE49-F238E27FC236}">
              <a16:creationId xmlns:a16="http://schemas.microsoft.com/office/drawing/2014/main" id="{C0E061CA-7EC9-4EFD-9966-F2AAAA320E29}"/>
            </a:ext>
          </a:extLst>
        </xdr:cNvPr>
        <xdr:cNvCxnSpPr/>
      </xdr:nvCxnSpPr>
      <xdr:spPr>
        <a:xfrm>
          <a:off x="1828800" y="13595986"/>
          <a:ext cx="79375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143511</xdr:rowOff>
    </xdr:from>
    <xdr:to>
      <xdr:col>6</xdr:col>
      <xdr:colOff>38100</xdr:colOff>
      <xdr:row>82</xdr:row>
      <xdr:rowOff>73661</xdr:rowOff>
    </xdr:to>
    <xdr:sp macro="" textlink="">
      <xdr:nvSpPr>
        <xdr:cNvPr id="211" name="楕円 210">
          <a:extLst>
            <a:ext uri="{FF2B5EF4-FFF2-40B4-BE49-F238E27FC236}">
              <a16:creationId xmlns:a16="http://schemas.microsoft.com/office/drawing/2014/main" id="{F45C8C6D-493D-427D-9E1F-7DD380C2F058}"/>
            </a:ext>
          </a:extLst>
        </xdr:cNvPr>
        <xdr:cNvSpPr/>
      </xdr:nvSpPr>
      <xdr:spPr>
        <a:xfrm>
          <a:off x="984250" y="135229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22861</xdr:rowOff>
    </xdr:from>
    <xdr:to>
      <xdr:col>10</xdr:col>
      <xdr:colOff>114300</xdr:colOff>
      <xdr:row>82</xdr:row>
      <xdr:rowOff>51436</xdr:rowOff>
    </xdr:to>
    <xdr:cxnSp macro="">
      <xdr:nvCxnSpPr>
        <xdr:cNvPr id="212" name="直線コネクタ 211">
          <a:extLst>
            <a:ext uri="{FF2B5EF4-FFF2-40B4-BE49-F238E27FC236}">
              <a16:creationId xmlns:a16="http://schemas.microsoft.com/office/drawing/2014/main" id="{5E3F3BE3-4CA6-4FB8-8453-64206CBC26C8}"/>
            </a:ext>
          </a:extLst>
        </xdr:cNvPr>
        <xdr:cNvCxnSpPr/>
      </xdr:nvCxnSpPr>
      <xdr:spPr>
        <a:xfrm>
          <a:off x="1028700" y="13567411"/>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120666</xdr:rowOff>
    </xdr:from>
    <xdr:ext cx="405111" cy="259045"/>
    <xdr:sp macro="" textlink="">
      <xdr:nvSpPr>
        <xdr:cNvPr id="213" name="n_1aveValue【福祉施設】&#10;有形固定資産減価償却率">
          <a:extLst>
            <a:ext uri="{FF2B5EF4-FFF2-40B4-BE49-F238E27FC236}">
              <a16:creationId xmlns:a16="http://schemas.microsoft.com/office/drawing/2014/main" id="{7CCC1DC2-74C6-4645-88A6-1210C8020812}"/>
            </a:ext>
          </a:extLst>
        </xdr:cNvPr>
        <xdr:cNvSpPr txBox="1"/>
      </xdr:nvSpPr>
      <xdr:spPr>
        <a:xfrm>
          <a:off x="3239144" y="1316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107332</xdr:rowOff>
    </xdr:from>
    <xdr:ext cx="405111" cy="259045"/>
    <xdr:sp macro="" textlink="">
      <xdr:nvSpPr>
        <xdr:cNvPr id="214" name="n_2aveValue【福祉施設】&#10;有形固定資産減価償却率">
          <a:extLst>
            <a:ext uri="{FF2B5EF4-FFF2-40B4-BE49-F238E27FC236}">
              <a16:creationId xmlns:a16="http://schemas.microsoft.com/office/drawing/2014/main" id="{D17C15FF-1C62-4D0D-A7A6-3C7EF10AA34C}"/>
            </a:ext>
          </a:extLst>
        </xdr:cNvPr>
        <xdr:cNvSpPr txBox="1"/>
      </xdr:nvSpPr>
      <xdr:spPr>
        <a:xfrm>
          <a:off x="2439044" y="1315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215" name="n_3aveValue【福祉施設】&#10;有形固定資産減価償却率">
          <a:extLst>
            <a:ext uri="{FF2B5EF4-FFF2-40B4-BE49-F238E27FC236}">
              <a16:creationId xmlns:a16="http://schemas.microsoft.com/office/drawing/2014/main" id="{7CC9470B-9F40-49CB-9F32-105006BA655F}"/>
            </a:ext>
          </a:extLst>
        </xdr:cNvPr>
        <xdr:cNvSpPr txBox="1"/>
      </xdr:nvSpPr>
      <xdr:spPr>
        <a:xfrm>
          <a:off x="1645294" y="1311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111141</xdr:rowOff>
    </xdr:from>
    <xdr:ext cx="405111" cy="259045"/>
    <xdr:sp macro="" textlink="">
      <xdr:nvSpPr>
        <xdr:cNvPr id="216" name="n_4aveValue【福祉施設】&#10;有形固定資産減価償却率">
          <a:extLst>
            <a:ext uri="{FF2B5EF4-FFF2-40B4-BE49-F238E27FC236}">
              <a16:creationId xmlns:a16="http://schemas.microsoft.com/office/drawing/2014/main" id="{C2DFD338-ED09-4CF6-B7D6-0CF3E8A3355C}"/>
            </a:ext>
          </a:extLst>
        </xdr:cNvPr>
        <xdr:cNvSpPr txBox="1"/>
      </xdr:nvSpPr>
      <xdr:spPr>
        <a:xfrm>
          <a:off x="851544" y="1316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13352</xdr:rowOff>
    </xdr:from>
    <xdr:ext cx="405111" cy="259045"/>
    <xdr:sp macro="" textlink="">
      <xdr:nvSpPr>
        <xdr:cNvPr id="217" name="n_1mainValue【福祉施設】&#10;有形固定資産減価償却率">
          <a:extLst>
            <a:ext uri="{FF2B5EF4-FFF2-40B4-BE49-F238E27FC236}">
              <a16:creationId xmlns:a16="http://schemas.microsoft.com/office/drawing/2014/main" id="{F1C389EB-3913-4FC9-9AA2-3FC2132F96FC}"/>
            </a:ext>
          </a:extLst>
        </xdr:cNvPr>
        <xdr:cNvSpPr txBox="1"/>
      </xdr:nvSpPr>
      <xdr:spPr>
        <a:xfrm>
          <a:off x="3239144" y="13723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125747</xdr:rowOff>
    </xdr:from>
    <xdr:ext cx="405111" cy="259045"/>
    <xdr:sp macro="" textlink="">
      <xdr:nvSpPr>
        <xdr:cNvPr id="218" name="n_2mainValue【福祉施設】&#10;有形固定資産減価償却率">
          <a:extLst>
            <a:ext uri="{FF2B5EF4-FFF2-40B4-BE49-F238E27FC236}">
              <a16:creationId xmlns:a16="http://schemas.microsoft.com/office/drawing/2014/main" id="{DE89FD37-09B2-4CE9-9B6C-E4BD9614FD14}"/>
            </a:ext>
          </a:extLst>
        </xdr:cNvPr>
        <xdr:cNvSpPr txBox="1"/>
      </xdr:nvSpPr>
      <xdr:spPr>
        <a:xfrm>
          <a:off x="2439044" y="1367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93363</xdr:rowOff>
    </xdr:from>
    <xdr:ext cx="405111" cy="259045"/>
    <xdr:sp macro="" textlink="">
      <xdr:nvSpPr>
        <xdr:cNvPr id="219" name="n_3mainValue【福祉施設】&#10;有形固定資産減価償却率">
          <a:extLst>
            <a:ext uri="{FF2B5EF4-FFF2-40B4-BE49-F238E27FC236}">
              <a16:creationId xmlns:a16="http://schemas.microsoft.com/office/drawing/2014/main" id="{EE1E93A8-670A-47FF-A059-46BE3C68345C}"/>
            </a:ext>
          </a:extLst>
        </xdr:cNvPr>
        <xdr:cNvSpPr txBox="1"/>
      </xdr:nvSpPr>
      <xdr:spPr>
        <a:xfrm>
          <a:off x="1645294" y="1363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64788</xdr:rowOff>
    </xdr:from>
    <xdr:ext cx="405111" cy="259045"/>
    <xdr:sp macro="" textlink="">
      <xdr:nvSpPr>
        <xdr:cNvPr id="220" name="n_4mainValue【福祉施設】&#10;有形固定資産減価償却率">
          <a:extLst>
            <a:ext uri="{FF2B5EF4-FFF2-40B4-BE49-F238E27FC236}">
              <a16:creationId xmlns:a16="http://schemas.microsoft.com/office/drawing/2014/main" id="{A1DDFD8B-030E-4924-BFAC-23185F55FB54}"/>
            </a:ext>
          </a:extLst>
        </xdr:cNvPr>
        <xdr:cNvSpPr txBox="1"/>
      </xdr:nvSpPr>
      <xdr:spPr>
        <a:xfrm>
          <a:off x="851544" y="13609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ACF051C1-38F5-44E1-B3EB-D64A9F3007D4}"/>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8FA1DA60-7F40-4C00-B4A4-CE945C961E7E}"/>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2BAD8234-D376-4F4C-8122-5AC66CFB15AD}"/>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A97B1EEF-454E-4BAA-9189-81755AAA4378}"/>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0706505D-F049-49AD-B9DC-B5765E5FE928}"/>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EAFBF880-0BA6-42EA-BA7F-51CF1A856A59}"/>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4FF41829-CDA9-423D-B966-CA7DF6BF81FB}"/>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F0ED6FAA-7E3F-4E36-85CC-4A129C62C6E3}"/>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8149E965-A999-4915-B140-5123D346293C}"/>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7AD0E9BC-2230-479E-801C-871B6F26AE5B}"/>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04EE0334-ABB8-4FCB-B221-8394AA1D4DD4}"/>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272DAD79-38AD-40F1-A566-256AED81E954}"/>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5C9CD24B-C4AF-4C7D-98A9-62391F1BD928}"/>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EDC0305A-C195-4991-B386-3DB120A1D3AE}"/>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7A17B9CF-4D42-4E75-9B15-EC18E87201C1}"/>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45E6534E-54DC-44A8-B33E-94A43FA5DCBD}"/>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754BF6EB-E42C-4E90-A1AF-F0F42EBB4E55}"/>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3866F9E9-51FE-4B57-AAB9-6C7795AC00BB}"/>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FAFD395C-C395-4F5E-BE50-173BC783288A}"/>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17F4CFED-F8F1-462D-9226-507AAB4C2A0D}"/>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B9EDE448-7ED0-4FF8-B7AE-3B62A12C6295}"/>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242" name="直線コネクタ 241">
          <a:extLst>
            <a:ext uri="{FF2B5EF4-FFF2-40B4-BE49-F238E27FC236}">
              <a16:creationId xmlns:a16="http://schemas.microsoft.com/office/drawing/2014/main" id="{14E9844A-327A-4F92-8044-85E0FFE0BF29}"/>
            </a:ext>
          </a:extLst>
        </xdr:cNvPr>
        <xdr:cNvCxnSpPr/>
      </xdr:nvCxnSpPr>
      <xdr:spPr>
        <a:xfrm flipV="1">
          <a:off x="9429115" y="13008203"/>
          <a:ext cx="0" cy="1220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243" name="【福祉施設】&#10;一人当たり面積最小値テキスト">
          <a:extLst>
            <a:ext uri="{FF2B5EF4-FFF2-40B4-BE49-F238E27FC236}">
              <a16:creationId xmlns:a16="http://schemas.microsoft.com/office/drawing/2014/main" id="{C1A98D2A-3108-478E-9044-68D1AB9E80C4}"/>
            </a:ext>
          </a:extLst>
        </xdr:cNvPr>
        <xdr:cNvSpPr txBox="1"/>
      </xdr:nvSpPr>
      <xdr:spPr>
        <a:xfrm>
          <a:off x="9467850" y="1423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244" name="直線コネクタ 243">
          <a:extLst>
            <a:ext uri="{FF2B5EF4-FFF2-40B4-BE49-F238E27FC236}">
              <a16:creationId xmlns:a16="http://schemas.microsoft.com/office/drawing/2014/main" id="{A61D1093-1B1C-4B84-9C58-9883814A77DC}"/>
            </a:ext>
          </a:extLst>
        </xdr:cNvPr>
        <xdr:cNvCxnSpPr/>
      </xdr:nvCxnSpPr>
      <xdr:spPr>
        <a:xfrm>
          <a:off x="9359900" y="142288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245" name="【福祉施設】&#10;一人当たり面積最大値テキスト">
          <a:extLst>
            <a:ext uri="{FF2B5EF4-FFF2-40B4-BE49-F238E27FC236}">
              <a16:creationId xmlns:a16="http://schemas.microsoft.com/office/drawing/2014/main" id="{A94F194D-5BAA-4167-9899-1ADFE818B5C1}"/>
            </a:ext>
          </a:extLst>
        </xdr:cNvPr>
        <xdr:cNvSpPr txBox="1"/>
      </xdr:nvSpPr>
      <xdr:spPr>
        <a:xfrm>
          <a:off x="9467850" y="12789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246" name="直線コネクタ 245">
          <a:extLst>
            <a:ext uri="{FF2B5EF4-FFF2-40B4-BE49-F238E27FC236}">
              <a16:creationId xmlns:a16="http://schemas.microsoft.com/office/drawing/2014/main" id="{DE373DBA-0C34-4898-BC66-92941B8C9070}"/>
            </a:ext>
          </a:extLst>
        </xdr:cNvPr>
        <xdr:cNvCxnSpPr/>
      </xdr:nvCxnSpPr>
      <xdr:spPr>
        <a:xfrm>
          <a:off x="9359900" y="130082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113504</xdr:rowOff>
    </xdr:from>
    <xdr:ext cx="469744" cy="259045"/>
    <xdr:sp macro="" textlink="">
      <xdr:nvSpPr>
        <xdr:cNvPr id="247" name="【福祉施設】&#10;一人当たり面積平均値テキスト">
          <a:extLst>
            <a:ext uri="{FF2B5EF4-FFF2-40B4-BE49-F238E27FC236}">
              <a16:creationId xmlns:a16="http://schemas.microsoft.com/office/drawing/2014/main" id="{8D233BCD-4EEC-4986-897C-34A74517C25A}"/>
            </a:ext>
          </a:extLst>
        </xdr:cNvPr>
        <xdr:cNvSpPr txBox="1"/>
      </xdr:nvSpPr>
      <xdr:spPr>
        <a:xfrm>
          <a:off x="9467850" y="13823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248" name="フローチャート: 判断 247">
          <a:extLst>
            <a:ext uri="{FF2B5EF4-FFF2-40B4-BE49-F238E27FC236}">
              <a16:creationId xmlns:a16="http://schemas.microsoft.com/office/drawing/2014/main" id="{098224C1-CD64-4466-9CB2-AB69DF1A5573}"/>
            </a:ext>
          </a:extLst>
        </xdr:cNvPr>
        <xdr:cNvSpPr/>
      </xdr:nvSpPr>
      <xdr:spPr>
        <a:xfrm>
          <a:off x="9398000" y="139653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249" name="フローチャート: 判断 248">
          <a:extLst>
            <a:ext uri="{FF2B5EF4-FFF2-40B4-BE49-F238E27FC236}">
              <a16:creationId xmlns:a16="http://schemas.microsoft.com/office/drawing/2014/main" id="{4F6D296C-88C9-4CB9-B52F-E8F789A4DF34}"/>
            </a:ext>
          </a:extLst>
        </xdr:cNvPr>
        <xdr:cNvSpPr/>
      </xdr:nvSpPr>
      <xdr:spPr>
        <a:xfrm>
          <a:off x="8636000" y="1398137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250" name="フローチャート: 判断 249">
          <a:extLst>
            <a:ext uri="{FF2B5EF4-FFF2-40B4-BE49-F238E27FC236}">
              <a16:creationId xmlns:a16="http://schemas.microsoft.com/office/drawing/2014/main" id="{C0B5DB26-52B7-4BFF-AEC0-B60E2A539D91}"/>
            </a:ext>
          </a:extLst>
        </xdr:cNvPr>
        <xdr:cNvSpPr/>
      </xdr:nvSpPr>
      <xdr:spPr>
        <a:xfrm>
          <a:off x="7842250" y="140156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1" name="フローチャート: 判断 250">
          <a:extLst>
            <a:ext uri="{FF2B5EF4-FFF2-40B4-BE49-F238E27FC236}">
              <a16:creationId xmlns:a16="http://schemas.microsoft.com/office/drawing/2014/main" id="{6AB6CA55-55A3-42DF-B2DD-CE01CD5D40F2}"/>
            </a:ext>
          </a:extLst>
        </xdr:cNvPr>
        <xdr:cNvSpPr/>
      </xdr:nvSpPr>
      <xdr:spPr>
        <a:xfrm>
          <a:off x="7029450" y="140152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140691</xdr:rowOff>
    </xdr:from>
    <xdr:to>
      <xdr:col>36</xdr:col>
      <xdr:colOff>165100</xdr:colOff>
      <xdr:row>85</xdr:row>
      <xdr:rowOff>70841</xdr:rowOff>
    </xdr:to>
    <xdr:sp macro="" textlink="">
      <xdr:nvSpPr>
        <xdr:cNvPr id="252" name="フローチャート: 判断 251">
          <a:extLst>
            <a:ext uri="{FF2B5EF4-FFF2-40B4-BE49-F238E27FC236}">
              <a16:creationId xmlns:a16="http://schemas.microsoft.com/office/drawing/2014/main" id="{25F1F78A-506E-4336-A658-DE728962FE9A}"/>
            </a:ext>
          </a:extLst>
        </xdr:cNvPr>
        <xdr:cNvSpPr/>
      </xdr:nvSpPr>
      <xdr:spPr>
        <a:xfrm>
          <a:off x="6235700" y="140154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06C39B25-F28F-407C-861C-0258DE202BFC}"/>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F18DB91E-9527-4356-99A5-F1F6C905FB63}"/>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97814A80-9478-4A1E-93DC-7011F8E66844}"/>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DE6D59A1-A2C2-4086-AB5D-755D6B194DA0}"/>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4C47742B-B14A-447B-ABD7-1ACE6C9526B4}"/>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83541</xdr:rowOff>
    </xdr:from>
    <xdr:to>
      <xdr:col>55</xdr:col>
      <xdr:colOff>50800</xdr:colOff>
      <xdr:row>86</xdr:row>
      <xdr:rowOff>13691</xdr:rowOff>
    </xdr:to>
    <xdr:sp macro="" textlink="">
      <xdr:nvSpPr>
        <xdr:cNvPr id="258" name="楕円 257">
          <a:extLst>
            <a:ext uri="{FF2B5EF4-FFF2-40B4-BE49-F238E27FC236}">
              <a16:creationId xmlns:a16="http://schemas.microsoft.com/office/drawing/2014/main" id="{E99D1EB6-9195-482A-898E-BC982FA33652}"/>
            </a:ext>
          </a:extLst>
        </xdr:cNvPr>
        <xdr:cNvSpPr/>
      </xdr:nvSpPr>
      <xdr:spPr>
        <a:xfrm>
          <a:off x="9398000" y="141233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169918</xdr:rowOff>
    </xdr:from>
    <xdr:ext cx="469744" cy="259045"/>
    <xdr:sp macro="" textlink="">
      <xdr:nvSpPr>
        <xdr:cNvPr id="259" name="【福祉施設】&#10;一人当たり面積該当値テキスト">
          <a:extLst>
            <a:ext uri="{FF2B5EF4-FFF2-40B4-BE49-F238E27FC236}">
              <a16:creationId xmlns:a16="http://schemas.microsoft.com/office/drawing/2014/main" id="{D910E95F-AA2D-45BB-8C61-4E59D11CD226}"/>
            </a:ext>
          </a:extLst>
        </xdr:cNvPr>
        <xdr:cNvSpPr txBox="1"/>
      </xdr:nvSpPr>
      <xdr:spPr>
        <a:xfrm>
          <a:off x="9467850" y="1403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85370</xdr:rowOff>
    </xdr:from>
    <xdr:to>
      <xdr:col>50</xdr:col>
      <xdr:colOff>165100</xdr:colOff>
      <xdr:row>86</xdr:row>
      <xdr:rowOff>15520</xdr:rowOff>
    </xdr:to>
    <xdr:sp macro="" textlink="">
      <xdr:nvSpPr>
        <xdr:cNvPr id="260" name="楕円 259">
          <a:extLst>
            <a:ext uri="{FF2B5EF4-FFF2-40B4-BE49-F238E27FC236}">
              <a16:creationId xmlns:a16="http://schemas.microsoft.com/office/drawing/2014/main" id="{F6EB8A89-9781-4A9E-8550-5473B1EDA580}"/>
            </a:ext>
          </a:extLst>
        </xdr:cNvPr>
        <xdr:cNvSpPr/>
      </xdr:nvSpPr>
      <xdr:spPr>
        <a:xfrm>
          <a:off x="8636000" y="14125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134341</xdr:rowOff>
    </xdr:from>
    <xdr:to>
      <xdr:col>55</xdr:col>
      <xdr:colOff>0</xdr:colOff>
      <xdr:row>85</xdr:row>
      <xdr:rowOff>136170</xdr:rowOff>
    </xdr:to>
    <xdr:cxnSp macro="">
      <xdr:nvCxnSpPr>
        <xdr:cNvPr id="261" name="直線コネクタ 260">
          <a:extLst>
            <a:ext uri="{FF2B5EF4-FFF2-40B4-BE49-F238E27FC236}">
              <a16:creationId xmlns:a16="http://schemas.microsoft.com/office/drawing/2014/main" id="{432B14DE-4E79-43A8-AD91-E80884104854}"/>
            </a:ext>
          </a:extLst>
        </xdr:cNvPr>
        <xdr:cNvCxnSpPr/>
      </xdr:nvCxnSpPr>
      <xdr:spPr>
        <a:xfrm flipV="1">
          <a:off x="8686800" y="14174191"/>
          <a:ext cx="74295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116687</xdr:rowOff>
    </xdr:from>
    <xdr:to>
      <xdr:col>46</xdr:col>
      <xdr:colOff>38100</xdr:colOff>
      <xdr:row>86</xdr:row>
      <xdr:rowOff>46837</xdr:rowOff>
    </xdr:to>
    <xdr:sp macro="" textlink="">
      <xdr:nvSpPr>
        <xdr:cNvPr id="262" name="楕円 261">
          <a:extLst>
            <a:ext uri="{FF2B5EF4-FFF2-40B4-BE49-F238E27FC236}">
              <a16:creationId xmlns:a16="http://schemas.microsoft.com/office/drawing/2014/main" id="{26E3DBFA-5B4C-4AD8-98D6-5263D263E40D}"/>
            </a:ext>
          </a:extLst>
        </xdr:cNvPr>
        <xdr:cNvSpPr/>
      </xdr:nvSpPr>
      <xdr:spPr>
        <a:xfrm>
          <a:off x="7842250" y="141565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136170</xdr:rowOff>
    </xdr:from>
    <xdr:to>
      <xdr:col>50</xdr:col>
      <xdr:colOff>114300</xdr:colOff>
      <xdr:row>85</xdr:row>
      <xdr:rowOff>167487</xdr:rowOff>
    </xdr:to>
    <xdr:cxnSp macro="">
      <xdr:nvCxnSpPr>
        <xdr:cNvPr id="263" name="直線コネクタ 262">
          <a:extLst>
            <a:ext uri="{FF2B5EF4-FFF2-40B4-BE49-F238E27FC236}">
              <a16:creationId xmlns:a16="http://schemas.microsoft.com/office/drawing/2014/main" id="{32245EFB-ABAD-47F1-9417-57D243905101}"/>
            </a:ext>
          </a:extLst>
        </xdr:cNvPr>
        <xdr:cNvCxnSpPr/>
      </xdr:nvCxnSpPr>
      <xdr:spPr>
        <a:xfrm flipV="1">
          <a:off x="7886700" y="14176020"/>
          <a:ext cx="800100" cy="3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106401</xdr:rowOff>
    </xdr:from>
    <xdr:to>
      <xdr:col>41</xdr:col>
      <xdr:colOff>101600</xdr:colOff>
      <xdr:row>86</xdr:row>
      <xdr:rowOff>36551</xdr:rowOff>
    </xdr:to>
    <xdr:sp macro="" textlink="">
      <xdr:nvSpPr>
        <xdr:cNvPr id="264" name="楕円 263">
          <a:extLst>
            <a:ext uri="{FF2B5EF4-FFF2-40B4-BE49-F238E27FC236}">
              <a16:creationId xmlns:a16="http://schemas.microsoft.com/office/drawing/2014/main" id="{AA40D551-4EF9-4141-9CC8-06DF388D396C}"/>
            </a:ext>
          </a:extLst>
        </xdr:cNvPr>
        <xdr:cNvSpPr/>
      </xdr:nvSpPr>
      <xdr:spPr>
        <a:xfrm>
          <a:off x="7029450" y="141462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157201</xdr:rowOff>
    </xdr:from>
    <xdr:to>
      <xdr:col>45</xdr:col>
      <xdr:colOff>177800</xdr:colOff>
      <xdr:row>85</xdr:row>
      <xdr:rowOff>167487</xdr:rowOff>
    </xdr:to>
    <xdr:cxnSp macro="">
      <xdr:nvCxnSpPr>
        <xdr:cNvPr id="265" name="直線コネクタ 264">
          <a:extLst>
            <a:ext uri="{FF2B5EF4-FFF2-40B4-BE49-F238E27FC236}">
              <a16:creationId xmlns:a16="http://schemas.microsoft.com/office/drawing/2014/main" id="{9CDF9D01-239C-407D-818F-8EC3BEA5E77C}"/>
            </a:ext>
          </a:extLst>
        </xdr:cNvPr>
        <xdr:cNvCxnSpPr/>
      </xdr:nvCxnSpPr>
      <xdr:spPr>
        <a:xfrm>
          <a:off x="7080250" y="14197051"/>
          <a:ext cx="80645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108686</xdr:rowOff>
    </xdr:from>
    <xdr:to>
      <xdr:col>36</xdr:col>
      <xdr:colOff>165100</xdr:colOff>
      <xdr:row>86</xdr:row>
      <xdr:rowOff>38836</xdr:rowOff>
    </xdr:to>
    <xdr:sp macro="" textlink="">
      <xdr:nvSpPr>
        <xdr:cNvPr id="266" name="楕円 265">
          <a:extLst>
            <a:ext uri="{FF2B5EF4-FFF2-40B4-BE49-F238E27FC236}">
              <a16:creationId xmlns:a16="http://schemas.microsoft.com/office/drawing/2014/main" id="{F58536D5-1D67-4818-B695-42A6F82CE98F}"/>
            </a:ext>
          </a:extLst>
        </xdr:cNvPr>
        <xdr:cNvSpPr/>
      </xdr:nvSpPr>
      <xdr:spPr>
        <a:xfrm>
          <a:off x="6235700" y="141485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157201</xdr:rowOff>
    </xdr:from>
    <xdr:to>
      <xdr:col>41</xdr:col>
      <xdr:colOff>50800</xdr:colOff>
      <xdr:row>85</xdr:row>
      <xdr:rowOff>159486</xdr:rowOff>
    </xdr:to>
    <xdr:cxnSp macro="">
      <xdr:nvCxnSpPr>
        <xdr:cNvPr id="267" name="直線コネクタ 266">
          <a:extLst>
            <a:ext uri="{FF2B5EF4-FFF2-40B4-BE49-F238E27FC236}">
              <a16:creationId xmlns:a16="http://schemas.microsoft.com/office/drawing/2014/main" id="{21B711EA-2363-4D64-8070-7AEC60795D5C}"/>
            </a:ext>
          </a:extLst>
        </xdr:cNvPr>
        <xdr:cNvCxnSpPr/>
      </xdr:nvCxnSpPr>
      <xdr:spPr>
        <a:xfrm flipV="1">
          <a:off x="6286500" y="14197051"/>
          <a:ext cx="7937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53306</xdr:rowOff>
    </xdr:from>
    <xdr:ext cx="469744" cy="259045"/>
    <xdr:sp macro="" textlink="">
      <xdr:nvSpPr>
        <xdr:cNvPr id="268" name="n_1aveValue【福祉施設】&#10;一人当たり面積">
          <a:extLst>
            <a:ext uri="{FF2B5EF4-FFF2-40B4-BE49-F238E27FC236}">
              <a16:creationId xmlns:a16="http://schemas.microsoft.com/office/drawing/2014/main" id="{54D286FD-2A5F-4FCA-9ABC-BF16355E3F8B}"/>
            </a:ext>
          </a:extLst>
        </xdr:cNvPr>
        <xdr:cNvSpPr txBox="1"/>
      </xdr:nvSpPr>
      <xdr:spPr>
        <a:xfrm>
          <a:off x="8458277" y="1376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87596</xdr:rowOff>
    </xdr:from>
    <xdr:ext cx="469744" cy="259045"/>
    <xdr:sp macro="" textlink="">
      <xdr:nvSpPr>
        <xdr:cNvPr id="269" name="n_2aveValue【福祉施設】&#10;一人当たり面積">
          <a:extLst>
            <a:ext uri="{FF2B5EF4-FFF2-40B4-BE49-F238E27FC236}">
              <a16:creationId xmlns:a16="http://schemas.microsoft.com/office/drawing/2014/main" id="{498BE875-F67D-43C9-8049-2C3490C1BE37}"/>
            </a:ext>
          </a:extLst>
        </xdr:cNvPr>
        <xdr:cNvSpPr txBox="1"/>
      </xdr:nvSpPr>
      <xdr:spPr>
        <a:xfrm>
          <a:off x="7677227" y="1379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0" name="n_3aveValue【福祉施設】&#10;一人当たり面積">
          <a:extLst>
            <a:ext uri="{FF2B5EF4-FFF2-40B4-BE49-F238E27FC236}">
              <a16:creationId xmlns:a16="http://schemas.microsoft.com/office/drawing/2014/main" id="{51AC5A48-CFAA-4414-9A44-BE608FD9BEAC}"/>
            </a:ext>
          </a:extLst>
        </xdr:cNvPr>
        <xdr:cNvSpPr txBox="1"/>
      </xdr:nvSpPr>
      <xdr:spPr>
        <a:xfrm>
          <a:off x="6864427" y="1379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87368</xdr:rowOff>
    </xdr:from>
    <xdr:ext cx="469744" cy="259045"/>
    <xdr:sp macro="" textlink="">
      <xdr:nvSpPr>
        <xdr:cNvPr id="271" name="n_4aveValue【福祉施設】&#10;一人当たり面積">
          <a:extLst>
            <a:ext uri="{FF2B5EF4-FFF2-40B4-BE49-F238E27FC236}">
              <a16:creationId xmlns:a16="http://schemas.microsoft.com/office/drawing/2014/main" id="{9A34C09F-B6B4-4673-8604-6B5E24F83251}"/>
            </a:ext>
          </a:extLst>
        </xdr:cNvPr>
        <xdr:cNvSpPr txBox="1"/>
      </xdr:nvSpPr>
      <xdr:spPr>
        <a:xfrm>
          <a:off x="6070677" y="13797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6647</xdr:rowOff>
    </xdr:from>
    <xdr:ext cx="469744" cy="259045"/>
    <xdr:sp macro="" textlink="">
      <xdr:nvSpPr>
        <xdr:cNvPr id="272" name="n_1mainValue【福祉施設】&#10;一人当たり面積">
          <a:extLst>
            <a:ext uri="{FF2B5EF4-FFF2-40B4-BE49-F238E27FC236}">
              <a16:creationId xmlns:a16="http://schemas.microsoft.com/office/drawing/2014/main" id="{419AA2BA-E9F1-4572-A486-356B28580890}"/>
            </a:ext>
          </a:extLst>
        </xdr:cNvPr>
        <xdr:cNvSpPr txBox="1"/>
      </xdr:nvSpPr>
      <xdr:spPr>
        <a:xfrm>
          <a:off x="8458277" y="14211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37964</xdr:rowOff>
    </xdr:from>
    <xdr:ext cx="469744" cy="259045"/>
    <xdr:sp macro="" textlink="">
      <xdr:nvSpPr>
        <xdr:cNvPr id="273" name="n_2mainValue【福祉施設】&#10;一人当たり面積">
          <a:extLst>
            <a:ext uri="{FF2B5EF4-FFF2-40B4-BE49-F238E27FC236}">
              <a16:creationId xmlns:a16="http://schemas.microsoft.com/office/drawing/2014/main" id="{CCC4B0F5-4BDD-4543-B32D-5B59AA1AAEAB}"/>
            </a:ext>
          </a:extLst>
        </xdr:cNvPr>
        <xdr:cNvSpPr txBox="1"/>
      </xdr:nvSpPr>
      <xdr:spPr>
        <a:xfrm>
          <a:off x="7677227" y="1424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27678</xdr:rowOff>
    </xdr:from>
    <xdr:ext cx="469744" cy="259045"/>
    <xdr:sp macro="" textlink="">
      <xdr:nvSpPr>
        <xdr:cNvPr id="274" name="n_3mainValue【福祉施設】&#10;一人当たり面積">
          <a:extLst>
            <a:ext uri="{FF2B5EF4-FFF2-40B4-BE49-F238E27FC236}">
              <a16:creationId xmlns:a16="http://schemas.microsoft.com/office/drawing/2014/main" id="{B751ECFD-2CEF-42D1-9A1F-A1B9706EF63D}"/>
            </a:ext>
          </a:extLst>
        </xdr:cNvPr>
        <xdr:cNvSpPr txBox="1"/>
      </xdr:nvSpPr>
      <xdr:spPr>
        <a:xfrm>
          <a:off x="6864427" y="1423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29963</xdr:rowOff>
    </xdr:from>
    <xdr:ext cx="469744" cy="259045"/>
    <xdr:sp macro="" textlink="">
      <xdr:nvSpPr>
        <xdr:cNvPr id="275" name="n_4mainValue【福祉施設】&#10;一人当たり面積">
          <a:extLst>
            <a:ext uri="{FF2B5EF4-FFF2-40B4-BE49-F238E27FC236}">
              <a16:creationId xmlns:a16="http://schemas.microsoft.com/office/drawing/2014/main" id="{112EEBB7-2B79-40D5-9D88-E037EC7D1F69}"/>
            </a:ext>
          </a:extLst>
        </xdr:cNvPr>
        <xdr:cNvSpPr txBox="1"/>
      </xdr:nvSpPr>
      <xdr:spPr>
        <a:xfrm>
          <a:off x="6070677" y="1423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22D7C47C-70A1-44E5-82F8-D0AE7BCC8399}"/>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2F047C1A-06A7-4982-B680-FE9BFBD3E25E}"/>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F67BC5EB-E45A-4B32-A760-AA83C7C8778C}"/>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F31B7CB5-3868-459A-B285-0F3CC41DBD8B}"/>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ADE4001E-87A3-48E6-B33B-2525DAC99527}"/>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A97A7273-2B71-4DF6-A297-2EB7CDDD389B}"/>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22342DBF-BB76-4AFD-A68F-4782B89630A9}"/>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8F7A7AE7-5B53-4CD8-A0FC-F6A9FDA4FD22}"/>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3C2E4EF2-C0C0-429F-A1F9-42784552232F}"/>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6B8C4FC0-41D5-4FD3-9AA1-13703E4B83EF}"/>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327CF03E-332D-40B9-AF20-B7CA7373B276}"/>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A0400D03-715A-4F7C-8ED9-07E7E8D8E7FC}"/>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5FD8FF30-46BA-4133-BAEB-71DB7144474F}"/>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E66207D0-EC6D-4437-B1E4-20C02B97A90E}"/>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3A7D3C5B-0A6F-49AB-9CA0-1284854AA017}"/>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D0E1023A-F528-4E73-B251-F576AEBDC670}"/>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DC8B3EDB-2FF7-49BB-8E1E-16B2C98784D7}"/>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57B4047D-7655-4F52-BA29-2F6F8C78355C}"/>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01DA6DA7-A09E-47B0-8185-8824BD4615A7}"/>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89C9861D-05E8-4B0A-8912-5DC5A55CCF54}"/>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F44AD9F5-3174-4FEF-A8C6-93B6BACF25AC}"/>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3B951E93-313C-4CA7-BFD2-420B74F14DB5}"/>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2242B579-44A1-490D-89EF-B80087E4FEA2}"/>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90C2C5A8-F26C-4043-9C5C-94E37682CF40}"/>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0" name="正方形/長方形 299">
          <a:extLst>
            <a:ext uri="{FF2B5EF4-FFF2-40B4-BE49-F238E27FC236}">
              <a16:creationId xmlns:a16="http://schemas.microsoft.com/office/drawing/2014/main" id="{859239EE-75F1-4AD5-BDCD-8CA035D309C1}"/>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1" name="正方形/長方形 300">
          <a:extLst>
            <a:ext uri="{FF2B5EF4-FFF2-40B4-BE49-F238E27FC236}">
              <a16:creationId xmlns:a16="http://schemas.microsoft.com/office/drawing/2014/main" id="{321FF8A7-970A-430F-9478-FE6E3A10F685}"/>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2" name="正方形/長方形 301">
          <a:extLst>
            <a:ext uri="{FF2B5EF4-FFF2-40B4-BE49-F238E27FC236}">
              <a16:creationId xmlns:a16="http://schemas.microsoft.com/office/drawing/2014/main" id="{DE651BFF-0A2F-4F01-8E61-B4DA69307EBA}"/>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3" name="正方形/長方形 302">
          <a:extLst>
            <a:ext uri="{FF2B5EF4-FFF2-40B4-BE49-F238E27FC236}">
              <a16:creationId xmlns:a16="http://schemas.microsoft.com/office/drawing/2014/main" id="{57E1EEE6-75A5-46A6-BB73-A16413BBE09F}"/>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4" name="正方形/長方形 303">
          <a:extLst>
            <a:ext uri="{FF2B5EF4-FFF2-40B4-BE49-F238E27FC236}">
              <a16:creationId xmlns:a16="http://schemas.microsoft.com/office/drawing/2014/main" id="{F0757FBB-C3CF-4D19-A62F-507AE9619A07}"/>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5" name="正方形/長方形 304">
          <a:extLst>
            <a:ext uri="{FF2B5EF4-FFF2-40B4-BE49-F238E27FC236}">
              <a16:creationId xmlns:a16="http://schemas.microsoft.com/office/drawing/2014/main" id="{8B1C25A1-BC73-4B13-BAAE-2921F3319A92}"/>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6" name="正方形/長方形 305">
          <a:extLst>
            <a:ext uri="{FF2B5EF4-FFF2-40B4-BE49-F238E27FC236}">
              <a16:creationId xmlns:a16="http://schemas.microsoft.com/office/drawing/2014/main" id="{3D04ED7E-462E-4143-B57F-7C5F2D27FEF1}"/>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7" name="正方形/長方形 306">
          <a:extLst>
            <a:ext uri="{FF2B5EF4-FFF2-40B4-BE49-F238E27FC236}">
              <a16:creationId xmlns:a16="http://schemas.microsoft.com/office/drawing/2014/main" id="{41B0D244-1E3C-4819-AF62-90EAC0B6FBB3}"/>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a:extLst>
            <a:ext uri="{FF2B5EF4-FFF2-40B4-BE49-F238E27FC236}">
              <a16:creationId xmlns:a16="http://schemas.microsoft.com/office/drawing/2014/main" id="{4A2F5923-C401-4425-9712-66CF4D5BD6A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a:extLst>
            <a:ext uri="{FF2B5EF4-FFF2-40B4-BE49-F238E27FC236}">
              <a16:creationId xmlns:a16="http://schemas.microsoft.com/office/drawing/2014/main" id="{2BA503AF-880C-4EEF-A35D-6B83A763B50B}"/>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a:extLst>
            <a:ext uri="{FF2B5EF4-FFF2-40B4-BE49-F238E27FC236}">
              <a16:creationId xmlns:a16="http://schemas.microsoft.com/office/drawing/2014/main" id="{7645377A-4850-41AB-9585-55F3B4988A17}"/>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a:extLst>
            <a:ext uri="{FF2B5EF4-FFF2-40B4-BE49-F238E27FC236}">
              <a16:creationId xmlns:a16="http://schemas.microsoft.com/office/drawing/2014/main" id="{AEA9C70B-DFBB-45B2-8106-08D10DB6DA73}"/>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a:extLst>
            <a:ext uri="{FF2B5EF4-FFF2-40B4-BE49-F238E27FC236}">
              <a16:creationId xmlns:a16="http://schemas.microsoft.com/office/drawing/2014/main" id="{CC83F920-1E72-40CC-A8E5-73F29F4521F7}"/>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a:extLst>
            <a:ext uri="{FF2B5EF4-FFF2-40B4-BE49-F238E27FC236}">
              <a16:creationId xmlns:a16="http://schemas.microsoft.com/office/drawing/2014/main" id="{A400C7C0-492A-4EFB-A014-D52A7047436D}"/>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a:extLst>
            <a:ext uri="{FF2B5EF4-FFF2-40B4-BE49-F238E27FC236}">
              <a16:creationId xmlns:a16="http://schemas.microsoft.com/office/drawing/2014/main" id="{BAF4FB46-E6BE-4365-8092-DDE95386F449}"/>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a:extLst>
            <a:ext uri="{FF2B5EF4-FFF2-40B4-BE49-F238E27FC236}">
              <a16:creationId xmlns:a16="http://schemas.microsoft.com/office/drawing/2014/main" id="{AE286803-5BF1-4674-B43E-11C61A4F517B}"/>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6" name="テキスト ボックス 315">
          <a:extLst>
            <a:ext uri="{FF2B5EF4-FFF2-40B4-BE49-F238E27FC236}">
              <a16:creationId xmlns:a16="http://schemas.microsoft.com/office/drawing/2014/main" id="{5337AAC7-910E-48E6-93E7-D52D016178F2}"/>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7" name="直線コネクタ 316">
          <a:extLst>
            <a:ext uri="{FF2B5EF4-FFF2-40B4-BE49-F238E27FC236}">
              <a16:creationId xmlns:a16="http://schemas.microsoft.com/office/drawing/2014/main" id="{FDCBEC69-1781-4995-AADD-E77E3CB25C16}"/>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8" name="テキスト ボックス 317">
          <a:extLst>
            <a:ext uri="{FF2B5EF4-FFF2-40B4-BE49-F238E27FC236}">
              <a16:creationId xmlns:a16="http://schemas.microsoft.com/office/drawing/2014/main" id="{25D5A38D-E801-4FBC-8F8E-1FCA5CC2653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19" name="直線コネクタ 318">
          <a:extLst>
            <a:ext uri="{FF2B5EF4-FFF2-40B4-BE49-F238E27FC236}">
              <a16:creationId xmlns:a16="http://schemas.microsoft.com/office/drawing/2014/main" id="{27C8CF0F-BF80-4BDA-938A-F9B91C9D7EAF}"/>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0" name="テキスト ボックス 319">
          <a:extLst>
            <a:ext uri="{FF2B5EF4-FFF2-40B4-BE49-F238E27FC236}">
              <a16:creationId xmlns:a16="http://schemas.microsoft.com/office/drawing/2014/main" id="{009D60F4-8832-45E2-AE59-08E1185FA5C3}"/>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1" name="直線コネクタ 320">
          <a:extLst>
            <a:ext uri="{FF2B5EF4-FFF2-40B4-BE49-F238E27FC236}">
              <a16:creationId xmlns:a16="http://schemas.microsoft.com/office/drawing/2014/main" id="{608BA984-2229-40CE-B4A3-29E4D0376BF9}"/>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2" name="テキスト ボックス 321">
          <a:extLst>
            <a:ext uri="{FF2B5EF4-FFF2-40B4-BE49-F238E27FC236}">
              <a16:creationId xmlns:a16="http://schemas.microsoft.com/office/drawing/2014/main" id="{08FC46BB-918B-4067-BC7D-113028C417D7}"/>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3" name="直線コネクタ 322">
          <a:extLst>
            <a:ext uri="{FF2B5EF4-FFF2-40B4-BE49-F238E27FC236}">
              <a16:creationId xmlns:a16="http://schemas.microsoft.com/office/drawing/2014/main" id="{E9F758FA-2FCD-4050-BA32-F39AAD5C121B}"/>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4" name="テキスト ボックス 323">
          <a:extLst>
            <a:ext uri="{FF2B5EF4-FFF2-40B4-BE49-F238E27FC236}">
              <a16:creationId xmlns:a16="http://schemas.microsoft.com/office/drawing/2014/main" id="{B6F8897D-5580-4C13-9F69-5807C7CE7E54}"/>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5" name="直線コネクタ 324">
          <a:extLst>
            <a:ext uri="{FF2B5EF4-FFF2-40B4-BE49-F238E27FC236}">
              <a16:creationId xmlns:a16="http://schemas.microsoft.com/office/drawing/2014/main" id="{371BF4D9-8F42-41A3-AFA9-A930C43BCD1D}"/>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6" name="テキスト ボックス 325">
          <a:extLst>
            <a:ext uri="{FF2B5EF4-FFF2-40B4-BE49-F238E27FC236}">
              <a16:creationId xmlns:a16="http://schemas.microsoft.com/office/drawing/2014/main" id="{22B9E6A6-E701-4B3B-9C29-A047ADFFB43D}"/>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7" name="直線コネクタ 326">
          <a:extLst>
            <a:ext uri="{FF2B5EF4-FFF2-40B4-BE49-F238E27FC236}">
              <a16:creationId xmlns:a16="http://schemas.microsoft.com/office/drawing/2014/main" id="{DED92B92-2F6C-47B3-8F44-04FB98F9EA7C}"/>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28" name="テキスト ボックス 327">
          <a:extLst>
            <a:ext uri="{FF2B5EF4-FFF2-40B4-BE49-F238E27FC236}">
              <a16:creationId xmlns:a16="http://schemas.microsoft.com/office/drawing/2014/main" id="{C6192692-E36E-4757-B22F-736126E2CB7B}"/>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BD6D367F-A7C9-4125-ADE6-A00E502BFAF7}"/>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0" name="テキスト ボックス 329">
          <a:extLst>
            <a:ext uri="{FF2B5EF4-FFF2-40B4-BE49-F238E27FC236}">
              <a16:creationId xmlns:a16="http://schemas.microsoft.com/office/drawing/2014/main" id="{92109428-9E93-485C-92AE-C320FC6C449F}"/>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1" name="【保健センター・保健所】&#10;有形固定資産減価償却率グラフ枠">
          <a:extLst>
            <a:ext uri="{FF2B5EF4-FFF2-40B4-BE49-F238E27FC236}">
              <a16:creationId xmlns:a16="http://schemas.microsoft.com/office/drawing/2014/main" id="{C1BC597B-7FC5-454C-892A-D39EC7511DAD}"/>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332" name="直線コネクタ 331">
          <a:extLst>
            <a:ext uri="{FF2B5EF4-FFF2-40B4-BE49-F238E27FC236}">
              <a16:creationId xmlns:a16="http://schemas.microsoft.com/office/drawing/2014/main" id="{378134FF-CB68-457A-85C4-25AC073E117C}"/>
            </a:ext>
          </a:extLst>
        </xdr:cNvPr>
        <xdr:cNvCxnSpPr/>
      </xdr:nvCxnSpPr>
      <xdr:spPr>
        <a:xfrm flipV="1">
          <a:off x="14699614" y="9074150"/>
          <a:ext cx="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333" name="【保健センター・保健所】&#10;有形固定資産減価償却率最小値テキスト">
          <a:extLst>
            <a:ext uri="{FF2B5EF4-FFF2-40B4-BE49-F238E27FC236}">
              <a16:creationId xmlns:a16="http://schemas.microsoft.com/office/drawing/2014/main" id="{9D93185A-A85A-4DE7-BAA7-ED2CEAB32326}"/>
            </a:ext>
          </a:extLst>
        </xdr:cNvPr>
        <xdr:cNvSpPr txBox="1"/>
      </xdr:nvSpPr>
      <xdr:spPr>
        <a:xfrm>
          <a:off x="14738350" y="10531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334" name="直線コネクタ 333">
          <a:extLst>
            <a:ext uri="{FF2B5EF4-FFF2-40B4-BE49-F238E27FC236}">
              <a16:creationId xmlns:a16="http://schemas.microsoft.com/office/drawing/2014/main" id="{5D40E899-C88D-4AD3-9D2A-E2FC0E82EA8E}"/>
            </a:ext>
          </a:extLst>
        </xdr:cNvPr>
        <xdr:cNvCxnSpPr/>
      </xdr:nvCxnSpPr>
      <xdr:spPr>
        <a:xfrm>
          <a:off x="14611350" y="105276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335" name="【保健センター・保健所】&#10;有形固定資産減価償却率最大値テキスト">
          <a:extLst>
            <a:ext uri="{FF2B5EF4-FFF2-40B4-BE49-F238E27FC236}">
              <a16:creationId xmlns:a16="http://schemas.microsoft.com/office/drawing/2014/main" id="{49679A4A-2144-4C35-8839-1C445F17B69D}"/>
            </a:ext>
          </a:extLst>
        </xdr:cNvPr>
        <xdr:cNvSpPr txBox="1"/>
      </xdr:nvSpPr>
      <xdr:spPr>
        <a:xfrm>
          <a:off x="14738350" y="885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336" name="直線コネクタ 335">
          <a:extLst>
            <a:ext uri="{FF2B5EF4-FFF2-40B4-BE49-F238E27FC236}">
              <a16:creationId xmlns:a16="http://schemas.microsoft.com/office/drawing/2014/main" id="{8C2E80D5-2F35-4B8C-8725-5F6AC13BD55F}"/>
            </a:ext>
          </a:extLst>
        </xdr:cNvPr>
        <xdr:cNvCxnSpPr/>
      </xdr:nvCxnSpPr>
      <xdr:spPr>
        <a:xfrm>
          <a:off x="14611350" y="9074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165752</xdr:rowOff>
    </xdr:from>
    <xdr:ext cx="405111" cy="259045"/>
    <xdr:sp macro="" textlink="">
      <xdr:nvSpPr>
        <xdr:cNvPr id="337" name="【保健センター・保健所】&#10;有形固定資産減価償却率平均値テキスト">
          <a:extLst>
            <a:ext uri="{FF2B5EF4-FFF2-40B4-BE49-F238E27FC236}">
              <a16:creationId xmlns:a16="http://schemas.microsoft.com/office/drawing/2014/main" id="{43013D25-96E4-4705-ABDD-1F90B7B70B94}"/>
            </a:ext>
          </a:extLst>
        </xdr:cNvPr>
        <xdr:cNvSpPr txBox="1"/>
      </xdr:nvSpPr>
      <xdr:spPr>
        <a:xfrm>
          <a:off x="14738350" y="9913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338" name="フローチャート: 判断 337">
          <a:extLst>
            <a:ext uri="{FF2B5EF4-FFF2-40B4-BE49-F238E27FC236}">
              <a16:creationId xmlns:a16="http://schemas.microsoft.com/office/drawing/2014/main" id="{70E8506C-A57A-4947-88CF-2E0925FAF6BB}"/>
            </a:ext>
          </a:extLst>
        </xdr:cNvPr>
        <xdr:cNvSpPr/>
      </xdr:nvSpPr>
      <xdr:spPr>
        <a:xfrm>
          <a:off x="14649450" y="99282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339" name="フローチャート: 判断 338">
          <a:extLst>
            <a:ext uri="{FF2B5EF4-FFF2-40B4-BE49-F238E27FC236}">
              <a16:creationId xmlns:a16="http://schemas.microsoft.com/office/drawing/2014/main" id="{76F7D386-2A94-4BB9-B745-FB8825A23289}"/>
            </a:ext>
          </a:extLst>
        </xdr:cNvPr>
        <xdr:cNvSpPr/>
      </xdr:nvSpPr>
      <xdr:spPr>
        <a:xfrm>
          <a:off x="13887450" y="9909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340" name="フローチャート: 判断 339">
          <a:extLst>
            <a:ext uri="{FF2B5EF4-FFF2-40B4-BE49-F238E27FC236}">
              <a16:creationId xmlns:a16="http://schemas.microsoft.com/office/drawing/2014/main" id="{0131C692-988F-4C8B-8ACC-2B65E1D34553}"/>
            </a:ext>
          </a:extLst>
        </xdr:cNvPr>
        <xdr:cNvSpPr/>
      </xdr:nvSpPr>
      <xdr:spPr>
        <a:xfrm>
          <a:off x="13093700" y="99021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341" name="フローチャート: 判断 340">
          <a:extLst>
            <a:ext uri="{FF2B5EF4-FFF2-40B4-BE49-F238E27FC236}">
              <a16:creationId xmlns:a16="http://schemas.microsoft.com/office/drawing/2014/main" id="{596AA820-F54D-4272-A3DC-8E009A32560F}"/>
            </a:ext>
          </a:extLst>
        </xdr:cNvPr>
        <xdr:cNvSpPr/>
      </xdr:nvSpPr>
      <xdr:spPr>
        <a:xfrm>
          <a:off x="12299950" y="9845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342" name="フローチャート: 判断 341">
          <a:extLst>
            <a:ext uri="{FF2B5EF4-FFF2-40B4-BE49-F238E27FC236}">
              <a16:creationId xmlns:a16="http://schemas.microsoft.com/office/drawing/2014/main" id="{9A73298A-94B9-4A81-A125-C3D20E1AC98F}"/>
            </a:ext>
          </a:extLst>
        </xdr:cNvPr>
        <xdr:cNvSpPr/>
      </xdr:nvSpPr>
      <xdr:spPr>
        <a:xfrm>
          <a:off x="11487150" y="976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2E2F8EA7-E17E-4E62-9DCB-84C6863E2540}"/>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FE0F3588-BB16-4D9A-A276-6D04791E9626}"/>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CE7EDBBA-C207-417C-A39B-EA6B421AF5B3}"/>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9DBB9078-E1B1-468B-A6DE-AF94BCA58AB1}"/>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DF230552-24E4-4BE7-99A7-B6FEF3CF0E92}"/>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120650</xdr:rowOff>
    </xdr:from>
    <xdr:to>
      <xdr:col>85</xdr:col>
      <xdr:colOff>177800</xdr:colOff>
      <xdr:row>60</xdr:row>
      <xdr:rowOff>50800</xdr:rowOff>
    </xdr:to>
    <xdr:sp macro="" textlink="">
      <xdr:nvSpPr>
        <xdr:cNvPr id="348" name="楕円 347">
          <a:extLst>
            <a:ext uri="{FF2B5EF4-FFF2-40B4-BE49-F238E27FC236}">
              <a16:creationId xmlns:a16="http://schemas.microsoft.com/office/drawing/2014/main" id="{BE8ADBEB-37BF-4B88-A1BB-9827920FEAE7}"/>
            </a:ext>
          </a:extLst>
        </xdr:cNvPr>
        <xdr:cNvSpPr/>
      </xdr:nvSpPr>
      <xdr:spPr>
        <a:xfrm>
          <a:off x="14649450" y="9867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143527</xdr:rowOff>
    </xdr:from>
    <xdr:ext cx="405111" cy="259045"/>
    <xdr:sp macro="" textlink="">
      <xdr:nvSpPr>
        <xdr:cNvPr id="349" name="【保健センター・保健所】&#10;有形固定資産減価償却率該当値テキスト">
          <a:extLst>
            <a:ext uri="{FF2B5EF4-FFF2-40B4-BE49-F238E27FC236}">
              <a16:creationId xmlns:a16="http://schemas.microsoft.com/office/drawing/2014/main" id="{D1BB95E1-399C-450E-95D0-6989F6ABA29B}"/>
            </a:ext>
          </a:extLst>
        </xdr:cNvPr>
        <xdr:cNvSpPr txBox="1"/>
      </xdr:nvSpPr>
      <xdr:spPr>
        <a:xfrm>
          <a:off x="14738350"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120650</xdr:rowOff>
    </xdr:from>
    <xdr:to>
      <xdr:col>81</xdr:col>
      <xdr:colOff>101600</xdr:colOff>
      <xdr:row>60</xdr:row>
      <xdr:rowOff>50800</xdr:rowOff>
    </xdr:to>
    <xdr:sp macro="" textlink="">
      <xdr:nvSpPr>
        <xdr:cNvPr id="350" name="楕円 349">
          <a:extLst>
            <a:ext uri="{FF2B5EF4-FFF2-40B4-BE49-F238E27FC236}">
              <a16:creationId xmlns:a16="http://schemas.microsoft.com/office/drawing/2014/main" id="{AB5AD500-4170-4221-BF36-E5D4726ADB3D}"/>
            </a:ext>
          </a:extLst>
        </xdr:cNvPr>
        <xdr:cNvSpPr/>
      </xdr:nvSpPr>
      <xdr:spPr>
        <a:xfrm>
          <a:off x="13887450" y="9867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60</xdr:row>
      <xdr:rowOff>0</xdr:rowOff>
    </xdr:to>
    <xdr:cxnSp macro="">
      <xdr:nvCxnSpPr>
        <xdr:cNvPr id="351" name="直線コネクタ 350">
          <a:extLst>
            <a:ext uri="{FF2B5EF4-FFF2-40B4-BE49-F238E27FC236}">
              <a16:creationId xmlns:a16="http://schemas.microsoft.com/office/drawing/2014/main" id="{D841641C-F65E-4F8D-9E4C-1577D3FAC5B9}"/>
            </a:ext>
          </a:extLst>
        </xdr:cNvPr>
        <xdr:cNvCxnSpPr/>
      </xdr:nvCxnSpPr>
      <xdr:spPr>
        <a:xfrm>
          <a:off x="13938250" y="99123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80645</xdr:rowOff>
    </xdr:from>
    <xdr:to>
      <xdr:col>76</xdr:col>
      <xdr:colOff>165100</xdr:colOff>
      <xdr:row>60</xdr:row>
      <xdr:rowOff>10795</xdr:rowOff>
    </xdr:to>
    <xdr:sp macro="" textlink="">
      <xdr:nvSpPr>
        <xdr:cNvPr id="352" name="楕円 351">
          <a:extLst>
            <a:ext uri="{FF2B5EF4-FFF2-40B4-BE49-F238E27FC236}">
              <a16:creationId xmlns:a16="http://schemas.microsoft.com/office/drawing/2014/main" id="{C587FC3B-5118-44E8-8AC9-6FC90F0EADBC}"/>
            </a:ext>
          </a:extLst>
        </xdr:cNvPr>
        <xdr:cNvSpPr/>
      </xdr:nvSpPr>
      <xdr:spPr>
        <a:xfrm>
          <a:off x="13093700" y="98278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131445</xdr:rowOff>
    </xdr:from>
    <xdr:to>
      <xdr:col>81</xdr:col>
      <xdr:colOff>50800</xdr:colOff>
      <xdr:row>60</xdr:row>
      <xdr:rowOff>0</xdr:rowOff>
    </xdr:to>
    <xdr:cxnSp macro="">
      <xdr:nvCxnSpPr>
        <xdr:cNvPr id="353" name="直線コネクタ 352">
          <a:extLst>
            <a:ext uri="{FF2B5EF4-FFF2-40B4-BE49-F238E27FC236}">
              <a16:creationId xmlns:a16="http://schemas.microsoft.com/office/drawing/2014/main" id="{1F87A45B-2D28-459C-A5E4-F7EEA257B674}"/>
            </a:ext>
          </a:extLst>
        </xdr:cNvPr>
        <xdr:cNvCxnSpPr/>
      </xdr:nvCxnSpPr>
      <xdr:spPr>
        <a:xfrm>
          <a:off x="13144500" y="9878695"/>
          <a:ext cx="79375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19685</xdr:rowOff>
    </xdr:from>
    <xdr:to>
      <xdr:col>72</xdr:col>
      <xdr:colOff>38100</xdr:colOff>
      <xdr:row>59</xdr:row>
      <xdr:rowOff>121285</xdr:rowOff>
    </xdr:to>
    <xdr:sp macro="" textlink="">
      <xdr:nvSpPr>
        <xdr:cNvPr id="354" name="楕円 353">
          <a:extLst>
            <a:ext uri="{FF2B5EF4-FFF2-40B4-BE49-F238E27FC236}">
              <a16:creationId xmlns:a16="http://schemas.microsoft.com/office/drawing/2014/main" id="{B4A3A6D9-AB2D-46B8-BF96-3399E3013CB1}"/>
            </a:ext>
          </a:extLst>
        </xdr:cNvPr>
        <xdr:cNvSpPr/>
      </xdr:nvSpPr>
      <xdr:spPr>
        <a:xfrm>
          <a:off x="12299950" y="97669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70485</xdr:rowOff>
    </xdr:from>
    <xdr:to>
      <xdr:col>76</xdr:col>
      <xdr:colOff>114300</xdr:colOff>
      <xdr:row>59</xdr:row>
      <xdr:rowOff>131445</xdr:rowOff>
    </xdr:to>
    <xdr:cxnSp macro="">
      <xdr:nvCxnSpPr>
        <xdr:cNvPr id="355" name="直線コネクタ 354">
          <a:extLst>
            <a:ext uri="{FF2B5EF4-FFF2-40B4-BE49-F238E27FC236}">
              <a16:creationId xmlns:a16="http://schemas.microsoft.com/office/drawing/2014/main" id="{DB638EBF-1431-4A08-9F25-4C2B861BE72B}"/>
            </a:ext>
          </a:extLst>
        </xdr:cNvPr>
        <xdr:cNvCxnSpPr/>
      </xdr:nvCxnSpPr>
      <xdr:spPr>
        <a:xfrm>
          <a:off x="12344400" y="9817735"/>
          <a:ext cx="8001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xdr:rowOff>
    </xdr:from>
    <xdr:to>
      <xdr:col>67</xdr:col>
      <xdr:colOff>101600</xdr:colOff>
      <xdr:row>59</xdr:row>
      <xdr:rowOff>102235</xdr:rowOff>
    </xdr:to>
    <xdr:sp macro="" textlink="">
      <xdr:nvSpPr>
        <xdr:cNvPr id="356" name="楕円 355">
          <a:extLst>
            <a:ext uri="{FF2B5EF4-FFF2-40B4-BE49-F238E27FC236}">
              <a16:creationId xmlns:a16="http://schemas.microsoft.com/office/drawing/2014/main" id="{B9D0DAD9-2CC2-4DC0-A9E0-749A247F0F94}"/>
            </a:ext>
          </a:extLst>
        </xdr:cNvPr>
        <xdr:cNvSpPr/>
      </xdr:nvSpPr>
      <xdr:spPr>
        <a:xfrm>
          <a:off x="11487150" y="974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51435</xdr:rowOff>
    </xdr:from>
    <xdr:to>
      <xdr:col>71</xdr:col>
      <xdr:colOff>177800</xdr:colOff>
      <xdr:row>59</xdr:row>
      <xdr:rowOff>70485</xdr:rowOff>
    </xdr:to>
    <xdr:cxnSp macro="">
      <xdr:nvCxnSpPr>
        <xdr:cNvPr id="357" name="直線コネクタ 356">
          <a:extLst>
            <a:ext uri="{FF2B5EF4-FFF2-40B4-BE49-F238E27FC236}">
              <a16:creationId xmlns:a16="http://schemas.microsoft.com/office/drawing/2014/main" id="{D6DD29B6-5ACC-4EFD-8790-2B23EBFD63C2}"/>
            </a:ext>
          </a:extLst>
        </xdr:cNvPr>
        <xdr:cNvCxnSpPr/>
      </xdr:nvCxnSpPr>
      <xdr:spPr>
        <a:xfrm>
          <a:off x="11537950" y="9798685"/>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358" name="n_1aveValue【保健センター・保健所】&#10;有形固定資産減価償却率">
          <a:extLst>
            <a:ext uri="{FF2B5EF4-FFF2-40B4-BE49-F238E27FC236}">
              <a16:creationId xmlns:a16="http://schemas.microsoft.com/office/drawing/2014/main" id="{14B5908D-FCFD-4DA1-B3B6-7EE766A50374}"/>
            </a:ext>
          </a:extLst>
        </xdr:cNvPr>
        <xdr:cNvSpPr txBox="1"/>
      </xdr:nvSpPr>
      <xdr:spPr>
        <a:xfrm>
          <a:off x="137420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359" name="n_2aveValue【保健センター・保健所】&#10;有形固定資産減価償却率">
          <a:extLst>
            <a:ext uri="{FF2B5EF4-FFF2-40B4-BE49-F238E27FC236}">
              <a16:creationId xmlns:a16="http://schemas.microsoft.com/office/drawing/2014/main" id="{4458CCF9-0A48-4BCD-8096-B51922772652}"/>
            </a:ext>
          </a:extLst>
        </xdr:cNvPr>
        <xdr:cNvSpPr txBox="1"/>
      </xdr:nvSpPr>
      <xdr:spPr>
        <a:xfrm>
          <a:off x="1296099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360" name="n_3aveValue【保健センター・保健所】&#10;有形固定資産減価償却率">
          <a:extLst>
            <a:ext uri="{FF2B5EF4-FFF2-40B4-BE49-F238E27FC236}">
              <a16:creationId xmlns:a16="http://schemas.microsoft.com/office/drawing/2014/main" id="{240BB5C7-ADCF-4E27-9556-9F258AE18504}"/>
            </a:ext>
          </a:extLst>
        </xdr:cNvPr>
        <xdr:cNvSpPr txBox="1"/>
      </xdr:nvSpPr>
      <xdr:spPr>
        <a:xfrm>
          <a:off x="121672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110507</xdr:rowOff>
    </xdr:from>
    <xdr:ext cx="405111" cy="259045"/>
    <xdr:sp macro="" textlink="">
      <xdr:nvSpPr>
        <xdr:cNvPr id="361" name="n_4aveValue【保健センター・保健所】&#10;有形固定資産減価償却率">
          <a:extLst>
            <a:ext uri="{FF2B5EF4-FFF2-40B4-BE49-F238E27FC236}">
              <a16:creationId xmlns:a16="http://schemas.microsoft.com/office/drawing/2014/main" id="{EC3FE777-DE70-4D81-AAC4-83CEE549F625}"/>
            </a:ext>
          </a:extLst>
        </xdr:cNvPr>
        <xdr:cNvSpPr txBox="1"/>
      </xdr:nvSpPr>
      <xdr:spPr>
        <a:xfrm>
          <a:off x="11354444" y="985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67327</xdr:rowOff>
    </xdr:from>
    <xdr:ext cx="405111" cy="259045"/>
    <xdr:sp macro="" textlink="">
      <xdr:nvSpPr>
        <xdr:cNvPr id="362" name="n_1mainValue【保健センター・保健所】&#10;有形固定資産減価償却率">
          <a:extLst>
            <a:ext uri="{FF2B5EF4-FFF2-40B4-BE49-F238E27FC236}">
              <a16:creationId xmlns:a16="http://schemas.microsoft.com/office/drawing/2014/main" id="{51900FC4-700C-4390-A093-9805A9A1684E}"/>
            </a:ext>
          </a:extLst>
        </xdr:cNvPr>
        <xdr:cNvSpPr txBox="1"/>
      </xdr:nvSpPr>
      <xdr:spPr>
        <a:xfrm>
          <a:off x="1374204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363" name="n_2mainValue【保健センター・保健所】&#10;有形固定資産減価償却率">
          <a:extLst>
            <a:ext uri="{FF2B5EF4-FFF2-40B4-BE49-F238E27FC236}">
              <a16:creationId xmlns:a16="http://schemas.microsoft.com/office/drawing/2014/main" id="{16711AA5-A831-40A0-8721-E961B8422806}"/>
            </a:ext>
          </a:extLst>
        </xdr:cNvPr>
        <xdr:cNvSpPr txBox="1"/>
      </xdr:nvSpPr>
      <xdr:spPr>
        <a:xfrm>
          <a:off x="12960994" y="9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137812</xdr:rowOff>
    </xdr:from>
    <xdr:ext cx="405111" cy="259045"/>
    <xdr:sp macro="" textlink="">
      <xdr:nvSpPr>
        <xdr:cNvPr id="364" name="n_3mainValue【保健センター・保健所】&#10;有形固定資産減価償却率">
          <a:extLst>
            <a:ext uri="{FF2B5EF4-FFF2-40B4-BE49-F238E27FC236}">
              <a16:creationId xmlns:a16="http://schemas.microsoft.com/office/drawing/2014/main" id="{4458D3DB-1F46-4F87-8DC8-034EE60CD8DE}"/>
            </a:ext>
          </a:extLst>
        </xdr:cNvPr>
        <xdr:cNvSpPr txBox="1"/>
      </xdr:nvSpPr>
      <xdr:spPr>
        <a:xfrm>
          <a:off x="12167244" y="9554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118762</xdr:rowOff>
    </xdr:from>
    <xdr:ext cx="405111" cy="259045"/>
    <xdr:sp macro="" textlink="">
      <xdr:nvSpPr>
        <xdr:cNvPr id="365" name="n_4mainValue【保健センター・保健所】&#10;有形固定資産減価償却率">
          <a:extLst>
            <a:ext uri="{FF2B5EF4-FFF2-40B4-BE49-F238E27FC236}">
              <a16:creationId xmlns:a16="http://schemas.microsoft.com/office/drawing/2014/main" id="{3E037AD8-9E02-4F7C-839F-B6A35BC28941}"/>
            </a:ext>
          </a:extLst>
        </xdr:cNvPr>
        <xdr:cNvSpPr txBox="1"/>
      </xdr:nvSpPr>
      <xdr:spPr>
        <a:xfrm>
          <a:off x="11354444" y="9535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6" name="正方形/長方形 365">
          <a:extLst>
            <a:ext uri="{FF2B5EF4-FFF2-40B4-BE49-F238E27FC236}">
              <a16:creationId xmlns:a16="http://schemas.microsoft.com/office/drawing/2014/main" id="{F12B791F-0FEB-43BB-8D7A-9DE3BC3EEE6C}"/>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7" name="正方形/長方形 366">
          <a:extLst>
            <a:ext uri="{FF2B5EF4-FFF2-40B4-BE49-F238E27FC236}">
              <a16:creationId xmlns:a16="http://schemas.microsoft.com/office/drawing/2014/main" id="{AA8B6DE6-856F-40CD-82C8-678F654C6B90}"/>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8" name="正方形/長方形 367">
          <a:extLst>
            <a:ext uri="{FF2B5EF4-FFF2-40B4-BE49-F238E27FC236}">
              <a16:creationId xmlns:a16="http://schemas.microsoft.com/office/drawing/2014/main" id="{5A9B24CC-4522-4615-9885-029898BA307C}"/>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9" name="正方形/長方形 368">
          <a:extLst>
            <a:ext uri="{FF2B5EF4-FFF2-40B4-BE49-F238E27FC236}">
              <a16:creationId xmlns:a16="http://schemas.microsoft.com/office/drawing/2014/main" id="{39AE8A5C-4C07-405F-9A5C-A2734383B29B}"/>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0" name="正方形/長方形 369">
          <a:extLst>
            <a:ext uri="{FF2B5EF4-FFF2-40B4-BE49-F238E27FC236}">
              <a16:creationId xmlns:a16="http://schemas.microsoft.com/office/drawing/2014/main" id="{97AE7EDB-C411-4768-B482-7D464603D014}"/>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1" name="正方形/長方形 370">
          <a:extLst>
            <a:ext uri="{FF2B5EF4-FFF2-40B4-BE49-F238E27FC236}">
              <a16:creationId xmlns:a16="http://schemas.microsoft.com/office/drawing/2014/main" id="{39CEAEFC-F5AC-4E65-BEE5-51788CCAED52}"/>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2" name="正方形/長方形 371">
          <a:extLst>
            <a:ext uri="{FF2B5EF4-FFF2-40B4-BE49-F238E27FC236}">
              <a16:creationId xmlns:a16="http://schemas.microsoft.com/office/drawing/2014/main" id="{6C812612-A8D8-43E9-86D7-F91DCBF866E1}"/>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3" name="正方形/長方形 372">
          <a:extLst>
            <a:ext uri="{FF2B5EF4-FFF2-40B4-BE49-F238E27FC236}">
              <a16:creationId xmlns:a16="http://schemas.microsoft.com/office/drawing/2014/main" id="{E0630A1E-710B-4AE6-A93D-7326A5720218}"/>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4" name="テキスト ボックス 373">
          <a:extLst>
            <a:ext uri="{FF2B5EF4-FFF2-40B4-BE49-F238E27FC236}">
              <a16:creationId xmlns:a16="http://schemas.microsoft.com/office/drawing/2014/main" id="{4C82B894-FFB0-4D88-AA84-486DF04FCCE0}"/>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5" name="直線コネクタ 374">
          <a:extLst>
            <a:ext uri="{FF2B5EF4-FFF2-40B4-BE49-F238E27FC236}">
              <a16:creationId xmlns:a16="http://schemas.microsoft.com/office/drawing/2014/main" id="{212C1706-99D4-4AED-95EA-3115A7099FF1}"/>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6" name="直線コネクタ 375">
          <a:extLst>
            <a:ext uri="{FF2B5EF4-FFF2-40B4-BE49-F238E27FC236}">
              <a16:creationId xmlns:a16="http://schemas.microsoft.com/office/drawing/2014/main" id="{12F5F991-3E9B-4505-9DFF-7AFB8DC25F84}"/>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7" name="テキスト ボックス 376">
          <a:extLst>
            <a:ext uri="{FF2B5EF4-FFF2-40B4-BE49-F238E27FC236}">
              <a16:creationId xmlns:a16="http://schemas.microsoft.com/office/drawing/2014/main" id="{A7D3774B-05A7-4C1F-B922-64228AF75D89}"/>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8" name="直線コネクタ 377">
          <a:extLst>
            <a:ext uri="{FF2B5EF4-FFF2-40B4-BE49-F238E27FC236}">
              <a16:creationId xmlns:a16="http://schemas.microsoft.com/office/drawing/2014/main" id="{3C9506B4-802A-4352-96BC-11A85820A6EA}"/>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9" name="テキスト ボックス 378">
          <a:extLst>
            <a:ext uri="{FF2B5EF4-FFF2-40B4-BE49-F238E27FC236}">
              <a16:creationId xmlns:a16="http://schemas.microsoft.com/office/drawing/2014/main" id="{B004DDE3-4FEA-43AD-8C1D-80DB059981D1}"/>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0" name="直線コネクタ 379">
          <a:extLst>
            <a:ext uri="{FF2B5EF4-FFF2-40B4-BE49-F238E27FC236}">
              <a16:creationId xmlns:a16="http://schemas.microsoft.com/office/drawing/2014/main" id="{812C4766-BA62-49C2-BA8C-AAC32B68E3A0}"/>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1" name="テキスト ボックス 380">
          <a:extLst>
            <a:ext uri="{FF2B5EF4-FFF2-40B4-BE49-F238E27FC236}">
              <a16:creationId xmlns:a16="http://schemas.microsoft.com/office/drawing/2014/main" id="{3853ED23-B1AA-4F34-B987-41EAAB5D733A}"/>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2" name="直線コネクタ 381">
          <a:extLst>
            <a:ext uri="{FF2B5EF4-FFF2-40B4-BE49-F238E27FC236}">
              <a16:creationId xmlns:a16="http://schemas.microsoft.com/office/drawing/2014/main" id="{EA56A8C5-3A6A-40E5-9E55-32C698D3FDAE}"/>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3" name="テキスト ボックス 382">
          <a:extLst>
            <a:ext uri="{FF2B5EF4-FFF2-40B4-BE49-F238E27FC236}">
              <a16:creationId xmlns:a16="http://schemas.microsoft.com/office/drawing/2014/main" id="{103D7456-0569-4A26-838A-B600B50AD821}"/>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4" name="直線コネクタ 383">
          <a:extLst>
            <a:ext uri="{FF2B5EF4-FFF2-40B4-BE49-F238E27FC236}">
              <a16:creationId xmlns:a16="http://schemas.microsoft.com/office/drawing/2014/main" id="{6CEC68B9-0292-4230-BCD4-3B406FBA6C89}"/>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5" name="テキスト ボックス 384">
          <a:extLst>
            <a:ext uri="{FF2B5EF4-FFF2-40B4-BE49-F238E27FC236}">
              <a16:creationId xmlns:a16="http://schemas.microsoft.com/office/drawing/2014/main" id="{F9900484-5AB2-41F4-9F44-05D0331C2103}"/>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6" name="直線コネクタ 385">
          <a:extLst>
            <a:ext uri="{FF2B5EF4-FFF2-40B4-BE49-F238E27FC236}">
              <a16:creationId xmlns:a16="http://schemas.microsoft.com/office/drawing/2014/main" id="{11548148-F156-4523-A2F5-B346CF5F0957}"/>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7" name="テキスト ボックス 386">
          <a:extLst>
            <a:ext uri="{FF2B5EF4-FFF2-40B4-BE49-F238E27FC236}">
              <a16:creationId xmlns:a16="http://schemas.microsoft.com/office/drawing/2014/main" id="{7AA2D2FB-D0DE-4551-8559-13D88107F890}"/>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8" name="【保健センター・保健所】&#10;一人当たり面積グラフ枠">
          <a:extLst>
            <a:ext uri="{FF2B5EF4-FFF2-40B4-BE49-F238E27FC236}">
              <a16:creationId xmlns:a16="http://schemas.microsoft.com/office/drawing/2014/main" id="{F96E506F-2F91-4A11-A046-AC70E5DDF430}"/>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389" name="直線コネクタ 388">
          <a:extLst>
            <a:ext uri="{FF2B5EF4-FFF2-40B4-BE49-F238E27FC236}">
              <a16:creationId xmlns:a16="http://schemas.microsoft.com/office/drawing/2014/main" id="{94BADD27-69D3-4DA4-870E-0A70AE5B2C8A}"/>
            </a:ext>
          </a:extLst>
        </xdr:cNvPr>
        <xdr:cNvCxnSpPr/>
      </xdr:nvCxnSpPr>
      <xdr:spPr>
        <a:xfrm flipV="1">
          <a:off x="19951064" y="9399778"/>
          <a:ext cx="0" cy="1195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390" name="【保健センター・保健所】&#10;一人当たり面積最小値テキスト">
          <a:extLst>
            <a:ext uri="{FF2B5EF4-FFF2-40B4-BE49-F238E27FC236}">
              <a16:creationId xmlns:a16="http://schemas.microsoft.com/office/drawing/2014/main" id="{5FE81027-127F-4E31-B319-773B06DFEE1E}"/>
            </a:ext>
          </a:extLst>
        </xdr:cNvPr>
        <xdr:cNvSpPr txBox="1"/>
      </xdr:nvSpPr>
      <xdr:spPr>
        <a:xfrm>
          <a:off x="19989800" y="105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391" name="直線コネクタ 390">
          <a:extLst>
            <a:ext uri="{FF2B5EF4-FFF2-40B4-BE49-F238E27FC236}">
              <a16:creationId xmlns:a16="http://schemas.microsoft.com/office/drawing/2014/main" id="{6C27AF2B-885C-448C-89A2-4EF757F99184}"/>
            </a:ext>
          </a:extLst>
        </xdr:cNvPr>
        <xdr:cNvCxnSpPr/>
      </xdr:nvCxnSpPr>
      <xdr:spPr>
        <a:xfrm>
          <a:off x="19881850" y="105956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392" name="【保健センター・保健所】&#10;一人当たり面積最大値テキスト">
          <a:extLst>
            <a:ext uri="{FF2B5EF4-FFF2-40B4-BE49-F238E27FC236}">
              <a16:creationId xmlns:a16="http://schemas.microsoft.com/office/drawing/2014/main" id="{AF6B055F-3E4F-4B03-AEB0-742FAF43EA70}"/>
            </a:ext>
          </a:extLst>
        </xdr:cNvPr>
        <xdr:cNvSpPr txBox="1"/>
      </xdr:nvSpPr>
      <xdr:spPr>
        <a:xfrm>
          <a:off x="19989800" y="918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393" name="直線コネクタ 392">
          <a:extLst>
            <a:ext uri="{FF2B5EF4-FFF2-40B4-BE49-F238E27FC236}">
              <a16:creationId xmlns:a16="http://schemas.microsoft.com/office/drawing/2014/main" id="{21319BDF-BEEE-48CD-B37D-1CC208F4E231}"/>
            </a:ext>
          </a:extLst>
        </xdr:cNvPr>
        <xdr:cNvCxnSpPr/>
      </xdr:nvCxnSpPr>
      <xdr:spPr>
        <a:xfrm>
          <a:off x="19881850" y="93997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91711</xdr:rowOff>
    </xdr:from>
    <xdr:ext cx="469744" cy="259045"/>
    <xdr:sp macro="" textlink="">
      <xdr:nvSpPr>
        <xdr:cNvPr id="394" name="【保健センター・保健所】&#10;一人当たり面積平均値テキスト">
          <a:extLst>
            <a:ext uri="{FF2B5EF4-FFF2-40B4-BE49-F238E27FC236}">
              <a16:creationId xmlns:a16="http://schemas.microsoft.com/office/drawing/2014/main" id="{1C20228F-65E2-4237-84ED-C0ED62BED805}"/>
            </a:ext>
          </a:extLst>
        </xdr:cNvPr>
        <xdr:cNvSpPr txBox="1"/>
      </xdr:nvSpPr>
      <xdr:spPr>
        <a:xfrm>
          <a:off x="19989800" y="10169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395" name="フローチャート: 判断 394">
          <a:extLst>
            <a:ext uri="{FF2B5EF4-FFF2-40B4-BE49-F238E27FC236}">
              <a16:creationId xmlns:a16="http://schemas.microsoft.com/office/drawing/2014/main" id="{F552D6CD-6D91-4349-AD41-FA601D3F9DEA}"/>
            </a:ext>
          </a:extLst>
        </xdr:cNvPr>
        <xdr:cNvSpPr/>
      </xdr:nvSpPr>
      <xdr:spPr>
        <a:xfrm>
          <a:off x="19900900" y="103113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396" name="フローチャート: 判断 395">
          <a:extLst>
            <a:ext uri="{FF2B5EF4-FFF2-40B4-BE49-F238E27FC236}">
              <a16:creationId xmlns:a16="http://schemas.microsoft.com/office/drawing/2014/main" id="{FD1DF9A4-E7C4-499F-88D2-70159C4B42A6}"/>
            </a:ext>
          </a:extLst>
        </xdr:cNvPr>
        <xdr:cNvSpPr/>
      </xdr:nvSpPr>
      <xdr:spPr>
        <a:xfrm>
          <a:off x="19157950" y="103327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397" name="フローチャート: 判断 396">
          <a:extLst>
            <a:ext uri="{FF2B5EF4-FFF2-40B4-BE49-F238E27FC236}">
              <a16:creationId xmlns:a16="http://schemas.microsoft.com/office/drawing/2014/main" id="{66F0C627-D26D-4553-BA16-CAD99581CEB3}"/>
            </a:ext>
          </a:extLst>
        </xdr:cNvPr>
        <xdr:cNvSpPr/>
      </xdr:nvSpPr>
      <xdr:spPr>
        <a:xfrm>
          <a:off x="18345150" y="103388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398" name="フローチャート: 判断 397">
          <a:extLst>
            <a:ext uri="{FF2B5EF4-FFF2-40B4-BE49-F238E27FC236}">
              <a16:creationId xmlns:a16="http://schemas.microsoft.com/office/drawing/2014/main" id="{7F02C20D-4E01-42C0-86C1-4CC6C3B111CE}"/>
            </a:ext>
          </a:extLst>
        </xdr:cNvPr>
        <xdr:cNvSpPr/>
      </xdr:nvSpPr>
      <xdr:spPr>
        <a:xfrm>
          <a:off x="17551400" y="10347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154178</xdr:rowOff>
    </xdr:from>
    <xdr:to>
      <xdr:col>98</xdr:col>
      <xdr:colOff>38100</xdr:colOff>
      <xdr:row>62</xdr:row>
      <xdr:rowOff>84328</xdr:rowOff>
    </xdr:to>
    <xdr:sp macro="" textlink="">
      <xdr:nvSpPr>
        <xdr:cNvPr id="399" name="フローチャート: 判断 398">
          <a:extLst>
            <a:ext uri="{FF2B5EF4-FFF2-40B4-BE49-F238E27FC236}">
              <a16:creationId xmlns:a16="http://schemas.microsoft.com/office/drawing/2014/main" id="{FF1965C8-5C96-4EC5-B755-31C36204873F}"/>
            </a:ext>
          </a:extLst>
        </xdr:cNvPr>
        <xdr:cNvSpPr/>
      </xdr:nvSpPr>
      <xdr:spPr>
        <a:xfrm>
          <a:off x="16757650" y="102316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8E1DED32-3759-4220-B55B-EBA05634F345}"/>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0A7242F5-59F4-40DC-A4F4-64C8FD3E9EA4}"/>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02025221-E11E-449C-AB35-F991604BC457}"/>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95DE7F6A-70D0-42A0-AA49-ECA0987EF97E}"/>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491D8469-87FF-4C23-B6DB-0212CAB0073B}"/>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36830</xdr:rowOff>
    </xdr:from>
    <xdr:to>
      <xdr:col>116</xdr:col>
      <xdr:colOff>114300</xdr:colOff>
      <xdr:row>63</xdr:row>
      <xdr:rowOff>138430</xdr:rowOff>
    </xdr:to>
    <xdr:sp macro="" textlink="">
      <xdr:nvSpPr>
        <xdr:cNvPr id="405" name="楕円 404">
          <a:extLst>
            <a:ext uri="{FF2B5EF4-FFF2-40B4-BE49-F238E27FC236}">
              <a16:creationId xmlns:a16="http://schemas.microsoft.com/office/drawing/2014/main" id="{0796CAB6-F4D5-4E13-9594-9ED1BDDBF44E}"/>
            </a:ext>
          </a:extLst>
        </xdr:cNvPr>
        <xdr:cNvSpPr/>
      </xdr:nvSpPr>
      <xdr:spPr>
        <a:xfrm>
          <a:off x="19900900" y="1044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123207</xdr:rowOff>
    </xdr:from>
    <xdr:ext cx="469744" cy="259045"/>
    <xdr:sp macro="" textlink="">
      <xdr:nvSpPr>
        <xdr:cNvPr id="406" name="【保健センター・保健所】&#10;一人当たり面積該当値テキスト">
          <a:extLst>
            <a:ext uri="{FF2B5EF4-FFF2-40B4-BE49-F238E27FC236}">
              <a16:creationId xmlns:a16="http://schemas.microsoft.com/office/drawing/2014/main" id="{194EA89D-F8D8-4DF5-A85A-9A8BC3C55E97}"/>
            </a:ext>
          </a:extLst>
        </xdr:cNvPr>
        <xdr:cNvSpPr txBox="1"/>
      </xdr:nvSpPr>
      <xdr:spPr>
        <a:xfrm>
          <a:off x="19989800"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40640</xdr:rowOff>
    </xdr:from>
    <xdr:to>
      <xdr:col>112</xdr:col>
      <xdr:colOff>38100</xdr:colOff>
      <xdr:row>63</xdr:row>
      <xdr:rowOff>142240</xdr:rowOff>
    </xdr:to>
    <xdr:sp macro="" textlink="">
      <xdr:nvSpPr>
        <xdr:cNvPr id="407" name="楕円 406">
          <a:extLst>
            <a:ext uri="{FF2B5EF4-FFF2-40B4-BE49-F238E27FC236}">
              <a16:creationId xmlns:a16="http://schemas.microsoft.com/office/drawing/2014/main" id="{A20705FD-08BA-45E5-B241-76108698C405}"/>
            </a:ext>
          </a:extLst>
        </xdr:cNvPr>
        <xdr:cNvSpPr/>
      </xdr:nvSpPr>
      <xdr:spPr>
        <a:xfrm>
          <a:off x="19157950" y="104482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87630</xdr:rowOff>
    </xdr:from>
    <xdr:to>
      <xdr:col>116</xdr:col>
      <xdr:colOff>63500</xdr:colOff>
      <xdr:row>63</xdr:row>
      <xdr:rowOff>91440</xdr:rowOff>
    </xdr:to>
    <xdr:cxnSp macro="">
      <xdr:nvCxnSpPr>
        <xdr:cNvPr id="408" name="直線コネクタ 407">
          <a:extLst>
            <a:ext uri="{FF2B5EF4-FFF2-40B4-BE49-F238E27FC236}">
              <a16:creationId xmlns:a16="http://schemas.microsoft.com/office/drawing/2014/main" id="{AA1A1F57-E025-4D03-B410-2FED9E75CAC1}"/>
            </a:ext>
          </a:extLst>
        </xdr:cNvPr>
        <xdr:cNvCxnSpPr/>
      </xdr:nvCxnSpPr>
      <xdr:spPr>
        <a:xfrm flipV="1">
          <a:off x="19202400" y="1049528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45212</xdr:rowOff>
    </xdr:from>
    <xdr:to>
      <xdr:col>107</xdr:col>
      <xdr:colOff>101600</xdr:colOff>
      <xdr:row>63</xdr:row>
      <xdr:rowOff>146812</xdr:rowOff>
    </xdr:to>
    <xdr:sp macro="" textlink="">
      <xdr:nvSpPr>
        <xdr:cNvPr id="409" name="楕円 408">
          <a:extLst>
            <a:ext uri="{FF2B5EF4-FFF2-40B4-BE49-F238E27FC236}">
              <a16:creationId xmlns:a16="http://schemas.microsoft.com/office/drawing/2014/main" id="{AEE2051C-228C-4B51-B6B2-83F13C4D0DA7}"/>
            </a:ext>
          </a:extLst>
        </xdr:cNvPr>
        <xdr:cNvSpPr/>
      </xdr:nvSpPr>
      <xdr:spPr>
        <a:xfrm>
          <a:off x="18345150" y="1045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91440</xdr:rowOff>
    </xdr:from>
    <xdr:to>
      <xdr:col>111</xdr:col>
      <xdr:colOff>177800</xdr:colOff>
      <xdr:row>63</xdr:row>
      <xdr:rowOff>96012</xdr:rowOff>
    </xdr:to>
    <xdr:cxnSp macro="">
      <xdr:nvCxnSpPr>
        <xdr:cNvPr id="410" name="直線コネクタ 409">
          <a:extLst>
            <a:ext uri="{FF2B5EF4-FFF2-40B4-BE49-F238E27FC236}">
              <a16:creationId xmlns:a16="http://schemas.microsoft.com/office/drawing/2014/main" id="{6F6ABBDA-7A13-40E3-AABE-B5CDFB86959F}"/>
            </a:ext>
          </a:extLst>
        </xdr:cNvPr>
        <xdr:cNvCxnSpPr/>
      </xdr:nvCxnSpPr>
      <xdr:spPr>
        <a:xfrm flipV="1">
          <a:off x="18395950" y="10499090"/>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50546</xdr:rowOff>
    </xdr:from>
    <xdr:to>
      <xdr:col>102</xdr:col>
      <xdr:colOff>165100</xdr:colOff>
      <xdr:row>63</xdr:row>
      <xdr:rowOff>152146</xdr:rowOff>
    </xdr:to>
    <xdr:sp macro="" textlink="">
      <xdr:nvSpPr>
        <xdr:cNvPr id="411" name="楕円 410">
          <a:extLst>
            <a:ext uri="{FF2B5EF4-FFF2-40B4-BE49-F238E27FC236}">
              <a16:creationId xmlns:a16="http://schemas.microsoft.com/office/drawing/2014/main" id="{58C3CAFB-9EA7-4EAD-8953-8BA5EE77C802}"/>
            </a:ext>
          </a:extLst>
        </xdr:cNvPr>
        <xdr:cNvSpPr/>
      </xdr:nvSpPr>
      <xdr:spPr>
        <a:xfrm>
          <a:off x="17551400" y="1045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96012</xdr:rowOff>
    </xdr:from>
    <xdr:to>
      <xdr:col>107</xdr:col>
      <xdr:colOff>50800</xdr:colOff>
      <xdr:row>63</xdr:row>
      <xdr:rowOff>101346</xdr:rowOff>
    </xdr:to>
    <xdr:cxnSp macro="">
      <xdr:nvCxnSpPr>
        <xdr:cNvPr id="412" name="直線コネクタ 411">
          <a:extLst>
            <a:ext uri="{FF2B5EF4-FFF2-40B4-BE49-F238E27FC236}">
              <a16:creationId xmlns:a16="http://schemas.microsoft.com/office/drawing/2014/main" id="{EB538FFB-8FD5-477F-B00B-46D0217C32AB}"/>
            </a:ext>
          </a:extLst>
        </xdr:cNvPr>
        <xdr:cNvCxnSpPr/>
      </xdr:nvCxnSpPr>
      <xdr:spPr>
        <a:xfrm flipV="1">
          <a:off x="17602200" y="10503662"/>
          <a:ext cx="79375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56642</xdr:rowOff>
    </xdr:from>
    <xdr:to>
      <xdr:col>98</xdr:col>
      <xdr:colOff>38100</xdr:colOff>
      <xdr:row>63</xdr:row>
      <xdr:rowOff>158242</xdr:rowOff>
    </xdr:to>
    <xdr:sp macro="" textlink="">
      <xdr:nvSpPr>
        <xdr:cNvPr id="413" name="楕円 412">
          <a:extLst>
            <a:ext uri="{FF2B5EF4-FFF2-40B4-BE49-F238E27FC236}">
              <a16:creationId xmlns:a16="http://schemas.microsoft.com/office/drawing/2014/main" id="{418ECF11-F598-4DB2-952A-9707F440E7BA}"/>
            </a:ext>
          </a:extLst>
        </xdr:cNvPr>
        <xdr:cNvSpPr/>
      </xdr:nvSpPr>
      <xdr:spPr>
        <a:xfrm>
          <a:off x="16757650" y="104642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101346</xdr:rowOff>
    </xdr:from>
    <xdr:to>
      <xdr:col>102</xdr:col>
      <xdr:colOff>114300</xdr:colOff>
      <xdr:row>63</xdr:row>
      <xdr:rowOff>107442</xdr:rowOff>
    </xdr:to>
    <xdr:cxnSp macro="">
      <xdr:nvCxnSpPr>
        <xdr:cNvPr id="414" name="直線コネクタ 413">
          <a:extLst>
            <a:ext uri="{FF2B5EF4-FFF2-40B4-BE49-F238E27FC236}">
              <a16:creationId xmlns:a16="http://schemas.microsoft.com/office/drawing/2014/main" id="{A3B2CE74-4050-4EEF-A25E-0A81944BF1A3}"/>
            </a:ext>
          </a:extLst>
        </xdr:cNvPr>
        <xdr:cNvCxnSpPr/>
      </xdr:nvCxnSpPr>
      <xdr:spPr>
        <a:xfrm flipV="1">
          <a:off x="16802100" y="10508996"/>
          <a:ext cx="8001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36847</xdr:rowOff>
    </xdr:from>
    <xdr:ext cx="469744" cy="259045"/>
    <xdr:sp macro="" textlink="">
      <xdr:nvSpPr>
        <xdr:cNvPr id="415" name="n_1aveValue【保健センター・保健所】&#10;一人当たり面積">
          <a:extLst>
            <a:ext uri="{FF2B5EF4-FFF2-40B4-BE49-F238E27FC236}">
              <a16:creationId xmlns:a16="http://schemas.microsoft.com/office/drawing/2014/main" id="{8E5EF44B-6221-40FA-BBBF-518C0783C9B2}"/>
            </a:ext>
          </a:extLst>
        </xdr:cNvPr>
        <xdr:cNvSpPr txBox="1"/>
      </xdr:nvSpPr>
      <xdr:spPr>
        <a:xfrm>
          <a:off x="18980227"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42943</xdr:rowOff>
    </xdr:from>
    <xdr:ext cx="469744" cy="259045"/>
    <xdr:sp macro="" textlink="">
      <xdr:nvSpPr>
        <xdr:cNvPr id="416" name="n_2aveValue【保健センター・保健所】&#10;一人当たり面積">
          <a:extLst>
            <a:ext uri="{FF2B5EF4-FFF2-40B4-BE49-F238E27FC236}">
              <a16:creationId xmlns:a16="http://schemas.microsoft.com/office/drawing/2014/main" id="{5242E233-8FB4-425E-B2E4-7466B78E5962}"/>
            </a:ext>
          </a:extLst>
        </xdr:cNvPr>
        <xdr:cNvSpPr txBox="1"/>
      </xdr:nvSpPr>
      <xdr:spPr>
        <a:xfrm>
          <a:off x="18180127" y="1012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52087</xdr:rowOff>
    </xdr:from>
    <xdr:ext cx="469744" cy="259045"/>
    <xdr:sp macro="" textlink="">
      <xdr:nvSpPr>
        <xdr:cNvPr id="417" name="n_3aveValue【保健センター・保健所】&#10;一人当たり面積">
          <a:extLst>
            <a:ext uri="{FF2B5EF4-FFF2-40B4-BE49-F238E27FC236}">
              <a16:creationId xmlns:a16="http://schemas.microsoft.com/office/drawing/2014/main" id="{F8BCADF4-E540-4130-A1CA-A6DB8A86A33D}"/>
            </a:ext>
          </a:extLst>
        </xdr:cNvPr>
        <xdr:cNvSpPr txBox="1"/>
      </xdr:nvSpPr>
      <xdr:spPr>
        <a:xfrm>
          <a:off x="17386377" y="1012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100855</xdr:rowOff>
    </xdr:from>
    <xdr:ext cx="469744" cy="259045"/>
    <xdr:sp macro="" textlink="">
      <xdr:nvSpPr>
        <xdr:cNvPr id="418" name="n_4aveValue【保健センター・保健所】&#10;一人当たり面積">
          <a:extLst>
            <a:ext uri="{FF2B5EF4-FFF2-40B4-BE49-F238E27FC236}">
              <a16:creationId xmlns:a16="http://schemas.microsoft.com/office/drawing/2014/main" id="{AAE1992B-14D9-4E42-870C-8AC53EEE9AD0}"/>
            </a:ext>
          </a:extLst>
        </xdr:cNvPr>
        <xdr:cNvSpPr txBox="1"/>
      </xdr:nvSpPr>
      <xdr:spPr>
        <a:xfrm>
          <a:off x="16592627" y="1001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133367</xdr:rowOff>
    </xdr:from>
    <xdr:ext cx="469744" cy="259045"/>
    <xdr:sp macro="" textlink="">
      <xdr:nvSpPr>
        <xdr:cNvPr id="419" name="n_1mainValue【保健センター・保健所】&#10;一人当たり面積">
          <a:extLst>
            <a:ext uri="{FF2B5EF4-FFF2-40B4-BE49-F238E27FC236}">
              <a16:creationId xmlns:a16="http://schemas.microsoft.com/office/drawing/2014/main" id="{823A33D0-D7C4-4F2B-AA09-BDD5EF890EE0}"/>
            </a:ext>
          </a:extLst>
        </xdr:cNvPr>
        <xdr:cNvSpPr txBox="1"/>
      </xdr:nvSpPr>
      <xdr:spPr>
        <a:xfrm>
          <a:off x="18980227" y="1054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137939</xdr:rowOff>
    </xdr:from>
    <xdr:ext cx="469744" cy="259045"/>
    <xdr:sp macro="" textlink="">
      <xdr:nvSpPr>
        <xdr:cNvPr id="420" name="n_2mainValue【保健センター・保健所】&#10;一人当たり面積">
          <a:extLst>
            <a:ext uri="{FF2B5EF4-FFF2-40B4-BE49-F238E27FC236}">
              <a16:creationId xmlns:a16="http://schemas.microsoft.com/office/drawing/2014/main" id="{ED6631E8-54F0-490F-B98D-EEBC93DF0E2C}"/>
            </a:ext>
          </a:extLst>
        </xdr:cNvPr>
        <xdr:cNvSpPr txBox="1"/>
      </xdr:nvSpPr>
      <xdr:spPr>
        <a:xfrm>
          <a:off x="18180127" y="10545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143273</xdr:rowOff>
    </xdr:from>
    <xdr:ext cx="469744" cy="259045"/>
    <xdr:sp macro="" textlink="">
      <xdr:nvSpPr>
        <xdr:cNvPr id="421" name="n_3mainValue【保健センター・保健所】&#10;一人当たり面積">
          <a:extLst>
            <a:ext uri="{FF2B5EF4-FFF2-40B4-BE49-F238E27FC236}">
              <a16:creationId xmlns:a16="http://schemas.microsoft.com/office/drawing/2014/main" id="{A65D1C98-7393-428D-A629-07E465743D73}"/>
            </a:ext>
          </a:extLst>
        </xdr:cNvPr>
        <xdr:cNvSpPr txBox="1"/>
      </xdr:nvSpPr>
      <xdr:spPr>
        <a:xfrm>
          <a:off x="17386377" y="1055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149369</xdr:rowOff>
    </xdr:from>
    <xdr:ext cx="469744" cy="259045"/>
    <xdr:sp macro="" textlink="">
      <xdr:nvSpPr>
        <xdr:cNvPr id="422" name="n_4mainValue【保健センター・保健所】&#10;一人当たり面積">
          <a:extLst>
            <a:ext uri="{FF2B5EF4-FFF2-40B4-BE49-F238E27FC236}">
              <a16:creationId xmlns:a16="http://schemas.microsoft.com/office/drawing/2014/main" id="{5A5F2C76-2938-49AB-AFE8-6220DEADE654}"/>
            </a:ext>
          </a:extLst>
        </xdr:cNvPr>
        <xdr:cNvSpPr txBox="1"/>
      </xdr:nvSpPr>
      <xdr:spPr>
        <a:xfrm>
          <a:off x="16592627" y="10557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414024C1-EF48-497C-805C-2BFA8BBC9A3C}"/>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8019FFFC-04C1-48AA-AAEB-FB269EB67922}"/>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D8E8624A-254F-4138-BEB1-B82BC5B79966}"/>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AB13CB1E-2121-4917-B3F7-B1FAAE45764C}"/>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7FB1A7D6-EB8E-4004-A7C7-294D3889E9D1}"/>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4A6D1BF1-C77B-4D06-94F4-23EF20D2BA1E}"/>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18F3FC21-C587-4018-8FFD-949FD6187B07}"/>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2086CFC4-E4AE-4548-AEB2-9DDCE9AAE154}"/>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31" name="正方形/長方形 430">
          <a:extLst>
            <a:ext uri="{FF2B5EF4-FFF2-40B4-BE49-F238E27FC236}">
              <a16:creationId xmlns:a16="http://schemas.microsoft.com/office/drawing/2014/main" id="{FA30AFDE-F85E-41BB-8857-08A9848E6CA6}"/>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2" name="正方形/長方形 431">
          <a:extLst>
            <a:ext uri="{FF2B5EF4-FFF2-40B4-BE49-F238E27FC236}">
              <a16:creationId xmlns:a16="http://schemas.microsoft.com/office/drawing/2014/main" id="{706D13B0-2814-48EC-BAE4-4B129612EE7A}"/>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3" name="正方形/長方形 432">
          <a:extLst>
            <a:ext uri="{FF2B5EF4-FFF2-40B4-BE49-F238E27FC236}">
              <a16:creationId xmlns:a16="http://schemas.microsoft.com/office/drawing/2014/main" id="{8949574F-2A0C-446F-B131-80CB588B5C63}"/>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4" name="正方形/長方形 433">
          <a:extLst>
            <a:ext uri="{FF2B5EF4-FFF2-40B4-BE49-F238E27FC236}">
              <a16:creationId xmlns:a16="http://schemas.microsoft.com/office/drawing/2014/main" id="{D682D60C-82F2-43C0-A451-C0015EF998BB}"/>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5" name="正方形/長方形 434">
          <a:extLst>
            <a:ext uri="{FF2B5EF4-FFF2-40B4-BE49-F238E27FC236}">
              <a16:creationId xmlns:a16="http://schemas.microsoft.com/office/drawing/2014/main" id="{D93A1621-1738-4513-8718-428930083988}"/>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6" name="正方形/長方形 435">
          <a:extLst>
            <a:ext uri="{FF2B5EF4-FFF2-40B4-BE49-F238E27FC236}">
              <a16:creationId xmlns:a16="http://schemas.microsoft.com/office/drawing/2014/main" id="{63B7D795-DF6B-4450-BD5E-2110B86D0A5F}"/>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7" name="正方形/長方形 436">
          <a:extLst>
            <a:ext uri="{FF2B5EF4-FFF2-40B4-BE49-F238E27FC236}">
              <a16:creationId xmlns:a16="http://schemas.microsoft.com/office/drawing/2014/main" id="{F4CCC1EE-A440-45F8-A574-85A555736747}"/>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8" name="正方形/長方形 437">
          <a:extLst>
            <a:ext uri="{FF2B5EF4-FFF2-40B4-BE49-F238E27FC236}">
              <a16:creationId xmlns:a16="http://schemas.microsoft.com/office/drawing/2014/main" id="{F510425E-668D-4CDB-9C9E-1DB9DFC911E5}"/>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39" name="正方形/長方形 438">
          <a:extLst>
            <a:ext uri="{FF2B5EF4-FFF2-40B4-BE49-F238E27FC236}">
              <a16:creationId xmlns:a16="http://schemas.microsoft.com/office/drawing/2014/main" id="{4C8D260F-8A06-480E-8C9C-C5FFD82176E6}"/>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0" name="正方形/長方形 439">
          <a:extLst>
            <a:ext uri="{FF2B5EF4-FFF2-40B4-BE49-F238E27FC236}">
              <a16:creationId xmlns:a16="http://schemas.microsoft.com/office/drawing/2014/main" id="{2DE1E443-1A3C-42C2-92FD-CE8FD6AB1CEF}"/>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1" name="正方形/長方形 440">
          <a:extLst>
            <a:ext uri="{FF2B5EF4-FFF2-40B4-BE49-F238E27FC236}">
              <a16:creationId xmlns:a16="http://schemas.microsoft.com/office/drawing/2014/main" id="{5B14DFCF-7077-46E7-8700-6C8DE07F1EEC}"/>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2" name="正方形/長方形 441">
          <a:extLst>
            <a:ext uri="{FF2B5EF4-FFF2-40B4-BE49-F238E27FC236}">
              <a16:creationId xmlns:a16="http://schemas.microsoft.com/office/drawing/2014/main" id="{309DF50A-6CD2-4F5B-B02A-B02E068D8AF1}"/>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3" name="正方形/長方形 442">
          <a:extLst>
            <a:ext uri="{FF2B5EF4-FFF2-40B4-BE49-F238E27FC236}">
              <a16:creationId xmlns:a16="http://schemas.microsoft.com/office/drawing/2014/main" id="{AB638E47-9AFC-43FA-96A8-517FDCDC49BA}"/>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4" name="正方形/長方形 443">
          <a:extLst>
            <a:ext uri="{FF2B5EF4-FFF2-40B4-BE49-F238E27FC236}">
              <a16:creationId xmlns:a16="http://schemas.microsoft.com/office/drawing/2014/main" id="{33629C4C-9F09-425A-8704-6AAFFD78BEA5}"/>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5" name="正方形/長方形 444">
          <a:extLst>
            <a:ext uri="{FF2B5EF4-FFF2-40B4-BE49-F238E27FC236}">
              <a16:creationId xmlns:a16="http://schemas.microsoft.com/office/drawing/2014/main" id="{A475DE53-3CD3-4DDB-9B8A-1FBF436B42DF}"/>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6" name="正方形/長方形 445">
          <a:extLst>
            <a:ext uri="{FF2B5EF4-FFF2-40B4-BE49-F238E27FC236}">
              <a16:creationId xmlns:a16="http://schemas.microsoft.com/office/drawing/2014/main" id="{71CF8C0A-E27E-49D2-8B31-3E5EA3EE491D}"/>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7" name="テキスト ボックス 446">
          <a:extLst>
            <a:ext uri="{FF2B5EF4-FFF2-40B4-BE49-F238E27FC236}">
              <a16:creationId xmlns:a16="http://schemas.microsoft.com/office/drawing/2014/main" id="{84056B92-38AC-4E90-9027-1BCA60C3A962}"/>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8" name="直線コネクタ 447">
          <a:extLst>
            <a:ext uri="{FF2B5EF4-FFF2-40B4-BE49-F238E27FC236}">
              <a16:creationId xmlns:a16="http://schemas.microsoft.com/office/drawing/2014/main" id="{B440D34F-F3C9-4ACD-BB47-6682763C0886}"/>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9" name="テキスト ボックス 448">
          <a:extLst>
            <a:ext uri="{FF2B5EF4-FFF2-40B4-BE49-F238E27FC236}">
              <a16:creationId xmlns:a16="http://schemas.microsoft.com/office/drawing/2014/main" id="{D3E4A2F5-2996-492F-B396-8E5A1B95912E}"/>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0" name="直線コネクタ 449">
          <a:extLst>
            <a:ext uri="{FF2B5EF4-FFF2-40B4-BE49-F238E27FC236}">
              <a16:creationId xmlns:a16="http://schemas.microsoft.com/office/drawing/2014/main" id="{18C24921-53F0-4383-9AD4-6004A59F49CF}"/>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1" name="テキスト ボックス 450">
          <a:extLst>
            <a:ext uri="{FF2B5EF4-FFF2-40B4-BE49-F238E27FC236}">
              <a16:creationId xmlns:a16="http://schemas.microsoft.com/office/drawing/2014/main" id="{FBEB0792-EC0F-4ED9-A8B7-FD471D330561}"/>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2" name="直線コネクタ 451">
          <a:extLst>
            <a:ext uri="{FF2B5EF4-FFF2-40B4-BE49-F238E27FC236}">
              <a16:creationId xmlns:a16="http://schemas.microsoft.com/office/drawing/2014/main" id="{8C4244E2-305B-43AA-8605-BE1B37BF3E82}"/>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3" name="テキスト ボックス 452">
          <a:extLst>
            <a:ext uri="{FF2B5EF4-FFF2-40B4-BE49-F238E27FC236}">
              <a16:creationId xmlns:a16="http://schemas.microsoft.com/office/drawing/2014/main" id="{7BE6830E-BC1A-4396-8A1C-90F497B424A2}"/>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4" name="直線コネクタ 453">
          <a:extLst>
            <a:ext uri="{FF2B5EF4-FFF2-40B4-BE49-F238E27FC236}">
              <a16:creationId xmlns:a16="http://schemas.microsoft.com/office/drawing/2014/main" id="{274EEA04-56B6-4088-9A63-AB79937A13D2}"/>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5" name="テキスト ボックス 454">
          <a:extLst>
            <a:ext uri="{FF2B5EF4-FFF2-40B4-BE49-F238E27FC236}">
              <a16:creationId xmlns:a16="http://schemas.microsoft.com/office/drawing/2014/main" id="{4F6D046B-2A1B-4A8D-A0CA-A8BCA3D78DBB}"/>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6" name="直線コネクタ 455">
          <a:extLst>
            <a:ext uri="{FF2B5EF4-FFF2-40B4-BE49-F238E27FC236}">
              <a16:creationId xmlns:a16="http://schemas.microsoft.com/office/drawing/2014/main" id="{EEF8C7CA-9632-4BC9-9B7F-4554B2422EBB}"/>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7" name="テキスト ボックス 456">
          <a:extLst>
            <a:ext uri="{FF2B5EF4-FFF2-40B4-BE49-F238E27FC236}">
              <a16:creationId xmlns:a16="http://schemas.microsoft.com/office/drawing/2014/main" id="{C56E6835-48E1-4E63-8A56-A6FA1F9AE358}"/>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8" name="直線コネクタ 457">
          <a:extLst>
            <a:ext uri="{FF2B5EF4-FFF2-40B4-BE49-F238E27FC236}">
              <a16:creationId xmlns:a16="http://schemas.microsoft.com/office/drawing/2014/main" id="{EDF38160-6024-47D8-BA5D-C018A87AA8BB}"/>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9" name="テキスト ボックス 458">
          <a:extLst>
            <a:ext uri="{FF2B5EF4-FFF2-40B4-BE49-F238E27FC236}">
              <a16:creationId xmlns:a16="http://schemas.microsoft.com/office/drawing/2014/main" id="{EF5EA3BA-E896-4B90-B32E-67FA1F7B7BAA}"/>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0" name="直線コネクタ 459">
          <a:extLst>
            <a:ext uri="{FF2B5EF4-FFF2-40B4-BE49-F238E27FC236}">
              <a16:creationId xmlns:a16="http://schemas.microsoft.com/office/drawing/2014/main" id="{6E5AA4DA-86A8-49AC-ABB0-6EE018555823}"/>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1" name="テキスト ボックス 460">
          <a:extLst>
            <a:ext uri="{FF2B5EF4-FFF2-40B4-BE49-F238E27FC236}">
              <a16:creationId xmlns:a16="http://schemas.microsoft.com/office/drawing/2014/main" id="{68DC50EF-CC96-4B7B-B54E-523DF350082B}"/>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2" name="直線コネクタ 461">
          <a:extLst>
            <a:ext uri="{FF2B5EF4-FFF2-40B4-BE49-F238E27FC236}">
              <a16:creationId xmlns:a16="http://schemas.microsoft.com/office/drawing/2014/main" id="{79C0C3BF-BB1A-4769-906D-973773E6D5EB}"/>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3" name="【庁舎】&#10;有形固定資産減価償却率グラフ枠">
          <a:extLst>
            <a:ext uri="{FF2B5EF4-FFF2-40B4-BE49-F238E27FC236}">
              <a16:creationId xmlns:a16="http://schemas.microsoft.com/office/drawing/2014/main" id="{2E9EDA40-E3D4-447B-8E5F-00FD30FC80F6}"/>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464" name="直線コネクタ 463">
          <a:extLst>
            <a:ext uri="{FF2B5EF4-FFF2-40B4-BE49-F238E27FC236}">
              <a16:creationId xmlns:a16="http://schemas.microsoft.com/office/drawing/2014/main" id="{81FD0DF3-D8F5-4B18-B34C-E68ADC5B153A}"/>
            </a:ext>
          </a:extLst>
        </xdr:cNvPr>
        <xdr:cNvCxnSpPr/>
      </xdr:nvCxnSpPr>
      <xdr:spPr>
        <a:xfrm flipV="1">
          <a:off x="14699614" y="166219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465" name="【庁舎】&#10;有形固定資産減価償却率最小値テキスト">
          <a:extLst>
            <a:ext uri="{FF2B5EF4-FFF2-40B4-BE49-F238E27FC236}">
              <a16:creationId xmlns:a16="http://schemas.microsoft.com/office/drawing/2014/main" id="{B8841FA2-0C35-434F-9025-1109EFC4F145}"/>
            </a:ext>
          </a:extLst>
        </xdr:cNvPr>
        <xdr:cNvSpPr txBox="1"/>
      </xdr:nvSpPr>
      <xdr:spPr>
        <a:xfrm>
          <a:off x="14738350" y="18113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466" name="直線コネクタ 465">
          <a:extLst>
            <a:ext uri="{FF2B5EF4-FFF2-40B4-BE49-F238E27FC236}">
              <a16:creationId xmlns:a16="http://schemas.microsoft.com/office/drawing/2014/main" id="{B005B016-1857-47B3-A250-6498E5EE4880}"/>
            </a:ext>
          </a:extLst>
        </xdr:cNvPr>
        <xdr:cNvCxnSpPr/>
      </xdr:nvCxnSpPr>
      <xdr:spPr>
        <a:xfrm>
          <a:off x="14611350" y="181094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467" name="【庁舎】&#10;有形固定資産減価償却率最大値テキスト">
          <a:extLst>
            <a:ext uri="{FF2B5EF4-FFF2-40B4-BE49-F238E27FC236}">
              <a16:creationId xmlns:a16="http://schemas.microsoft.com/office/drawing/2014/main" id="{5E7DAC0B-D30C-47DF-B7DB-0EA1FCA645E0}"/>
            </a:ext>
          </a:extLst>
        </xdr:cNvPr>
        <xdr:cNvSpPr txBox="1"/>
      </xdr:nvSpPr>
      <xdr:spPr>
        <a:xfrm>
          <a:off x="14738350" y="163971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468" name="直線コネクタ 467">
          <a:extLst>
            <a:ext uri="{FF2B5EF4-FFF2-40B4-BE49-F238E27FC236}">
              <a16:creationId xmlns:a16="http://schemas.microsoft.com/office/drawing/2014/main" id="{9C6ACFD8-116A-4760-9468-2FEA3A32B746}"/>
            </a:ext>
          </a:extLst>
        </xdr:cNvPr>
        <xdr:cNvCxnSpPr/>
      </xdr:nvCxnSpPr>
      <xdr:spPr>
        <a:xfrm>
          <a:off x="14611350" y="166219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469" name="【庁舎】&#10;有形固定資産減価償却率平均値テキスト">
          <a:extLst>
            <a:ext uri="{FF2B5EF4-FFF2-40B4-BE49-F238E27FC236}">
              <a16:creationId xmlns:a16="http://schemas.microsoft.com/office/drawing/2014/main" id="{1C06D8E8-CD84-4505-9F01-33CF2A6E09D8}"/>
            </a:ext>
          </a:extLst>
        </xdr:cNvPr>
        <xdr:cNvSpPr txBox="1"/>
      </xdr:nvSpPr>
      <xdr:spPr>
        <a:xfrm>
          <a:off x="14738350" y="172145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470" name="フローチャート: 判断 469">
          <a:extLst>
            <a:ext uri="{FF2B5EF4-FFF2-40B4-BE49-F238E27FC236}">
              <a16:creationId xmlns:a16="http://schemas.microsoft.com/office/drawing/2014/main" id="{BBD18C05-377F-44DB-9EEC-0F6AC3213C09}"/>
            </a:ext>
          </a:extLst>
        </xdr:cNvPr>
        <xdr:cNvSpPr/>
      </xdr:nvSpPr>
      <xdr:spPr>
        <a:xfrm>
          <a:off x="14649450" y="1736307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471" name="フローチャート: 判断 470">
          <a:extLst>
            <a:ext uri="{FF2B5EF4-FFF2-40B4-BE49-F238E27FC236}">
              <a16:creationId xmlns:a16="http://schemas.microsoft.com/office/drawing/2014/main" id="{3702A294-6EF0-459A-97D9-64C99B0F2578}"/>
            </a:ext>
          </a:extLst>
        </xdr:cNvPr>
        <xdr:cNvSpPr/>
      </xdr:nvSpPr>
      <xdr:spPr>
        <a:xfrm>
          <a:off x="13887450" y="1734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472" name="フローチャート: 判断 471">
          <a:extLst>
            <a:ext uri="{FF2B5EF4-FFF2-40B4-BE49-F238E27FC236}">
              <a16:creationId xmlns:a16="http://schemas.microsoft.com/office/drawing/2014/main" id="{2A39364F-4F2D-428C-B8D7-1C630F3BA064}"/>
            </a:ext>
          </a:extLst>
        </xdr:cNvPr>
        <xdr:cNvSpPr/>
      </xdr:nvSpPr>
      <xdr:spPr>
        <a:xfrm>
          <a:off x="13093700" y="1734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473" name="フローチャート: 判断 472">
          <a:extLst>
            <a:ext uri="{FF2B5EF4-FFF2-40B4-BE49-F238E27FC236}">
              <a16:creationId xmlns:a16="http://schemas.microsoft.com/office/drawing/2014/main" id="{4D8AE94F-60FA-48E2-B779-681AC8DFAB5D}"/>
            </a:ext>
          </a:extLst>
        </xdr:cNvPr>
        <xdr:cNvSpPr/>
      </xdr:nvSpPr>
      <xdr:spPr>
        <a:xfrm>
          <a:off x="12299950" y="173320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474" name="フローチャート: 判断 473">
          <a:extLst>
            <a:ext uri="{FF2B5EF4-FFF2-40B4-BE49-F238E27FC236}">
              <a16:creationId xmlns:a16="http://schemas.microsoft.com/office/drawing/2014/main" id="{CA9512F4-2BF2-4F8D-B2DC-CE451E0E8E37}"/>
            </a:ext>
          </a:extLst>
        </xdr:cNvPr>
        <xdr:cNvSpPr/>
      </xdr:nvSpPr>
      <xdr:spPr>
        <a:xfrm>
          <a:off x="11487150" y="1747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D268C80-CE15-4833-B12B-BB1402113EA1}"/>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BF6FBCE-38C4-484C-AC48-41774B3C7047}"/>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749732-BFF1-4A5C-AB27-0F53FAB8DB2A}"/>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A40259A9-F0B5-48A1-A09E-2056EC0C2BE2}"/>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D37F50CB-68B8-4B36-9ED8-41BB400C726D}"/>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17236</xdr:rowOff>
    </xdr:from>
    <xdr:to>
      <xdr:col>85</xdr:col>
      <xdr:colOff>177800</xdr:colOff>
      <xdr:row>105</xdr:row>
      <xdr:rowOff>118836</xdr:rowOff>
    </xdr:to>
    <xdr:sp macro="" textlink="">
      <xdr:nvSpPr>
        <xdr:cNvPr id="480" name="楕円 479">
          <a:extLst>
            <a:ext uri="{FF2B5EF4-FFF2-40B4-BE49-F238E27FC236}">
              <a16:creationId xmlns:a16="http://schemas.microsoft.com/office/drawing/2014/main" id="{B14A3878-28FB-4C67-A958-078E55C7B862}"/>
            </a:ext>
          </a:extLst>
        </xdr:cNvPr>
        <xdr:cNvSpPr/>
      </xdr:nvSpPr>
      <xdr:spPr>
        <a:xfrm>
          <a:off x="14649450" y="1744798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167113</xdr:rowOff>
    </xdr:from>
    <xdr:ext cx="405111" cy="259045"/>
    <xdr:sp macro="" textlink="">
      <xdr:nvSpPr>
        <xdr:cNvPr id="481" name="【庁舎】&#10;有形固定資産減価償却率該当値テキスト">
          <a:extLst>
            <a:ext uri="{FF2B5EF4-FFF2-40B4-BE49-F238E27FC236}">
              <a16:creationId xmlns:a16="http://schemas.microsoft.com/office/drawing/2014/main" id="{9F038E66-BD7E-4965-8161-383012C5B345}"/>
            </a:ext>
          </a:extLst>
        </xdr:cNvPr>
        <xdr:cNvSpPr txBox="1"/>
      </xdr:nvSpPr>
      <xdr:spPr>
        <a:xfrm>
          <a:off x="14738350" y="1742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17236</xdr:rowOff>
    </xdr:from>
    <xdr:to>
      <xdr:col>81</xdr:col>
      <xdr:colOff>101600</xdr:colOff>
      <xdr:row>105</xdr:row>
      <xdr:rowOff>118836</xdr:rowOff>
    </xdr:to>
    <xdr:sp macro="" textlink="">
      <xdr:nvSpPr>
        <xdr:cNvPr id="482" name="楕円 481">
          <a:extLst>
            <a:ext uri="{FF2B5EF4-FFF2-40B4-BE49-F238E27FC236}">
              <a16:creationId xmlns:a16="http://schemas.microsoft.com/office/drawing/2014/main" id="{BA5E30B0-190E-48EF-971E-F64B98AABFAC}"/>
            </a:ext>
          </a:extLst>
        </xdr:cNvPr>
        <xdr:cNvSpPr/>
      </xdr:nvSpPr>
      <xdr:spPr>
        <a:xfrm>
          <a:off x="13887450" y="1744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68036</xdr:rowOff>
    </xdr:from>
    <xdr:to>
      <xdr:col>85</xdr:col>
      <xdr:colOff>127000</xdr:colOff>
      <xdr:row>105</xdr:row>
      <xdr:rowOff>68036</xdr:rowOff>
    </xdr:to>
    <xdr:cxnSp macro="">
      <xdr:nvCxnSpPr>
        <xdr:cNvPr id="483" name="直線コネクタ 482">
          <a:extLst>
            <a:ext uri="{FF2B5EF4-FFF2-40B4-BE49-F238E27FC236}">
              <a16:creationId xmlns:a16="http://schemas.microsoft.com/office/drawing/2014/main" id="{07B8C0B6-06DB-4B93-A83D-3B0CDBC3F9BB}"/>
            </a:ext>
          </a:extLst>
        </xdr:cNvPr>
        <xdr:cNvCxnSpPr/>
      </xdr:nvCxnSpPr>
      <xdr:spPr>
        <a:xfrm>
          <a:off x="13938250" y="17498786"/>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154395</xdr:rowOff>
    </xdr:from>
    <xdr:to>
      <xdr:col>76</xdr:col>
      <xdr:colOff>165100</xdr:colOff>
      <xdr:row>105</xdr:row>
      <xdr:rowOff>84545</xdr:rowOff>
    </xdr:to>
    <xdr:sp macro="" textlink="">
      <xdr:nvSpPr>
        <xdr:cNvPr id="484" name="楕円 483">
          <a:extLst>
            <a:ext uri="{FF2B5EF4-FFF2-40B4-BE49-F238E27FC236}">
              <a16:creationId xmlns:a16="http://schemas.microsoft.com/office/drawing/2014/main" id="{A0978E44-1346-4DF2-BC20-047F122C050B}"/>
            </a:ext>
          </a:extLst>
        </xdr:cNvPr>
        <xdr:cNvSpPr/>
      </xdr:nvSpPr>
      <xdr:spPr>
        <a:xfrm>
          <a:off x="13093700" y="1741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33745</xdr:rowOff>
    </xdr:from>
    <xdr:to>
      <xdr:col>81</xdr:col>
      <xdr:colOff>50800</xdr:colOff>
      <xdr:row>105</xdr:row>
      <xdr:rowOff>68036</xdr:rowOff>
    </xdr:to>
    <xdr:cxnSp macro="">
      <xdr:nvCxnSpPr>
        <xdr:cNvPr id="485" name="直線コネクタ 484">
          <a:extLst>
            <a:ext uri="{FF2B5EF4-FFF2-40B4-BE49-F238E27FC236}">
              <a16:creationId xmlns:a16="http://schemas.microsoft.com/office/drawing/2014/main" id="{8995FDA2-CEE6-4B39-BF04-93411E265E99}"/>
            </a:ext>
          </a:extLst>
        </xdr:cNvPr>
        <xdr:cNvCxnSpPr/>
      </xdr:nvCxnSpPr>
      <xdr:spPr>
        <a:xfrm>
          <a:off x="13144500" y="17464495"/>
          <a:ext cx="7937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62956</xdr:rowOff>
    </xdr:from>
    <xdr:to>
      <xdr:col>72</xdr:col>
      <xdr:colOff>38100</xdr:colOff>
      <xdr:row>104</xdr:row>
      <xdr:rowOff>164556</xdr:rowOff>
    </xdr:to>
    <xdr:sp macro="" textlink="">
      <xdr:nvSpPr>
        <xdr:cNvPr id="486" name="楕円 485">
          <a:extLst>
            <a:ext uri="{FF2B5EF4-FFF2-40B4-BE49-F238E27FC236}">
              <a16:creationId xmlns:a16="http://schemas.microsoft.com/office/drawing/2014/main" id="{F97BF88E-8EA1-41DE-A66B-57442F1064F2}"/>
            </a:ext>
          </a:extLst>
        </xdr:cNvPr>
        <xdr:cNvSpPr/>
      </xdr:nvSpPr>
      <xdr:spPr>
        <a:xfrm>
          <a:off x="12299950" y="173222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113756</xdr:rowOff>
    </xdr:from>
    <xdr:to>
      <xdr:col>76</xdr:col>
      <xdr:colOff>114300</xdr:colOff>
      <xdr:row>105</xdr:row>
      <xdr:rowOff>33745</xdr:rowOff>
    </xdr:to>
    <xdr:cxnSp macro="">
      <xdr:nvCxnSpPr>
        <xdr:cNvPr id="487" name="直線コネクタ 486">
          <a:extLst>
            <a:ext uri="{FF2B5EF4-FFF2-40B4-BE49-F238E27FC236}">
              <a16:creationId xmlns:a16="http://schemas.microsoft.com/office/drawing/2014/main" id="{66957EB0-CBAE-4B3F-9CA9-627A13C723B1}"/>
            </a:ext>
          </a:extLst>
        </xdr:cNvPr>
        <xdr:cNvCxnSpPr/>
      </xdr:nvCxnSpPr>
      <xdr:spPr>
        <a:xfrm>
          <a:off x="12344400" y="17373056"/>
          <a:ext cx="8001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85816</xdr:rowOff>
    </xdr:from>
    <xdr:to>
      <xdr:col>67</xdr:col>
      <xdr:colOff>101600</xdr:colOff>
      <xdr:row>105</xdr:row>
      <xdr:rowOff>15966</xdr:rowOff>
    </xdr:to>
    <xdr:sp macro="" textlink="">
      <xdr:nvSpPr>
        <xdr:cNvPr id="488" name="楕円 487">
          <a:extLst>
            <a:ext uri="{FF2B5EF4-FFF2-40B4-BE49-F238E27FC236}">
              <a16:creationId xmlns:a16="http://schemas.microsoft.com/office/drawing/2014/main" id="{58224CF1-415F-482A-A89B-853E05C9D88C}"/>
            </a:ext>
          </a:extLst>
        </xdr:cNvPr>
        <xdr:cNvSpPr/>
      </xdr:nvSpPr>
      <xdr:spPr>
        <a:xfrm>
          <a:off x="11487150" y="1734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113756</xdr:rowOff>
    </xdr:from>
    <xdr:to>
      <xdr:col>71</xdr:col>
      <xdr:colOff>177800</xdr:colOff>
      <xdr:row>104</xdr:row>
      <xdr:rowOff>136616</xdr:rowOff>
    </xdr:to>
    <xdr:cxnSp macro="">
      <xdr:nvCxnSpPr>
        <xdr:cNvPr id="489" name="直線コネクタ 488">
          <a:extLst>
            <a:ext uri="{FF2B5EF4-FFF2-40B4-BE49-F238E27FC236}">
              <a16:creationId xmlns:a16="http://schemas.microsoft.com/office/drawing/2014/main" id="{C811B418-48AB-4300-8C1A-25C98B2BF621}"/>
            </a:ext>
          </a:extLst>
        </xdr:cNvPr>
        <xdr:cNvCxnSpPr/>
      </xdr:nvCxnSpPr>
      <xdr:spPr>
        <a:xfrm flipV="1">
          <a:off x="11537950" y="17373056"/>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490" name="n_1aveValue【庁舎】&#10;有形固定資産減価償却率">
          <a:extLst>
            <a:ext uri="{FF2B5EF4-FFF2-40B4-BE49-F238E27FC236}">
              <a16:creationId xmlns:a16="http://schemas.microsoft.com/office/drawing/2014/main" id="{D26B7F58-DE3D-4803-AFF9-7EE0CB77433C}"/>
            </a:ext>
          </a:extLst>
        </xdr:cNvPr>
        <xdr:cNvSpPr txBox="1"/>
      </xdr:nvSpPr>
      <xdr:spPr>
        <a:xfrm>
          <a:off x="137420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491" name="n_2aveValue【庁舎】&#10;有形固定資産減価償却率">
          <a:extLst>
            <a:ext uri="{FF2B5EF4-FFF2-40B4-BE49-F238E27FC236}">
              <a16:creationId xmlns:a16="http://schemas.microsoft.com/office/drawing/2014/main" id="{6205F85C-CD77-4589-8684-7B38E97B3FB7}"/>
            </a:ext>
          </a:extLst>
        </xdr:cNvPr>
        <xdr:cNvSpPr txBox="1"/>
      </xdr:nvSpPr>
      <xdr:spPr>
        <a:xfrm>
          <a:off x="1296099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165479</xdr:rowOff>
    </xdr:from>
    <xdr:ext cx="405111" cy="259045"/>
    <xdr:sp macro="" textlink="">
      <xdr:nvSpPr>
        <xdr:cNvPr id="492" name="n_3aveValue【庁舎】&#10;有形固定資産減価償却率">
          <a:extLst>
            <a:ext uri="{FF2B5EF4-FFF2-40B4-BE49-F238E27FC236}">
              <a16:creationId xmlns:a16="http://schemas.microsoft.com/office/drawing/2014/main" id="{1313E4EB-4514-4E62-8D58-829C3CD4A572}"/>
            </a:ext>
          </a:extLst>
        </xdr:cNvPr>
        <xdr:cNvSpPr txBox="1"/>
      </xdr:nvSpPr>
      <xdr:spPr>
        <a:xfrm>
          <a:off x="12167244" y="17424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493" name="n_4aveValue【庁舎】&#10;有形固定資産減価償却率">
          <a:extLst>
            <a:ext uri="{FF2B5EF4-FFF2-40B4-BE49-F238E27FC236}">
              <a16:creationId xmlns:a16="http://schemas.microsoft.com/office/drawing/2014/main" id="{96A28D2F-5FF4-4454-9801-7ED58CDDA412}"/>
            </a:ext>
          </a:extLst>
        </xdr:cNvPr>
        <xdr:cNvSpPr txBox="1"/>
      </xdr:nvSpPr>
      <xdr:spPr>
        <a:xfrm>
          <a:off x="11354444" y="1756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109963</xdr:rowOff>
    </xdr:from>
    <xdr:ext cx="405111" cy="259045"/>
    <xdr:sp macro="" textlink="">
      <xdr:nvSpPr>
        <xdr:cNvPr id="494" name="n_1mainValue【庁舎】&#10;有形固定資産減価償却率">
          <a:extLst>
            <a:ext uri="{FF2B5EF4-FFF2-40B4-BE49-F238E27FC236}">
              <a16:creationId xmlns:a16="http://schemas.microsoft.com/office/drawing/2014/main" id="{BF21E1CB-99CC-4077-996E-061D1CC45F6E}"/>
            </a:ext>
          </a:extLst>
        </xdr:cNvPr>
        <xdr:cNvSpPr txBox="1"/>
      </xdr:nvSpPr>
      <xdr:spPr>
        <a:xfrm>
          <a:off x="13742044" y="1754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75672</xdr:rowOff>
    </xdr:from>
    <xdr:ext cx="405111" cy="259045"/>
    <xdr:sp macro="" textlink="">
      <xdr:nvSpPr>
        <xdr:cNvPr id="495" name="n_2mainValue【庁舎】&#10;有形固定資産減価償却率">
          <a:extLst>
            <a:ext uri="{FF2B5EF4-FFF2-40B4-BE49-F238E27FC236}">
              <a16:creationId xmlns:a16="http://schemas.microsoft.com/office/drawing/2014/main" id="{5576AAF2-D03F-4E4E-B76D-4CB1B46AF67B}"/>
            </a:ext>
          </a:extLst>
        </xdr:cNvPr>
        <xdr:cNvSpPr txBox="1"/>
      </xdr:nvSpPr>
      <xdr:spPr>
        <a:xfrm>
          <a:off x="12960994" y="1750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9633</xdr:rowOff>
    </xdr:from>
    <xdr:ext cx="405111" cy="259045"/>
    <xdr:sp macro="" textlink="">
      <xdr:nvSpPr>
        <xdr:cNvPr id="496" name="n_3mainValue【庁舎】&#10;有形固定資産減価償却率">
          <a:extLst>
            <a:ext uri="{FF2B5EF4-FFF2-40B4-BE49-F238E27FC236}">
              <a16:creationId xmlns:a16="http://schemas.microsoft.com/office/drawing/2014/main" id="{2150F7F3-06C1-4548-8BAF-B21ED175BD68}"/>
            </a:ext>
          </a:extLst>
        </xdr:cNvPr>
        <xdr:cNvSpPr txBox="1"/>
      </xdr:nvSpPr>
      <xdr:spPr>
        <a:xfrm>
          <a:off x="12167244" y="1709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32493</xdr:rowOff>
    </xdr:from>
    <xdr:ext cx="405111" cy="259045"/>
    <xdr:sp macro="" textlink="">
      <xdr:nvSpPr>
        <xdr:cNvPr id="497" name="n_4mainValue【庁舎】&#10;有形固定資産減価償却率">
          <a:extLst>
            <a:ext uri="{FF2B5EF4-FFF2-40B4-BE49-F238E27FC236}">
              <a16:creationId xmlns:a16="http://schemas.microsoft.com/office/drawing/2014/main" id="{A5A80D8B-1D94-497B-A8CB-29C29C3329BC}"/>
            </a:ext>
          </a:extLst>
        </xdr:cNvPr>
        <xdr:cNvSpPr txBox="1"/>
      </xdr:nvSpPr>
      <xdr:spPr>
        <a:xfrm>
          <a:off x="11354444" y="1712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8" name="正方形/長方形 497">
          <a:extLst>
            <a:ext uri="{FF2B5EF4-FFF2-40B4-BE49-F238E27FC236}">
              <a16:creationId xmlns:a16="http://schemas.microsoft.com/office/drawing/2014/main" id="{AC60F858-DF4E-4C9D-8865-E066A04312EE}"/>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9" name="正方形/長方形 498">
          <a:extLst>
            <a:ext uri="{FF2B5EF4-FFF2-40B4-BE49-F238E27FC236}">
              <a16:creationId xmlns:a16="http://schemas.microsoft.com/office/drawing/2014/main" id="{9D35742F-1166-4165-B6A8-972B13A5995A}"/>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0" name="正方形/長方形 499">
          <a:extLst>
            <a:ext uri="{FF2B5EF4-FFF2-40B4-BE49-F238E27FC236}">
              <a16:creationId xmlns:a16="http://schemas.microsoft.com/office/drawing/2014/main" id="{F8E34AC5-DE4B-4B83-BACF-EFAFA1001A80}"/>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1" name="正方形/長方形 500">
          <a:extLst>
            <a:ext uri="{FF2B5EF4-FFF2-40B4-BE49-F238E27FC236}">
              <a16:creationId xmlns:a16="http://schemas.microsoft.com/office/drawing/2014/main" id="{E4CF2571-20FD-4815-A74F-5EC8DD61B0BB}"/>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2" name="正方形/長方形 501">
          <a:extLst>
            <a:ext uri="{FF2B5EF4-FFF2-40B4-BE49-F238E27FC236}">
              <a16:creationId xmlns:a16="http://schemas.microsoft.com/office/drawing/2014/main" id="{D484E869-FE94-4A6A-B35F-978D7B49174B}"/>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3" name="正方形/長方形 502">
          <a:extLst>
            <a:ext uri="{FF2B5EF4-FFF2-40B4-BE49-F238E27FC236}">
              <a16:creationId xmlns:a16="http://schemas.microsoft.com/office/drawing/2014/main" id="{41A6C08D-7DA8-44A0-84B2-0C3D496742C0}"/>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4" name="正方形/長方形 503">
          <a:extLst>
            <a:ext uri="{FF2B5EF4-FFF2-40B4-BE49-F238E27FC236}">
              <a16:creationId xmlns:a16="http://schemas.microsoft.com/office/drawing/2014/main" id="{96816B18-4FA2-454A-9F37-B0605E75B695}"/>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5" name="正方形/長方形 504">
          <a:extLst>
            <a:ext uri="{FF2B5EF4-FFF2-40B4-BE49-F238E27FC236}">
              <a16:creationId xmlns:a16="http://schemas.microsoft.com/office/drawing/2014/main" id="{C9EB69EB-9DE1-4974-85C1-005244682D76}"/>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6" name="テキスト ボックス 505">
          <a:extLst>
            <a:ext uri="{FF2B5EF4-FFF2-40B4-BE49-F238E27FC236}">
              <a16:creationId xmlns:a16="http://schemas.microsoft.com/office/drawing/2014/main" id="{DCDFEDFE-DBFD-47F3-893E-430FFD83FF8B}"/>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7" name="直線コネクタ 506">
          <a:extLst>
            <a:ext uri="{FF2B5EF4-FFF2-40B4-BE49-F238E27FC236}">
              <a16:creationId xmlns:a16="http://schemas.microsoft.com/office/drawing/2014/main" id="{5439860F-BFA5-46E5-A710-F3B218E9A298}"/>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08" name="直線コネクタ 507">
          <a:extLst>
            <a:ext uri="{FF2B5EF4-FFF2-40B4-BE49-F238E27FC236}">
              <a16:creationId xmlns:a16="http://schemas.microsoft.com/office/drawing/2014/main" id="{066707B3-8102-45C1-980E-2C5245905809}"/>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09" name="テキスト ボックス 508">
          <a:extLst>
            <a:ext uri="{FF2B5EF4-FFF2-40B4-BE49-F238E27FC236}">
              <a16:creationId xmlns:a16="http://schemas.microsoft.com/office/drawing/2014/main" id="{F9E2E3D9-64A4-4503-BF25-08C217941168}"/>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10" name="直線コネクタ 509">
          <a:extLst>
            <a:ext uri="{FF2B5EF4-FFF2-40B4-BE49-F238E27FC236}">
              <a16:creationId xmlns:a16="http://schemas.microsoft.com/office/drawing/2014/main" id="{727C42E6-97E9-43A7-A0C9-548F9D35569C}"/>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11" name="テキスト ボックス 510">
          <a:extLst>
            <a:ext uri="{FF2B5EF4-FFF2-40B4-BE49-F238E27FC236}">
              <a16:creationId xmlns:a16="http://schemas.microsoft.com/office/drawing/2014/main" id="{95D54350-00BB-494A-8FE0-C7B4931775F2}"/>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12" name="直線コネクタ 511">
          <a:extLst>
            <a:ext uri="{FF2B5EF4-FFF2-40B4-BE49-F238E27FC236}">
              <a16:creationId xmlns:a16="http://schemas.microsoft.com/office/drawing/2014/main" id="{309F4934-5698-4BCE-8954-14DA396DE575}"/>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13" name="テキスト ボックス 512">
          <a:extLst>
            <a:ext uri="{FF2B5EF4-FFF2-40B4-BE49-F238E27FC236}">
              <a16:creationId xmlns:a16="http://schemas.microsoft.com/office/drawing/2014/main" id="{C1D5BF2E-17F7-492D-BCF2-95583D94E1B8}"/>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14" name="直線コネクタ 513">
          <a:extLst>
            <a:ext uri="{FF2B5EF4-FFF2-40B4-BE49-F238E27FC236}">
              <a16:creationId xmlns:a16="http://schemas.microsoft.com/office/drawing/2014/main" id="{B828DE38-D0FC-4D85-B3BC-E9602D30F8F3}"/>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15" name="テキスト ボックス 514">
          <a:extLst>
            <a:ext uri="{FF2B5EF4-FFF2-40B4-BE49-F238E27FC236}">
              <a16:creationId xmlns:a16="http://schemas.microsoft.com/office/drawing/2014/main" id="{33400AE6-0AC2-42D6-A205-2AA3B6974E56}"/>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6" name="直線コネクタ 515">
          <a:extLst>
            <a:ext uri="{FF2B5EF4-FFF2-40B4-BE49-F238E27FC236}">
              <a16:creationId xmlns:a16="http://schemas.microsoft.com/office/drawing/2014/main" id="{75C33042-40FB-4A33-B2C7-7BC511FB833E}"/>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7" name="テキスト ボックス 516">
          <a:extLst>
            <a:ext uri="{FF2B5EF4-FFF2-40B4-BE49-F238E27FC236}">
              <a16:creationId xmlns:a16="http://schemas.microsoft.com/office/drawing/2014/main" id="{538BE42B-42BF-4BB6-A391-C1DE87CA01DA}"/>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8" name="【庁舎】&#10;一人当たり面積グラフ枠">
          <a:extLst>
            <a:ext uri="{FF2B5EF4-FFF2-40B4-BE49-F238E27FC236}">
              <a16:creationId xmlns:a16="http://schemas.microsoft.com/office/drawing/2014/main" id="{FFF60B35-4CF2-49B2-8B44-784E3E6E3525}"/>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519" name="直線コネクタ 518">
          <a:extLst>
            <a:ext uri="{FF2B5EF4-FFF2-40B4-BE49-F238E27FC236}">
              <a16:creationId xmlns:a16="http://schemas.microsoft.com/office/drawing/2014/main" id="{E0CF65AF-F626-4CB4-8983-E912E4104CF7}"/>
            </a:ext>
          </a:extLst>
        </xdr:cNvPr>
        <xdr:cNvCxnSpPr/>
      </xdr:nvCxnSpPr>
      <xdr:spPr>
        <a:xfrm flipV="1">
          <a:off x="19951064" y="166058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520" name="【庁舎】&#10;一人当たり面積最小値テキスト">
          <a:extLst>
            <a:ext uri="{FF2B5EF4-FFF2-40B4-BE49-F238E27FC236}">
              <a16:creationId xmlns:a16="http://schemas.microsoft.com/office/drawing/2014/main" id="{C64EFE31-F0C8-4EFB-8F91-798A0A392A82}"/>
            </a:ext>
          </a:extLst>
        </xdr:cNvPr>
        <xdr:cNvSpPr txBox="1"/>
      </xdr:nvSpPr>
      <xdr:spPr>
        <a:xfrm>
          <a:off x="19989800" y="17847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521" name="直線コネクタ 520">
          <a:extLst>
            <a:ext uri="{FF2B5EF4-FFF2-40B4-BE49-F238E27FC236}">
              <a16:creationId xmlns:a16="http://schemas.microsoft.com/office/drawing/2014/main" id="{16D4D195-1157-4B25-8B67-F92130CF4EC8}"/>
            </a:ext>
          </a:extLst>
        </xdr:cNvPr>
        <xdr:cNvCxnSpPr/>
      </xdr:nvCxnSpPr>
      <xdr:spPr>
        <a:xfrm>
          <a:off x="19881850" y="178434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522" name="【庁舎】&#10;一人当たり面積最大値テキスト">
          <a:extLst>
            <a:ext uri="{FF2B5EF4-FFF2-40B4-BE49-F238E27FC236}">
              <a16:creationId xmlns:a16="http://schemas.microsoft.com/office/drawing/2014/main" id="{C89F04CA-3095-49A9-8C4A-95F0FA72B934}"/>
            </a:ext>
          </a:extLst>
        </xdr:cNvPr>
        <xdr:cNvSpPr txBox="1"/>
      </xdr:nvSpPr>
      <xdr:spPr>
        <a:xfrm>
          <a:off x="19989800" y="1638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523" name="直線コネクタ 522">
          <a:extLst>
            <a:ext uri="{FF2B5EF4-FFF2-40B4-BE49-F238E27FC236}">
              <a16:creationId xmlns:a16="http://schemas.microsoft.com/office/drawing/2014/main" id="{5347DF06-ACD9-43BE-BE01-1F5CE115C0CB}"/>
            </a:ext>
          </a:extLst>
        </xdr:cNvPr>
        <xdr:cNvCxnSpPr/>
      </xdr:nvCxnSpPr>
      <xdr:spPr>
        <a:xfrm>
          <a:off x="19881850" y="166058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45432</xdr:rowOff>
    </xdr:from>
    <xdr:ext cx="469744" cy="259045"/>
    <xdr:sp macro="" textlink="">
      <xdr:nvSpPr>
        <xdr:cNvPr id="524" name="【庁舎】&#10;一人当たり面積平均値テキスト">
          <a:extLst>
            <a:ext uri="{FF2B5EF4-FFF2-40B4-BE49-F238E27FC236}">
              <a16:creationId xmlns:a16="http://schemas.microsoft.com/office/drawing/2014/main" id="{92FFF5B5-0F5C-41ED-ADAD-51482664B657}"/>
            </a:ext>
          </a:extLst>
        </xdr:cNvPr>
        <xdr:cNvSpPr txBox="1"/>
      </xdr:nvSpPr>
      <xdr:spPr>
        <a:xfrm>
          <a:off x="19989800" y="1747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525" name="フローチャート: 判断 524">
          <a:extLst>
            <a:ext uri="{FF2B5EF4-FFF2-40B4-BE49-F238E27FC236}">
              <a16:creationId xmlns:a16="http://schemas.microsoft.com/office/drawing/2014/main" id="{84B95284-AD12-4CB9-8568-952222DDD2BF}"/>
            </a:ext>
          </a:extLst>
        </xdr:cNvPr>
        <xdr:cNvSpPr/>
      </xdr:nvSpPr>
      <xdr:spPr>
        <a:xfrm>
          <a:off x="19900900" y="1749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526" name="フローチャート: 判断 525">
          <a:extLst>
            <a:ext uri="{FF2B5EF4-FFF2-40B4-BE49-F238E27FC236}">
              <a16:creationId xmlns:a16="http://schemas.microsoft.com/office/drawing/2014/main" id="{C24387FA-8530-4AF8-B760-62D8179D1A5B}"/>
            </a:ext>
          </a:extLst>
        </xdr:cNvPr>
        <xdr:cNvSpPr/>
      </xdr:nvSpPr>
      <xdr:spPr>
        <a:xfrm>
          <a:off x="19157950" y="175343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527" name="フローチャート: 判断 526">
          <a:extLst>
            <a:ext uri="{FF2B5EF4-FFF2-40B4-BE49-F238E27FC236}">
              <a16:creationId xmlns:a16="http://schemas.microsoft.com/office/drawing/2014/main" id="{78E5C108-06AD-4EF0-924C-16842C6AA84B}"/>
            </a:ext>
          </a:extLst>
        </xdr:cNvPr>
        <xdr:cNvSpPr/>
      </xdr:nvSpPr>
      <xdr:spPr>
        <a:xfrm>
          <a:off x="18345150" y="1756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528" name="フローチャート: 判断 527">
          <a:extLst>
            <a:ext uri="{FF2B5EF4-FFF2-40B4-BE49-F238E27FC236}">
              <a16:creationId xmlns:a16="http://schemas.microsoft.com/office/drawing/2014/main" id="{E0406062-A2B9-4E61-B230-8A409B1A0A6D}"/>
            </a:ext>
          </a:extLst>
        </xdr:cNvPr>
        <xdr:cNvSpPr/>
      </xdr:nvSpPr>
      <xdr:spPr>
        <a:xfrm>
          <a:off x="17551400" y="1758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529" name="フローチャート: 判断 528">
          <a:extLst>
            <a:ext uri="{FF2B5EF4-FFF2-40B4-BE49-F238E27FC236}">
              <a16:creationId xmlns:a16="http://schemas.microsoft.com/office/drawing/2014/main" id="{D2AD11A2-0F5C-47A1-B341-E76511DE6F08}"/>
            </a:ext>
          </a:extLst>
        </xdr:cNvPr>
        <xdr:cNvSpPr/>
      </xdr:nvSpPr>
      <xdr:spPr>
        <a:xfrm>
          <a:off x="16757650" y="175901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id="{068670A7-E0EC-45C2-BF9E-00938B8235C0}"/>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ABCBF1B7-12B4-42DD-AAA8-F48BCF20227F}"/>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115628B7-F5B5-4DCB-917B-DC635B673F22}"/>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C9EFF8D1-ECFA-4527-B69F-F23C27C63826}"/>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99193172-66F7-48E6-A2A3-E61B6E948C37}"/>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54203</xdr:rowOff>
    </xdr:from>
    <xdr:to>
      <xdr:col>116</xdr:col>
      <xdr:colOff>114300</xdr:colOff>
      <xdr:row>105</xdr:row>
      <xdr:rowOff>155803</xdr:rowOff>
    </xdr:to>
    <xdr:sp macro="" textlink="">
      <xdr:nvSpPr>
        <xdr:cNvPr id="535" name="楕円 534">
          <a:extLst>
            <a:ext uri="{FF2B5EF4-FFF2-40B4-BE49-F238E27FC236}">
              <a16:creationId xmlns:a16="http://schemas.microsoft.com/office/drawing/2014/main" id="{55BD7BC9-CF56-4304-8BF0-F41353C0DCEB}"/>
            </a:ext>
          </a:extLst>
        </xdr:cNvPr>
        <xdr:cNvSpPr/>
      </xdr:nvSpPr>
      <xdr:spPr>
        <a:xfrm>
          <a:off x="19900900" y="1748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77080</xdr:rowOff>
    </xdr:from>
    <xdr:ext cx="469744" cy="259045"/>
    <xdr:sp macro="" textlink="">
      <xdr:nvSpPr>
        <xdr:cNvPr id="536" name="【庁舎】&#10;一人当たり面積該当値テキスト">
          <a:extLst>
            <a:ext uri="{FF2B5EF4-FFF2-40B4-BE49-F238E27FC236}">
              <a16:creationId xmlns:a16="http://schemas.microsoft.com/office/drawing/2014/main" id="{F1F75113-F64B-4F08-8D2F-43B8A3575294}"/>
            </a:ext>
          </a:extLst>
        </xdr:cNvPr>
        <xdr:cNvSpPr txBox="1"/>
      </xdr:nvSpPr>
      <xdr:spPr>
        <a:xfrm>
          <a:off x="19989800" y="1733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67005</xdr:rowOff>
    </xdr:from>
    <xdr:to>
      <xdr:col>112</xdr:col>
      <xdr:colOff>38100</xdr:colOff>
      <xdr:row>105</xdr:row>
      <xdr:rowOff>168605</xdr:rowOff>
    </xdr:to>
    <xdr:sp macro="" textlink="">
      <xdr:nvSpPr>
        <xdr:cNvPr id="537" name="楕円 536">
          <a:extLst>
            <a:ext uri="{FF2B5EF4-FFF2-40B4-BE49-F238E27FC236}">
              <a16:creationId xmlns:a16="http://schemas.microsoft.com/office/drawing/2014/main" id="{CFACABCB-D0F4-47F0-9305-20A0A6E568C0}"/>
            </a:ext>
          </a:extLst>
        </xdr:cNvPr>
        <xdr:cNvSpPr/>
      </xdr:nvSpPr>
      <xdr:spPr>
        <a:xfrm>
          <a:off x="19157950" y="174977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105003</xdr:rowOff>
    </xdr:from>
    <xdr:to>
      <xdr:col>116</xdr:col>
      <xdr:colOff>63500</xdr:colOff>
      <xdr:row>105</xdr:row>
      <xdr:rowOff>117805</xdr:rowOff>
    </xdr:to>
    <xdr:cxnSp macro="">
      <xdr:nvCxnSpPr>
        <xdr:cNvPr id="538" name="直線コネクタ 537">
          <a:extLst>
            <a:ext uri="{FF2B5EF4-FFF2-40B4-BE49-F238E27FC236}">
              <a16:creationId xmlns:a16="http://schemas.microsoft.com/office/drawing/2014/main" id="{16B29E5E-2D64-4FD5-94B5-DEF41FC0718F}"/>
            </a:ext>
          </a:extLst>
        </xdr:cNvPr>
        <xdr:cNvCxnSpPr/>
      </xdr:nvCxnSpPr>
      <xdr:spPr>
        <a:xfrm flipV="1">
          <a:off x="19202400" y="17535753"/>
          <a:ext cx="7493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80721</xdr:rowOff>
    </xdr:from>
    <xdr:to>
      <xdr:col>107</xdr:col>
      <xdr:colOff>101600</xdr:colOff>
      <xdr:row>106</xdr:row>
      <xdr:rowOff>10871</xdr:rowOff>
    </xdr:to>
    <xdr:sp macro="" textlink="">
      <xdr:nvSpPr>
        <xdr:cNvPr id="539" name="楕円 538">
          <a:extLst>
            <a:ext uri="{FF2B5EF4-FFF2-40B4-BE49-F238E27FC236}">
              <a16:creationId xmlns:a16="http://schemas.microsoft.com/office/drawing/2014/main" id="{DC7DCA63-6FB3-4E71-AB2D-A6D223BDACC3}"/>
            </a:ext>
          </a:extLst>
        </xdr:cNvPr>
        <xdr:cNvSpPr/>
      </xdr:nvSpPr>
      <xdr:spPr>
        <a:xfrm>
          <a:off x="18345150" y="1751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117805</xdr:rowOff>
    </xdr:from>
    <xdr:to>
      <xdr:col>111</xdr:col>
      <xdr:colOff>177800</xdr:colOff>
      <xdr:row>105</xdr:row>
      <xdr:rowOff>131521</xdr:rowOff>
    </xdr:to>
    <xdr:cxnSp macro="">
      <xdr:nvCxnSpPr>
        <xdr:cNvPr id="540" name="直線コネクタ 539">
          <a:extLst>
            <a:ext uri="{FF2B5EF4-FFF2-40B4-BE49-F238E27FC236}">
              <a16:creationId xmlns:a16="http://schemas.microsoft.com/office/drawing/2014/main" id="{25258CA0-52CB-4E7D-B38F-04B5DD8A1090}"/>
            </a:ext>
          </a:extLst>
        </xdr:cNvPr>
        <xdr:cNvCxnSpPr/>
      </xdr:nvCxnSpPr>
      <xdr:spPr>
        <a:xfrm flipV="1">
          <a:off x="18395950" y="17548555"/>
          <a:ext cx="8064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96723</xdr:rowOff>
    </xdr:from>
    <xdr:to>
      <xdr:col>102</xdr:col>
      <xdr:colOff>165100</xdr:colOff>
      <xdr:row>106</xdr:row>
      <xdr:rowOff>26873</xdr:rowOff>
    </xdr:to>
    <xdr:sp macro="" textlink="">
      <xdr:nvSpPr>
        <xdr:cNvPr id="541" name="楕円 540">
          <a:extLst>
            <a:ext uri="{FF2B5EF4-FFF2-40B4-BE49-F238E27FC236}">
              <a16:creationId xmlns:a16="http://schemas.microsoft.com/office/drawing/2014/main" id="{74220F41-4A4A-4DE6-8911-4268B2471489}"/>
            </a:ext>
          </a:extLst>
        </xdr:cNvPr>
        <xdr:cNvSpPr/>
      </xdr:nvSpPr>
      <xdr:spPr>
        <a:xfrm>
          <a:off x="17551400" y="1752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131521</xdr:rowOff>
    </xdr:from>
    <xdr:to>
      <xdr:col>107</xdr:col>
      <xdr:colOff>50800</xdr:colOff>
      <xdr:row>105</xdr:row>
      <xdr:rowOff>147523</xdr:rowOff>
    </xdr:to>
    <xdr:cxnSp macro="">
      <xdr:nvCxnSpPr>
        <xdr:cNvPr id="542" name="直線コネクタ 541">
          <a:extLst>
            <a:ext uri="{FF2B5EF4-FFF2-40B4-BE49-F238E27FC236}">
              <a16:creationId xmlns:a16="http://schemas.microsoft.com/office/drawing/2014/main" id="{0242F32E-76BF-4C13-AA03-A8862E98D958}"/>
            </a:ext>
          </a:extLst>
        </xdr:cNvPr>
        <xdr:cNvCxnSpPr/>
      </xdr:nvCxnSpPr>
      <xdr:spPr>
        <a:xfrm flipV="1">
          <a:off x="17602200" y="17562271"/>
          <a:ext cx="7937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115012</xdr:rowOff>
    </xdr:from>
    <xdr:to>
      <xdr:col>98</xdr:col>
      <xdr:colOff>38100</xdr:colOff>
      <xdr:row>106</xdr:row>
      <xdr:rowOff>45162</xdr:rowOff>
    </xdr:to>
    <xdr:sp macro="" textlink="">
      <xdr:nvSpPr>
        <xdr:cNvPr id="543" name="楕円 542">
          <a:extLst>
            <a:ext uri="{FF2B5EF4-FFF2-40B4-BE49-F238E27FC236}">
              <a16:creationId xmlns:a16="http://schemas.microsoft.com/office/drawing/2014/main" id="{62210596-DD5E-47D6-BFC5-F94EFD21EE1D}"/>
            </a:ext>
          </a:extLst>
        </xdr:cNvPr>
        <xdr:cNvSpPr/>
      </xdr:nvSpPr>
      <xdr:spPr>
        <a:xfrm>
          <a:off x="16757650" y="175457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147523</xdr:rowOff>
    </xdr:from>
    <xdr:to>
      <xdr:col>102</xdr:col>
      <xdr:colOff>114300</xdr:colOff>
      <xdr:row>105</xdr:row>
      <xdr:rowOff>165812</xdr:rowOff>
    </xdr:to>
    <xdr:cxnSp macro="">
      <xdr:nvCxnSpPr>
        <xdr:cNvPr id="544" name="直線コネクタ 543">
          <a:extLst>
            <a:ext uri="{FF2B5EF4-FFF2-40B4-BE49-F238E27FC236}">
              <a16:creationId xmlns:a16="http://schemas.microsoft.com/office/drawing/2014/main" id="{DB7C0CD6-7D98-41CA-9169-77C388C8EEEE}"/>
            </a:ext>
          </a:extLst>
        </xdr:cNvPr>
        <xdr:cNvCxnSpPr/>
      </xdr:nvCxnSpPr>
      <xdr:spPr>
        <a:xfrm flipV="1">
          <a:off x="16802100" y="17578273"/>
          <a:ext cx="8001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24858</xdr:rowOff>
    </xdr:from>
    <xdr:ext cx="469744" cy="259045"/>
    <xdr:sp macro="" textlink="">
      <xdr:nvSpPr>
        <xdr:cNvPr id="545" name="n_1aveValue【庁舎】&#10;一人当たり面積">
          <a:extLst>
            <a:ext uri="{FF2B5EF4-FFF2-40B4-BE49-F238E27FC236}">
              <a16:creationId xmlns:a16="http://schemas.microsoft.com/office/drawing/2014/main" id="{140BFFCE-4CB2-4B85-946C-36FFA93BD62C}"/>
            </a:ext>
          </a:extLst>
        </xdr:cNvPr>
        <xdr:cNvSpPr txBox="1"/>
      </xdr:nvSpPr>
      <xdr:spPr>
        <a:xfrm>
          <a:off x="18980227" y="176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546" name="n_2aveValue【庁舎】&#10;一人当たり面積">
          <a:extLst>
            <a:ext uri="{FF2B5EF4-FFF2-40B4-BE49-F238E27FC236}">
              <a16:creationId xmlns:a16="http://schemas.microsoft.com/office/drawing/2014/main" id="{59D77666-8D7E-48F9-AF97-F5C6CD42592A}"/>
            </a:ext>
          </a:extLst>
        </xdr:cNvPr>
        <xdr:cNvSpPr txBox="1"/>
      </xdr:nvSpPr>
      <xdr:spPr>
        <a:xfrm>
          <a:off x="18180127" y="17657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547" name="n_3aveValue【庁舎】&#10;一人当たり面積">
          <a:extLst>
            <a:ext uri="{FF2B5EF4-FFF2-40B4-BE49-F238E27FC236}">
              <a16:creationId xmlns:a16="http://schemas.microsoft.com/office/drawing/2014/main" id="{18CE4F95-4CD7-4D6E-81FF-08AEF29914D3}"/>
            </a:ext>
          </a:extLst>
        </xdr:cNvPr>
        <xdr:cNvSpPr txBox="1"/>
      </xdr:nvSpPr>
      <xdr:spPr>
        <a:xfrm>
          <a:off x="17386377" y="17679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80636</xdr:rowOff>
    </xdr:from>
    <xdr:ext cx="469744" cy="259045"/>
    <xdr:sp macro="" textlink="">
      <xdr:nvSpPr>
        <xdr:cNvPr id="548" name="n_4aveValue【庁舎】&#10;一人当たり面積">
          <a:extLst>
            <a:ext uri="{FF2B5EF4-FFF2-40B4-BE49-F238E27FC236}">
              <a16:creationId xmlns:a16="http://schemas.microsoft.com/office/drawing/2014/main" id="{C5617265-DB82-4234-BF30-40C3DCB9A034}"/>
            </a:ext>
          </a:extLst>
        </xdr:cNvPr>
        <xdr:cNvSpPr txBox="1"/>
      </xdr:nvSpPr>
      <xdr:spPr>
        <a:xfrm>
          <a:off x="16592627" y="17682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13682</xdr:rowOff>
    </xdr:from>
    <xdr:ext cx="469744" cy="259045"/>
    <xdr:sp macro="" textlink="">
      <xdr:nvSpPr>
        <xdr:cNvPr id="549" name="n_1mainValue【庁舎】&#10;一人当たり面積">
          <a:extLst>
            <a:ext uri="{FF2B5EF4-FFF2-40B4-BE49-F238E27FC236}">
              <a16:creationId xmlns:a16="http://schemas.microsoft.com/office/drawing/2014/main" id="{BC0F528E-7C52-4B8E-AE0F-DE97D1330C83}"/>
            </a:ext>
          </a:extLst>
        </xdr:cNvPr>
        <xdr:cNvSpPr txBox="1"/>
      </xdr:nvSpPr>
      <xdr:spPr>
        <a:xfrm>
          <a:off x="18980227" y="1727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27398</xdr:rowOff>
    </xdr:from>
    <xdr:ext cx="469744" cy="259045"/>
    <xdr:sp macro="" textlink="">
      <xdr:nvSpPr>
        <xdr:cNvPr id="550" name="n_2mainValue【庁舎】&#10;一人当たり面積">
          <a:extLst>
            <a:ext uri="{FF2B5EF4-FFF2-40B4-BE49-F238E27FC236}">
              <a16:creationId xmlns:a16="http://schemas.microsoft.com/office/drawing/2014/main" id="{2B2DD6F7-544C-403D-9924-B9F5C1BF14A7}"/>
            </a:ext>
          </a:extLst>
        </xdr:cNvPr>
        <xdr:cNvSpPr txBox="1"/>
      </xdr:nvSpPr>
      <xdr:spPr>
        <a:xfrm>
          <a:off x="18180127" y="1728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43400</xdr:rowOff>
    </xdr:from>
    <xdr:ext cx="469744" cy="259045"/>
    <xdr:sp macro="" textlink="">
      <xdr:nvSpPr>
        <xdr:cNvPr id="551" name="n_3mainValue【庁舎】&#10;一人当たり面積">
          <a:extLst>
            <a:ext uri="{FF2B5EF4-FFF2-40B4-BE49-F238E27FC236}">
              <a16:creationId xmlns:a16="http://schemas.microsoft.com/office/drawing/2014/main" id="{9F10C8E3-2C17-4FC6-92C2-BB637954FEF3}"/>
            </a:ext>
          </a:extLst>
        </xdr:cNvPr>
        <xdr:cNvSpPr txBox="1"/>
      </xdr:nvSpPr>
      <xdr:spPr>
        <a:xfrm>
          <a:off x="17386377" y="1730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61689</xdr:rowOff>
    </xdr:from>
    <xdr:ext cx="469744" cy="259045"/>
    <xdr:sp macro="" textlink="">
      <xdr:nvSpPr>
        <xdr:cNvPr id="552" name="n_4mainValue【庁舎】&#10;一人当たり面積">
          <a:extLst>
            <a:ext uri="{FF2B5EF4-FFF2-40B4-BE49-F238E27FC236}">
              <a16:creationId xmlns:a16="http://schemas.microsoft.com/office/drawing/2014/main" id="{EF003AD6-DEBC-4796-9A7E-2CBEE80ECC7A}"/>
            </a:ext>
          </a:extLst>
        </xdr:cNvPr>
        <xdr:cNvSpPr txBox="1"/>
      </xdr:nvSpPr>
      <xdr:spPr>
        <a:xfrm>
          <a:off x="16592627" y="1732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3" name="正方形/長方形 552">
          <a:extLst>
            <a:ext uri="{FF2B5EF4-FFF2-40B4-BE49-F238E27FC236}">
              <a16:creationId xmlns:a16="http://schemas.microsoft.com/office/drawing/2014/main" id="{BAAD78B4-231B-414C-B747-F1A3CA601B5A}"/>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4" name="正方形/長方形 553">
          <a:extLst>
            <a:ext uri="{FF2B5EF4-FFF2-40B4-BE49-F238E27FC236}">
              <a16:creationId xmlns:a16="http://schemas.microsoft.com/office/drawing/2014/main" id="{3DA626C2-CADB-4564-A688-AA7141ED485A}"/>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5" name="テキスト ボックス 554">
          <a:extLst>
            <a:ext uri="{FF2B5EF4-FFF2-40B4-BE49-F238E27FC236}">
              <a16:creationId xmlns:a16="http://schemas.microsoft.com/office/drawing/2014/main" id="{E09DD10E-FE1C-4A85-A188-AA528A8CC114}"/>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当町は、昭和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から平成初期の期間を中心に、様々な町民ニーズに応じて「教育施設」「町営住宅」「コミュニティ施設」などの建築施設や「道路」「上水道」などのインフラ施設を整備していることから、有形固定資産の減価償却率はやや高い傾向に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「体育館・プール」などのスポーツ施設は、類似団体に比べてやや高い。　</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「福祉施設」については、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町内会館の再編が終わったものの、旧温泉健康保養センター（ゆとらぎ館）の解体が未実施で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あることから、類似団体に比べて高い傾向にあ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、施設の統廃合・改修等を計画的に進めているところである。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v3\&#20849;&#26377;\&#36001;&#21209;&#12464;&#12523;&#12540;&#12503;\&#36001;&#21209;&#20418;(H24.03.31)\&#65316;&#12489;&#12521;&#12452;&#12502;\&#36001;&#25919;&#29366;&#27841;&#36039;&#26009;&#38598;&#12398;&#20316;&#25104;\R06&#24180;&#24230;&#27770;&#31639;\R8.9.1&#12304;9.16&#12294;&#12305;&#20196;&#21644;6&#24180;&#24230;&#36001;&#25919;&#29366;&#27841;&#36039;&#26009;&#38598;&#12398;&#20316;&#25104;&#12395;&#12388;&#12356;&#12390;&#65288;2&#22238;&#30446;&#12539;&#20844;&#20250;&#35336;&#38306;&#20418;&#65289;\00&#36890;&#30693;\&#12304;&#36001;&#25919;&#29366;&#27841;&#36039;&#26009;&#38598;&#12305;_013323_&#31119;&#23798;&#30010;_2024(2&#22238;&#30446;)&#12288;&#8251;&#36861;&#35352;.xlsx" TargetMode="External"/><Relationship Id="rId1" Type="http://schemas.openxmlformats.org/officeDocument/2006/relationships/externalLinkPath" Target="00&#36890;&#30693;/&#12304;&#36001;&#25919;&#29366;&#27841;&#36039;&#26009;&#38598;&#12305;_013323_&#31119;&#23798;&#30010;_2024(2&#22238;&#30446;)&#12288;&#8251;&#36861;&#3535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24.8</v>
          </cell>
          <cell r="BX51">
            <v>7.6</v>
          </cell>
          <cell r="CF51">
            <v>7.5</v>
          </cell>
          <cell r="CN51">
            <v>40.799999999999997</v>
          </cell>
          <cell r="CV51">
            <v>31.7</v>
          </cell>
        </row>
        <row r="53">
          <cell r="BP53">
            <v>66.599999999999994</v>
          </cell>
          <cell r="BX53">
            <v>68.400000000000006</v>
          </cell>
          <cell r="CF53">
            <v>68.400000000000006</v>
          </cell>
          <cell r="CN53">
            <v>65.400000000000006</v>
          </cell>
          <cell r="CV53">
            <v>66.2</v>
          </cell>
        </row>
        <row r="55">
          <cell r="AN55" t="str">
            <v>類似団体内平均値</v>
          </cell>
          <cell r="BP55">
            <v>0</v>
          </cell>
          <cell r="BX55">
            <v>0</v>
          </cell>
          <cell r="CF55">
            <v>0</v>
          </cell>
          <cell r="CN55">
            <v>0</v>
          </cell>
          <cell r="CV55">
            <v>0</v>
          </cell>
        </row>
        <row r="57">
          <cell r="BP57">
            <v>62.2</v>
          </cell>
          <cell r="BX57">
            <v>62.9</v>
          </cell>
          <cell r="CF57">
            <v>62.9</v>
          </cell>
          <cell r="CN57">
            <v>64.3</v>
          </cell>
          <cell r="CV57">
            <v>65.8</v>
          </cell>
        </row>
        <row r="72">
          <cell r="BP72" t="str">
            <v>R02</v>
          </cell>
          <cell r="BX72" t="str">
            <v>R03</v>
          </cell>
          <cell r="CF72" t="str">
            <v>R04</v>
          </cell>
          <cell r="CN72" t="str">
            <v>R05</v>
          </cell>
          <cell r="CV72" t="str">
            <v>R06</v>
          </cell>
        </row>
        <row r="73">
          <cell r="AN73" t="str">
            <v>当該団体値</v>
          </cell>
          <cell r="BP73">
            <v>24.8</v>
          </cell>
          <cell r="BX73">
            <v>7.6</v>
          </cell>
          <cell r="CF73">
            <v>7.5</v>
          </cell>
          <cell r="CN73">
            <v>40.799999999999997</v>
          </cell>
          <cell r="CV73">
            <v>31.7</v>
          </cell>
        </row>
        <row r="75">
          <cell r="BP75">
            <v>11.1</v>
          </cell>
          <cell r="BX75">
            <v>10.4</v>
          </cell>
          <cell r="CF75">
            <v>9.8000000000000007</v>
          </cell>
          <cell r="CN75">
            <v>9.9</v>
          </cell>
          <cell r="CV75">
            <v>9.4</v>
          </cell>
        </row>
        <row r="77">
          <cell r="AN77" t="str">
            <v>類似団体内平均値</v>
          </cell>
          <cell r="BP77">
            <v>0</v>
          </cell>
          <cell r="BX77">
            <v>0</v>
          </cell>
          <cell r="CF77">
            <v>0</v>
          </cell>
          <cell r="CN77">
            <v>0</v>
          </cell>
          <cell r="CV77">
            <v>0</v>
          </cell>
        </row>
        <row r="79">
          <cell r="BP79">
            <v>5.8</v>
          </cell>
          <cell r="BX79">
            <v>6.1</v>
          </cell>
          <cell r="CF79">
            <v>6.3</v>
          </cell>
          <cell r="CN79">
            <v>6.7</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4679727</v>
      </c>
      <c r="BO4" s="449"/>
      <c r="BP4" s="449"/>
      <c r="BQ4" s="449"/>
      <c r="BR4" s="449"/>
      <c r="BS4" s="449"/>
      <c r="BT4" s="449"/>
      <c r="BU4" s="450"/>
      <c r="BV4" s="448">
        <v>6403294</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4.5</v>
      </c>
      <c r="CU4" s="589"/>
      <c r="CV4" s="589"/>
      <c r="CW4" s="589"/>
      <c r="CX4" s="589"/>
      <c r="CY4" s="589"/>
      <c r="CZ4" s="589"/>
      <c r="DA4" s="590"/>
      <c r="DB4" s="588">
        <v>2.2000000000000002</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4545616</v>
      </c>
      <c r="BO5" s="420"/>
      <c r="BP5" s="420"/>
      <c r="BQ5" s="420"/>
      <c r="BR5" s="420"/>
      <c r="BS5" s="420"/>
      <c r="BT5" s="420"/>
      <c r="BU5" s="421"/>
      <c r="BV5" s="419">
        <v>6272786</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84.4</v>
      </c>
      <c r="CU5" s="417"/>
      <c r="CV5" s="417"/>
      <c r="CW5" s="417"/>
      <c r="CX5" s="417"/>
      <c r="CY5" s="417"/>
      <c r="CZ5" s="417"/>
      <c r="DA5" s="418"/>
      <c r="DB5" s="416">
        <v>85.4</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134111</v>
      </c>
      <c r="BO6" s="420"/>
      <c r="BP6" s="420"/>
      <c r="BQ6" s="420"/>
      <c r="BR6" s="420"/>
      <c r="BS6" s="420"/>
      <c r="BT6" s="420"/>
      <c r="BU6" s="421"/>
      <c r="BV6" s="419">
        <v>130508</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84.5</v>
      </c>
      <c r="CU6" s="563"/>
      <c r="CV6" s="563"/>
      <c r="CW6" s="563"/>
      <c r="CX6" s="563"/>
      <c r="CY6" s="563"/>
      <c r="CZ6" s="563"/>
      <c r="DA6" s="564"/>
      <c r="DB6" s="562">
        <v>85.8</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13101</v>
      </c>
      <c r="BO7" s="420"/>
      <c r="BP7" s="420"/>
      <c r="BQ7" s="420"/>
      <c r="BR7" s="420"/>
      <c r="BS7" s="420"/>
      <c r="BT7" s="420"/>
      <c r="BU7" s="421"/>
      <c r="BV7" s="419">
        <v>70822</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2694846</v>
      </c>
      <c r="CU7" s="420"/>
      <c r="CV7" s="420"/>
      <c r="CW7" s="420"/>
      <c r="CX7" s="420"/>
      <c r="CY7" s="420"/>
      <c r="CZ7" s="420"/>
      <c r="DA7" s="421"/>
      <c r="DB7" s="419">
        <v>2664527</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121010</v>
      </c>
      <c r="BO8" s="420"/>
      <c r="BP8" s="420"/>
      <c r="BQ8" s="420"/>
      <c r="BR8" s="420"/>
      <c r="BS8" s="420"/>
      <c r="BT8" s="420"/>
      <c r="BU8" s="421"/>
      <c r="BV8" s="419">
        <v>59686</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0.21</v>
      </c>
      <c r="CU8" s="523"/>
      <c r="CV8" s="523"/>
      <c r="CW8" s="523"/>
      <c r="CX8" s="523"/>
      <c r="CY8" s="523"/>
      <c r="CZ8" s="523"/>
      <c r="DA8" s="524"/>
      <c r="DB8" s="522">
        <v>0.22</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3794</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61324</v>
      </c>
      <c r="BO9" s="420"/>
      <c r="BP9" s="420"/>
      <c r="BQ9" s="420"/>
      <c r="BR9" s="420"/>
      <c r="BS9" s="420"/>
      <c r="BT9" s="420"/>
      <c r="BU9" s="421"/>
      <c r="BV9" s="419">
        <v>-47746</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15.7</v>
      </c>
      <c r="CU9" s="417"/>
      <c r="CV9" s="417"/>
      <c r="CW9" s="417"/>
      <c r="CX9" s="417"/>
      <c r="CY9" s="417"/>
      <c r="CZ9" s="417"/>
      <c r="DA9" s="418"/>
      <c r="DB9" s="416">
        <v>18.399999999999999</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112</v>
      </c>
      <c r="M10" s="376"/>
      <c r="N10" s="376"/>
      <c r="O10" s="376"/>
      <c r="P10" s="376"/>
      <c r="Q10" s="377"/>
      <c r="R10" s="372">
        <v>4422</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30359</v>
      </c>
      <c r="BO10" s="420"/>
      <c r="BP10" s="420"/>
      <c r="BQ10" s="420"/>
      <c r="BR10" s="420"/>
      <c r="BS10" s="420"/>
      <c r="BT10" s="420"/>
      <c r="BU10" s="421"/>
      <c r="BV10" s="419">
        <v>55131</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3378</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70000</v>
      </c>
      <c r="BO12" s="420"/>
      <c r="BP12" s="420"/>
      <c r="BQ12" s="420"/>
      <c r="BR12" s="420"/>
      <c r="BS12" s="420"/>
      <c r="BT12" s="420"/>
      <c r="BU12" s="421"/>
      <c r="BV12" s="419">
        <v>60000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3344</v>
      </c>
      <c r="S13" s="507"/>
      <c r="T13" s="507"/>
      <c r="U13" s="507"/>
      <c r="V13" s="508"/>
      <c r="W13" s="509" t="s">
        <v>131</v>
      </c>
      <c r="X13" s="405"/>
      <c r="Y13" s="405"/>
      <c r="Z13" s="405"/>
      <c r="AA13" s="405"/>
      <c r="AB13" s="406"/>
      <c r="AC13" s="372">
        <v>241</v>
      </c>
      <c r="AD13" s="373"/>
      <c r="AE13" s="373"/>
      <c r="AF13" s="373"/>
      <c r="AG13" s="374"/>
      <c r="AH13" s="372">
        <v>271</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21683</v>
      </c>
      <c r="BO13" s="420"/>
      <c r="BP13" s="420"/>
      <c r="BQ13" s="420"/>
      <c r="BR13" s="420"/>
      <c r="BS13" s="420"/>
      <c r="BT13" s="420"/>
      <c r="BU13" s="421"/>
      <c r="BV13" s="419">
        <v>-52615</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9.4</v>
      </c>
      <c r="CU13" s="417"/>
      <c r="CV13" s="417"/>
      <c r="CW13" s="417"/>
      <c r="CX13" s="417"/>
      <c r="CY13" s="417"/>
      <c r="CZ13" s="417"/>
      <c r="DA13" s="418"/>
      <c r="DB13" s="416">
        <v>9.9</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3467</v>
      </c>
      <c r="S14" s="507"/>
      <c r="T14" s="507"/>
      <c r="U14" s="507"/>
      <c r="V14" s="508"/>
      <c r="W14" s="510"/>
      <c r="X14" s="408"/>
      <c r="Y14" s="408"/>
      <c r="Z14" s="408"/>
      <c r="AA14" s="408"/>
      <c r="AB14" s="409"/>
      <c r="AC14" s="499">
        <v>14.9</v>
      </c>
      <c r="AD14" s="500"/>
      <c r="AE14" s="500"/>
      <c r="AF14" s="500"/>
      <c r="AG14" s="501"/>
      <c r="AH14" s="499">
        <v>14.4</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31.7</v>
      </c>
      <c r="CU14" s="517"/>
      <c r="CV14" s="517"/>
      <c r="CW14" s="517"/>
      <c r="CX14" s="517"/>
      <c r="CY14" s="517"/>
      <c r="CZ14" s="517"/>
      <c r="DA14" s="518"/>
      <c r="DB14" s="516">
        <v>40.799999999999997</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3436</v>
      </c>
      <c r="S15" s="507"/>
      <c r="T15" s="507"/>
      <c r="U15" s="507"/>
      <c r="V15" s="508"/>
      <c r="W15" s="509" t="s">
        <v>137</v>
      </c>
      <c r="X15" s="405"/>
      <c r="Y15" s="405"/>
      <c r="Z15" s="405"/>
      <c r="AA15" s="405"/>
      <c r="AB15" s="406"/>
      <c r="AC15" s="372">
        <v>590</v>
      </c>
      <c r="AD15" s="373"/>
      <c r="AE15" s="373"/>
      <c r="AF15" s="373"/>
      <c r="AG15" s="374"/>
      <c r="AH15" s="372">
        <v>729</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513251</v>
      </c>
      <c r="BO15" s="449"/>
      <c r="BP15" s="449"/>
      <c r="BQ15" s="449"/>
      <c r="BR15" s="449"/>
      <c r="BS15" s="449"/>
      <c r="BT15" s="449"/>
      <c r="BU15" s="450"/>
      <c r="BV15" s="448">
        <v>535236</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36.5</v>
      </c>
      <c r="AD16" s="500"/>
      <c r="AE16" s="500"/>
      <c r="AF16" s="500"/>
      <c r="AG16" s="501"/>
      <c r="AH16" s="499">
        <v>38.700000000000003</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2545753</v>
      </c>
      <c r="BO16" s="420"/>
      <c r="BP16" s="420"/>
      <c r="BQ16" s="420"/>
      <c r="BR16" s="420"/>
      <c r="BS16" s="420"/>
      <c r="BT16" s="420"/>
      <c r="BU16" s="421"/>
      <c r="BV16" s="419">
        <v>2511532</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785</v>
      </c>
      <c r="AD17" s="373"/>
      <c r="AE17" s="373"/>
      <c r="AF17" s="373"/>
      <c r="AG17" s="374"/>
      <c r="AH17" s="372">
        <v>882</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647814</v>
      </c>
      <c r="BO17" s="420"/>
      <c r="BP17" s="420"/>
      <c r="BQ17" s="420"/>
      <c r="BR17" s="420"/>
      <c r="BS17" s="420"/>
      <c r="BT17" s="420"/>
      <c r="BU17" s="421"/>
      <c r="BV17" s="419">
        <v>677028</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147</v>
      </c>
      <c r="C18" s="470"/>
      <c r="D18" s="470"/>
      <c r="E18" s="471"/>
      <c r="F18" s="471"/>
      <c r="G18" s="471"/>
      <c r="H18" s="471"/>
      <c r="I18" s="471"/>
      <c r="J18" s="471"/>
      <c r="K18" s="471"/>
      <c r="L18" s="472">
        <v>187.25</v>
      </c>
      <c r="M18" s="472"/>
      <c r="N18" s="472"/>
      <c r="O18" s="472"/>
      <c r="P18" s="472"/>
      <c r="Q18" s="472"/>
      <c r="R18" s="473"/>
      <c r="S18" s="473"/>
      <c r="T18" s="473"/>
      <c r="U18" s="473"/>
      <c r="V18" s="474"/>
      <c r="W18" s="490"/>
      <c r="X18" s="491"/>
      <c r="Y18" s="491"/>
      <c r="Z18" s="491"/>
      <c r="AA18" s="491"/>
      <c r="AB18" s="515"/>
      <c r="AC18" s="389">
        <v>48.6</v>
      </c>
      <c r="AD18" s="390"/>
      <c r="AE18" s="390"/>
      <c r="AF18" s="390"/>
      <c r="AG18" s="475"/>
      <c r="AH18" s="389">
        <v>46.9</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2301950</v>
      </c>
      <c r="BO18" s="420"/>
      <c r="BP18" s="420"/>
      <c r="BQ18" s="420"/>
      <c r="BR18" s="420"/>
      <c r="BS18" s="420"/>
      <c r="BT18" s="420"/>
      <c r="BU18" s="421"/>
      <c r="BV18" s="419">
        <v>2285750</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149</v>
      </c>
      <c r="C19" s="470"/>
      <c r="D19" s="470"/>
      <c r="E19" s="471"/>
      <c r="F19" s="471"/>
      <c r="G19" s="471"/>
      <c r="H19" s="471"/>
      <c r="I19" s="471"/>
      <c r="J19" s="471"/>
      <c r="K19" s="471"/>
      <c r="L19" s="479">
        <v>20</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3152139</v>
      </c>
      <c r="BO19" s="420"/>
      <c r="BP19" s="420"/>
      <c r="BQ19" s="420"/>
      <c r="BR19" s="420"/>
      <c r="BS19" s="420"/>
      <c r="BT19" s="420"/>
      <c r="BU19" s="421"/>
      <c r="BV19" s="419">
        <v>3116884</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151</v>
      </c>
      <c r="C20" s="470"/>
      <c r="D20" s="470"/>
      <c r="E20" s="471"/>
      <c r="F20" s="471"/>
      <c r="G20" s="471"/>
      <c r="H20" s="471"/>
      <c r="I20" s="471"/>
      <c r="J20" s="471"/>
      <c r="K20" s="471"/>
      <c r="L20" s="479">
        <v>1861</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6342699</v>
      </c>
      <c r="BO22" s="449"/>
      <c r="BP22" s="449"/>
      <c r="BQ22" s="449"/>
      <c r="BR22" s="449"/>
      <c r="BS22" s="449"/>
      <c r="BT22" s="449"/>
      <c r="BU22" s="450"/>
      <c r="BV22" s="448">
        <v>6230616</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5620824</v>
      </c>
      <c r="BO23" s="420"/>
      <c r="BP23" s="420"/>
      <c r="BQ23" s="420"/>
      <c r="BR23" s="420"/>
      <c r="BS23" s="420"/>
      <c r="BT23" s="420"/>
      <c r="BU23" s="421"/>
      <c r="BV23" s="419">
        <v>5457837</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161</v>
      </c>
      <c r="F24" s="376"/>
      <c r="G24" s="376"/>
      <c r="H24" s="376"/>
      <c r="I24" s="376"/>
      <c r="J24" s="376"/>
      <c r="K24" s="377"/>
      <c r="L24" s="372">
        <v>1</v>
      </c>
      <c r="M24" s="373"/>
      <c r="N24" s="373"/>
      <c r="O24" s="373"/>
      <c r="P24" s="374"/>
      <c r="Q24" s="372">
        <v>7200</v>
      </c>
      <c r="R24" s="373"/>
      <c r="S24" s="373"/>
      <c r="T24" s="373"/>
      <c r="U24" s="373"/>
      <c r="V24" s="374"/>
      <c r="W24" s="462"/>
      <c r="X24" s="399"/>
      <c r="Y24" s="400"/>
      <c r="Z24" s="375" t="s">
        <v>162</v>
      </c>
      <c r="AA24" s="376"/>
      <c r="AB24" s="376"/>
      <c r="AC24" s="376"/>
      <c r="AD24" s="376"/>
      <c r="AE24" s="376"/>
      <c r="AF24" s="376"/>
      <c r="AG24" s="377"/>
      <c r="AH24" s="372">
        <v>67</v>
      </c>
      <c r="AI24" s="373"/>
      <c r="AJ24" s="373"/>
      <c r="AK24" s="373"/>
      <c r="AL24" s="374"/>
      <c r="AM24" s="372">
        <v>188873</v>
      </c>
      <c r="AN24" s="373"/>
      <c r="AO24" s="373"/>
      <c r="AP24" s="373"/>
      <c r="AQ24" s="373"/>
      <c r="AR24" s="374"/>
      <c r="AS24" s="372">
        <v>2819</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5579033</v>
      </c>
      <c r="BO24" s="420"/>
      <c r="BP24" s="420"/>
      <c r="BQ24" s="420"/>
      <c r="BR24" s="420"/>
      <c r="BS24" s="420"/>
      <c r="BT24" s="420"/>
      <c r="BU24" s="421"/>
      <c r="BV24" s="419">
        <v>5345245</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164</v>
      </c>
      <c r="F25" s="376"/>
      <c r="G25" s="376"/>
      <c r="H25" s="376"/>
      <c r="I25" s="376"/>
      <c r="J25" s="376"/>
      <c r="K25" s="377"/>
      <c r="L25" s="372">
        <v>1</v>
      </c>
      <c r="M25" s="373"/>
      <c r="N25" s="373"/>
      <c r="O25" s="373"/>
      <c r="P25" s="374"/>
      <c r="Q25" s="372">
        <v>6000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103325</v>
      </c>
      <c r="BO25" s="449"/>
      <c r="BP25" s="449"/>
      <c r="BQ25" s="449"/>
      <c r="BR25" s="449"/>
      <c r="BS25" s="449"/>
      <c r="BT25" s="449"/>
      <c r="BU25" s="450"/>
      <c r="BV25" s="448">
        <v>111990</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167</v>
      </c>
      <c r="F26" s="376"/>
      <c r="G26" s="376"/>
      <c r="H26" s="376"/>
      <c r="I26" s="376"/>
      <c r="J26" s="376"/>
      <c r="K26" s="377"/>
      <c r="L26" s="372">
        <v>1</v>
      </c>
      <c r="M26" s="373"/>
      <c r="N26" s="373"/>
      <c r="O26" s="373"/>
      <c r="P26" s="374"/>
      <c r="Q26" s="372">
        <v>5600</v>
      </c>
      <c r="R26" s="373"/>
      <c r="S26" s="373"/>
      <c r="T26" s="373"/>
      <c r="U26" s="373"/>
      <c r="V26" s="374"/>
      <c r="W26" s="462"/>
      <c r="X26" s="399"/>
      <c r="Y26" s="400"/>
      <c r="Z26" s="375" t="s">
        <v>168</v>
      </c>
      <c r="AA26" s="430"/>
      <c r="AB26" s="430"/>
      <c r="AC26" s="430"/>
      <c r="AD26" s="430"/>
      <c r="AE26" s="430"/>
      <c r="AF26" s="430"/>
      <c r="AG26" s="431"/>
      <c r="AH26" s="372">
        <v>1</v>
      </c>
      <c r="AI26" s="373"/>
      <c r="AJ26" s="373"/>
      <c r="AK26" s="373"/>
      <c r="AL26" s="374"/>
      <c r="AM26" s="372" t="s">
        <v>169</v>
      </c>
      <c r="AN26" s="373"/>
      <c r="AO26" s="373"/>
      <c r="AP26" s="373"/>
      <c r="AQ26" s="373"/>
      <c r="AR26" s="374"/>
      <c r="AS26" s="372" t="s">
        <v>169</v>
      </c>
      <c r="AT26" s="373"/>
      <c r="AU26" s="373"/>
      <c r="AV26" s="373"/>
      <c r="AW26" s="373"/>
      <c r="AX26" s="432"/>
      <c r="AY26" s="459" t="s">
        <v>170</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171</v>
      </c>
      <c r="F27" s="376"/>
      <c r="G27" s="376"/>
      <c r="H27" s="376"/>
      <c r="I27" s="376"/>
      <c r="J27" s="376"/>
      <c r="K27" s="377"/>
      <c r="L27" s="372">
        <v>1</v>
      </c>
      <c r="M27" s="373"/>
      <c r="N27" s="373"/>
      <c r="O27" s="373"/>
      <c r="P27" s="374"/>
      <c r="Q27" s="372">
        <v>3210</v>
      </c>
      <c r="R27" s="373"/>
      <c r="S27" s="373"/>
      <c r="T27" s="373"/>
      <c r="U27" s="373"/>
      <c r="V27" s="374"/>
      <c r="W27" s="462"/>
      <c r="X27" s="399"/>
      <c r="Y27" s="400"/>
      <c r="Z27" s="375" t="s">
        <v>172</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174</v>
      </c>
      <c r="F28" s="376"/>
      <c r="G28" s="376"/>
      <c r="H28" s="376"/>
      <c r="I28" s="376"/>
      <c r="J28" s="376"/>
      <c r="K28" s="377"/>
      <c r="L28" s="372">
        <v>1</v>
      </c>
      <c r="M28" s="373"/>
      <c r="N28" s="373"/>
      <c r="O28" s="373"/>
      <c r="P28" s="374"/>
      <c r="Q28" s="372">
        <v>2570</v>
      </c>
      <c r="R28" s="373"/>
      <c r="S28" s="373"/>
      <c r="T28" s="373"/>
      <c r="U28" s="373"/>
      <c r="V28" s="374"/>
      <c r="W28" s="462"/>
      <c r="X28" s="399"/>
      <c r="Y28" s="400"/>
      <c r="Z28" s="375" t="s">
        <v>175</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1309079</v>
      </c>
      <c r="BO28" s="449"/>
      <c r="BP28" s="449"/>
      <c r="BQ28" s="449"/>
      <c r="BR28" s="449"/>
      <c r="BS28" s="449"/>
      <c r="BT28" s="449"/>
      <c r="BU28" s="450"/>
      <c r="BV28" s="448">
        <v>1348720</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177</v>
      </c>
      <c r="F29" s="376"/>
      <c r="G29" s="376"/>
      <c r="H29" s="376"/>
      <c r="I29" s="376"/>
      <c r="J29" s="376"/>
      <c r="K29" s="377"/>
      <c r="L29" s="372">
        <v>8</v>
      </c>
      <c r="M29" s="373"/>
      <c r="N29" s="373"/>
      <c r="O29" s="373"/>
      <c r="P29" s="374"/>
      <c r="Q29" s="372">
        <v>2160</v>
      </c>
      <c r="R29" s="373"/>
      <c r="S29" s="373"/>
      <c r="T29" s="373"/>
      <c r="U29" s="373"/>
      <c r="V29" s="374"/>
      <c r="W29" s="463"/>
      <c r="X29" s="464"/>
      <c r="Y29" s="465"/>
      <c r="Z29" s="375" t="s">
        <v>178</v>
      </c>
      <c r="AA29" s="376"/>
      <c r="AB29" s="376"/>
      <c r="AC29" s="376"/>
      <c r="AD29" s="376"/>
      <c r="AE29" s="376"/>
      <c r="AF29" s="376"/>
      <c r="AG29" s="377"/>
      <c r="AH29" s="372">
        <v>67</v>
      </c>
      <c r="AI29" s="373"/>
      <c r="AJ29" s="373"/>
      <c r="AK29" s="373"/>
      <c r="AL29" s="374"/>
      <c r="AM29" s="372">
        <v>188873</v>
      </c>
      <c r="AN29" s="373"/>
      <c r="AO29" s="373"/>
      <c r="AP29" s="373"/>
      <c r="AQ29" s="373"/>
      <c r="AR29" s="374"/>
      <c r="AS29" s="372">
        <v>2819</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50412</v>
      </c>
      <c r="BO29" s="420"/>
      <c r="BP29" s="420"/>
      <c r="BQ29" s="420"/>
      <c r="BR29" s="420"/>
      <c r="BS29" s="420"/>
      <c r="BT29" s="420"/>
      <c r="BU29" s="421"/>
      <c r="BV29" s="419">
        <v>37968</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97</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284737</v>
      </c>
      <c r="BO30" s="454"/>
      <c r="BP30" s="454"/>
      <c r="BQ30" s="454"/>
      <c r="BR30" s="454"/>
      <c r="BS30" s="454"/>
      <c r="BT30" s="454"/>
      <c r="BU30" s="455"/>
      <c r="BV30" s="453">
        <v>355272</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IF('各会計、関係団体の財政状況及び健全化判断比率'!B32="","",'各会計、関係団体の財政状況及び健全化判断比率'!B32)</f>
        <v>福島町水道事業会計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8</v>
      </c>
      <c r="BX34" s="367"/>
      <c r="BY34" s="368" t="str">
        <f>IF('各会計、関係団体の財政状況及び健全化判断比率'!B68="","",'各会計、関係団体の財政状況及び健全化判断比率'!B68)</f>
        <v>渡島西部広域事務組合</v>
      </c>
      <c r="BZ34" s="368"/>
      <c r="CA34" s="368"/>
      <c r="CB34" s="368"/>
      <c r="CC34" s="368"/>
      <c r="CD34" s="368"/>
      <c r="CE34" s="368"/>
      <c r="CF34" s="368"/>
      <c r="CG34" s="368"/>
      <c r="CH34" s="368"/>
      <c r="CI34" s="368"/>
      <c r="CJ34" s="368"/>
      <c r="CK34" s="368"/>
      <c r="CL34" s="368"/>
      <c r="CM34" s="368"/>
      <c r="CN34" s="169"/>
      <c r="CO34" s="367">
        <f>IF(CQ34="","",MAX(C34:D43,U34:V43,AM34:AN43,BE34:BF43,BW34:BX43)+1)</f>
        <v>11</v>
      </c>
      <c r="CP34" s="367"/>
      <c r="CQ34" s="368" t="str">
        <f>IF('各会計、関係団体の財政状況及び健全化判断比率'!BS7="","",'各会計、関係団体の財政状況及び健全化判断比率'!BS7)</f>
        <v>福島町まちづくり工房</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IF('各会計、関係団体の財政状況及び健全化判断比率'!B33="","",'各会計、関係団体の財政状況及び健全化判断比率'!B33)</f>
        <v>福島町浄化槽事業会計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9</v>
      </c>
      <c r="BX35" s="367"/>
      <c r="BY35" s="368" t="str">
        <f>IF('各会計、関係団体の財政状況及び健全化判断比率'!B69="","",'各会計、関係団体の財政状況及び健全化判断比率'!B69)</f>
        <v>渡島廃棄物処理広域連合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10</v>
      </c>
      <c r="BX36" s="367"/>
      <c r="BY36" s="368" t="str">
        <f>IF('各会計、関係団体の財政状況及び健全化判断比率'!B70="","",'各会計、関係団体の財政状況及び健全化判断比率'!B70)</f>
        <v>渡島・檜山地方税滞納整理機構</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5</v>
      </c>
      <c r="V37" s="367"/>
      <c r="W37" s="368" t="str">
        <f>IF('各会計、関係団体の財政状況及び健全化判断比率'!B31="","",'各会計、関係団体の財政状況及び健全化判断比率'!B31)</f>
        <v>国民健康保険診療所特別会計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t="str">
        <f t="shared" si="2"/>
        <v/>
      </c>
      <c r="BX37" s="367"/>
      <c r="BY37" s="368" t="str">
        <f>IF('各会計、関係団体の財政状況及び健全化判断比率'!B71="","",'各会計、関係団体の財政状況及び健全化判断比率'!B71)</f>
        <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cVe0ZaB/r5NJMQ9mvwU8U6fDXjrkH9ZyYRNB0awSMbW4OAk5VIoNUwZVH1XOUMmJ9c/Sv4v69zk0gBnDotwOrw==" saltValue="N7+hVUonQ+vpor6EkUfPe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B45" sqref="B45:CC45"/>
    </sheetView>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216</v>
      </c>
      <c r="C5" s="680"/>
      <c r="D5" s="680"/>
      <c r="E5" s="680"/>
      <c r="F5" s="680"/>
      <c r="G5" s="680"/>
      <c r="H5" s="680"/>
      <c r="I5" s="680"/>
      <c r="J5" s="680"/>
      <c r="K5" s="680"/>
      <c r="L5" s="680"/>
      <c r="M5" s="680"/>
      <c r="N5" s="680"/>
      <c r="O5" s="680"/>
      <c r="P5" s="680"/>
      <c r="Q5" s="681"/>
      <c r="R5" s="676">
        <v>514339</v>
      </c>
      <c r="S5" s="677"/>
      <c r="T5" s="677"/>
      <c r="U5" s="677"/>
      <c r="V5" s="677"/>
      <c r="W5" s="677"/>
      <c r="X5" s="677"/>
      <c r="Y5" s="702"/>
      <c r="Z5" s="715">
        <v>11</v>
      </c>
      <c r="AA5" s="715"/>
      <c r="AB5" s="715"/>
      <c r="AC5" s="715"/>
      <c r="AD5" s="716">
        <v>514339</v>
      </c>
      <c r="AE5" s="716"/>
      <c r="AF5" s="716"/>
      <c r="AG5" s="716"/>
      <c r="AH5" s="716"/>
      <c r="AI5" s="716"/>
      <c r="AJ5" s="716"/>
      <c r="AK5" s="716"/>
      <c r="AL5" s="703">
        <v>18.899999999999999</v>
      </c>
      <c r="AM5" s="685"/>
      <c r="AN5" s="685"/>
      <c r="AO5" s="704"/>
      <c r="AP5" s="679" t="s">
        <v>217</v>
      </c>
      <c r="AQ5" s="680"/>
      <c r="AR5" s="680"/>
      <c r="AS5" s="680"/>
      <c r="AT5" s="680"/>
      <c r="AU5" s="680"/>
      <c r="AV5" s="680"/>
      <c r="AW5" s="680"/>
      <c r="AX5" s="680"/>
      <c r="AY5" s="680"/>
      <c r="AZ5" s="680"/>
      <c r="BA5" s="680"/>
      <c r="BB5" s="680"/>
      <c r="BC5" s="680"/>
      <c r="BD5" s="680"/>
      <c r="BE5" s="680"/>
      <c r="BF5" s="681"/>
      <c r="BG5" s="621">
        <v>505294</v>
      </c>
      <c r="BH5" s="622"/>
      <c r="BI5" s="622"/>
      <c r="BJ5" s="622"/>
      <c r="BK5" s="622"/>
      <c r="BL5" s="622"/>
      <c r="BM5" s="622"/>
      <c r="BN5" s="623"/>
      <c r="BO5" s="659">
        <v>98.2</v>
      </c>
      <c r="BP5" s="659"/>
      <c r="BQ5" s="659"/>
      <c r="BR5" s="659"/>
      <c r="BS5" s="660">
        <v>5407</v>
      </c>
      <c r="BT5" s="660"/>
      <c r="BU5" s="660"/>
      <c r="BV5" s="660"/>
      <c r="BW5" s="660"/>
      <c r="BX5" s="660"/>
      <c r="BY5" s="660"/>
      <c r="BZ5" s="660"/>
      <c r="CA5" s="660"/>
      <c r="CB5" s="695"/>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25" customHeight="1" x14ac:dyDescent="0.2">
      <c r="B6" s="618" t="s">
        <v>221</v>
      </c>
      <c r="C6" s="619"/>
      <c r="D6" s="619"/>
      <c r="E6" s="619"/>
      <c r="F6" s="619"/>
      <c r="G6" s="619"/>
      <c r="H6" s="619"/>
      <c r="I6" s="619"/>
      <c r="J6" s="619"/>
      <c r="K6" s="619"/>
      <c r="L6" s="619"/>
      <c r="M6" s="619"/>
      <c r="N6" s="619"/>
      <c r="O6" s="619"/>
      <c r="P6" s="619"/>
      <c r="Q6" s="620"/>
      <c r="R6" s="621">
        <v>33385</v>
      </c>
      <c r="S6" s="622"/>
      <c r="T6" s="622"/>
      <c r="U6" s="622"/>
      <c r="V6" s="622"/>
      <c r="W6" s="622"/>
      <c r="X6" s="622"/>
      <c r="Y6" s="623"/>
      <c r="Z6" s="659">
        <v>0.7</v>
      </c>
      <c r="AA6" s="659"/>
      <c r="AB6" s="659"/>
      <c r="AC6" s="659"/>
      <c r="AD6" s="660">
        <v>33385</v>
      </c>
      <c r="AE6" s="660"/>
      <c r="AF6" s="660"/>
      <c r="AG6" s="660"/>
      <c r="AH6" s="660"/>
      <c r="AI6" s="660"/>
      <c r="AJ6" s="660"/>
      <c r="AK6" s="660"/>
      <c r="AL6" s="624">
        <v>1.2</v>
      </c>
      <c r="AM6" s="625"/>
      <c r="AN6" s="625"/>
      <c r="AO6" s="661"/>
      <c r="AP6" s="618" t="s">
        <v>222</v>
      </c>
      <c r="AQ6" s="619"/>
      <c r="AR6" s="619"/>
      <c r="AS6" s="619"/>
      <c r="AT6" s="619"/>
      <c r="AU6" s="619"/>
      <c r="AV6" s="619"/>
      <c r="AW6" s="619"/>
      <c r="AX6" s="619"/>
      <c r="AY6" s="619"/>
      <c r="AZ6" s="619"/>
      <c r="BA6" s="619"/>
      <c r="BB6" s="619"/>
      <c r="BC6" s="619"/>
      <c r="BD6" s="619"/>
      <c r="BE6" s="619"/>
      <c r="BF6" s="620"/>
      <c r="BG6" s="621">
        <v>505294</v>
      </c>
      <c r="BH6" s="622"/>
      <c r="BI6" s="622"/>
      <c r="BJ6" s="622"/>
      <c r="BK6" s="622"/>
      <c r="BL6" s="622"/>
      <c r="BM6" s="622"/>
      <c r="BN6" s="623"/>
      <c r="BO6" s="659">
        <v>98.2</v>
      </c>
      <c r="BP6" s="659"/>
      <c r="BQ6" s="659"/>
      <c r="BR6" s="659"/>
      <c r="BS6" s="660">
        <v>5407</v>
      </c>
      <c r="BT6" s="660"/>
      <c r="BU6" s="660"/>
      <c r="BV6" s="660"/>
      <c r="BW6" s="660"/>
      <c r="BX6" s="660"/>
      <c r="BY6" s="660"/>
      <c r="BZ6" s="660"/>
      <c r="CA6" s="660"/>
      <c r="CB6" s="695"/>
      <c r="CD6" s="679" t="s">
        <v>223</v>
      </c>
      <c r="CE6" s="680"/>
      <c r="CF6" s="680"/>
      <c r="CG6" s="680"/>
      <c r="CH6" s="680"/>
      <c r="CI6" s="680"/>
      <c r="CJ6" s="680"/>
      <c r="CK6" s="680"/>
      <c r="CL6" s="680"/>
      <c r="CM6" s="680"/>
      <c r="CN6" s="680"/>
      <c r="CO6" s="680"/>
      <c r="CP6" s="680"/>
      <c r="CQ6" s="681"/>
      <c r="CR6" s="621">
        <v>76922</v>
      </c>
      <c r="CS6" s="622"/>
      <c r="CT6" s="622"/>
      <c r="CU6" s="622"/>
      <c r="CV6" s="622"/>
      <c r="CW6" s="622"/>
      <c r="CX6" s="622"/>
      <c r="CY6" s="623"/>
      <c r="CZ6" s="703">
        <v>1.7</v>
      </c>
      <c r="DA6" s="685"/>
      <c r="DB6" s="685"/>
      <c r="DC6" s="705"/>
      <c r="DD6" s="627" t="s">
        <v>122</v>
      </c>
      <c r="DE6" s="622"/>
      <c r="DF6" s="622"/>
      <c r="DG6" s="622"/>
      <c r="DH6" s="622"/>
      <c r="DI6" s="622"/>
      <c r="DJ6" s="622"/>
      <c r="DK6" s="622"/>
      <c r="DL6" s="622"/>
      <c r="DM6" s="622"/>
      <c r="DN6" s="622"/>
      <c r="DO6" s="622"/>
      <c r="DP6" s="623"/>
      <c r="DQ6" s="627">
        <v>76922</v>
      </c>
      <c r="DR6" s="622"/>
      <c r="DS6" s="622"/>
      <c r="DT6" s="622"/>
      <c r="DU6" s="622"/>
      <c r="DV6" s="622"/>
      <c r="DW6" s="622"/>
      <c r="DX6" s="622"/>
      <c r="DY6" s="622"/>
      <c r="DZ6" s="622"/>
      <c r="EA6" s="622"/>
      <c r="EB6" s="622"/>
      <c r="EC6" s="658"/>
    </row>
    <row r="7" spans="2:143" ht="11.25" customHeight="1" x14ac:dyDescent="0.2">
      <c r="B7" s="618" t="s">
        <v>224</v>
      </c>
      <c r="C7" s="619"/>
      <c r="D7" s="619"/>
      <c r="E7" s="619"/>
      <c r="F7" s="619"/>
      <c r="G7" s="619"/>
      <c r="H7" s="619"/>
      <c r="I7" s="619"/>
      <c r="J7" s="619"/>
      <c r="K7" s="619"/>
      <c r="L7" s="619"/>
      <c r="M7" s="619"/>
      <c r="N7" s="619"/>
      <c r="O7" s="619"/>
      <c r="P7" s="619"/>
      <c r="Q7" s="620"/>
      <c r="R7" s="621">
        <v>156</v>
      </c>
      <c r="S7" s="622"/>
      <c r="T7" s="622"/>
      <c r="U7" s="622"/>
      <c r="V7" s="622"/>
      <c r="W7" s="622"/>
      <c r="X7" s="622"/>
      <c r="Y7" s="623"/>
      <c r="Z7" s="659">
        <v>0</v>
      </c>
      <c r="AA7" s="659"/>
      <c r="AB7" s="659"/>
      <c r="AC7" s="659"/>
      <c r="AD7" s="660">
        <v>156</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141968</v>
      </c>
      <c r="BH7" s="622"/>
      <c r="BI7" s="622"/>
      <c r="BJ7" s="622"/>
      <c r="BK7" s="622"/>
      <c r="BL7" s="622"/>
      <c r="BM7" s="622"/>
      <c r="BN7" s="623"/>
      <c r="BO7" s="659">
        <v>27.6</v>
      </c>
      <c r="BP7" s="659"/>
      <c r="BQ7" s="659"/>
      <c r="BR7" s="659"/>
      <c r="BS7" s="660">
        <v>5407</v>
      </c>
      <c r="BT7" s="660"/>
      <c r="BU7" s="660"/>
      <c r="BV7" s="660"/>
      <c r="BW7" s="660"/>
      <c r="BX7" s="660"/>
      <c r="BY7" s="660"/>
      <c r="BZ7" s="660"/>
      <c r="CA7" s="660"/>
      <c r="CB7" s="695"/>
      <c r="CD7" s="618" t="s">
        <v>226</v>
      </c>
      <c r="CE7" s="619"/>
      <c r="CF7" s="619"/>
      <c r="CG7" s="619"/>
      <c r="CH7" s="619"/>
      <c r="CI7" s="619"/>
      <c r="CJ7" s="619"/>
      <c r="CK7" s="619"/>
      <c r="CL7" s="619"/>
      <c r="CM7" s="619"/>
      <c r="CN7" s="619"/>
      <c r="CO7" s="619"/>
      <c r="CP7" s="619"/>
      <c r="CQ7" s="620"/>
      <c r="CR7" s="621">
        <v>713000</v>
      </c>
      <c r="CS7" s="622"/>
      <c r="CT7" s="622"/>
      <c r="CU7" s="622"/>
      <c r="CV7" s="622"/>
      <c r="CW7" s="622"/>
      <c r="CX7" s="622"/>
      <c r="CY7" s="623"/>
      <c r="CZ7" s="659">
        <v>15.7</v>
      </c>
      <c r="DA7" s="659"/>
      <c r="DB7" s="659"/>
      <c r="DC7" s="659"/>
      <c r="DD7" s="627">
        <v>94845</v>
      </c>
      <c r="DE7" s="622"/>
      <c r="DF7" s="622"/>
      <c r="DG7" s="622"/>
      <c r="DH7" s="622"/>
      <c r="DI7" s="622"/>
      <c r="DJ7" s="622"/>
      <c r="DK7" s="622"/>
      <c r="DL7" s="622"/>
      <c r="DM7" s="622"/>
      <c r="DN7" s="622"/>
      <c r="DO7" s="622"/>
      <c r="DP7" s="623"/>
      <c r="DQ7" s="627">
        <v>460830</v>
      </c>
      <c r="DR7" s="622"/>
      <c r="DS7" s="622"/>
      <c r="DT7" s="622"/>
      <c r="DU7" s="622"/>
      <c r="DV7" s="622"/>
      <c r="DW7" s="622"/>
      <c r="DX7" s="622"/>
      <c r="DY7" s="622"/>
      <c r="DZ7" s="622"/>
      <c r="EA7" s="622"/>
      <c r="EB7" s="622"/>
      <c r="EC7" s="658"/>
    </row>
    <row r="8" spans="2:143" ht="11.25" customHeight="1" x14ac:dyDescent="0.2">
      <c r="B8" s="618" t="s">
        <v>227</v>
      </c>
      <c r="C8" s="619"/>
      <c r="D8" s="619"/>
      <c r="E8" s="619"/>
      <c r="F8" s="619"/>
      <c r="G8" s="619"/>
      <c r="H8" s="619"/>
      <c r="I8" s="619"/>
      <c r="J8" s="619"/>
      <c r="K8" s="619"/>
      <c r="L8" s="619"/>
      <c r="M8" s="619"/>
      <c r="N8" s="619"/>
      <c r="O8" s="619"/>
      <c r="P8" s="619"/>
      <c r="Q8" s="620"/>
      <c r="R8" s="621">
        <v>1492</v>
      </c>
      <c r="S8" s="622"/>
      <c r="T8" s="622"/>
      <c r="U8" s="622"/>
      <c r="V8" s="622"/>
      <c r="W8" s="622"/>
      <c r="X8" s="622"/>
      <c r="Y8" s="623"/>
      <c r="Z8" s="659">
        <v>0</v>
      </c>
      <c r="AA8" s="659"/>
      <c r="AB8" s="659"/>
      <c r="AC8" s="659"/>
      <c r="AD8" s="660">
        <v>1492</v>
      </c>
      <c r="AE8" s="660"/>
      <c r="AF8" s="660"/>
      <c r="AG8" s="660"/>
      <c r="AH8" s="660"/>
      <c r="AI8" s="660"/>
      <c r="AJ8" s="660"/>
      <c r="AK8" s="660"/>
      <c r="AL8" s="624">
        <v>0.1</v>
      </c>
      <c r="AM8" s="625"/>
      <c r="AN8" s="625"/>
      <c r="AO8" s="661"/>
      <c r="AP8" s="618" t="s">
        <v>228</v>
      </c>
      <c r="AQ8" s="619"/>
      <c r="AR8" s="619"/>
      <c r="AS8" s="619"/>
      <c r="AT8" s="619"/>
      <c r="AU8" s="619"/>
      <c r="AV8" s="619"/>
      <c r="AW8" s="619"/>
      <c r="AX8" s="619"/>
      <c r="AY8" s="619"/>
      <c r="AZ8" s="619"/>
      <c r="BA8" s="619"/>
      <c r="BB8" s="619"/>
      <c r="BC8" s="619"/>
      <c r="BD8" s="619"/>
      <c r="BE8" s="619"/>
      <c r="BF8" s="620"/>
      <c r="BG8" s="621">
        <v>4134</v>
      </c>
      <c r="BH8" s="622"/>
      <c r="BI8" s="622"/>
      <c r="BJ8" s="622"/>
      <c r="BK8" s="622"/>
      <c r="BL8" s="622"/>
      <c r="BM8" s="622"/>
      <c r="BN8" s="623"/>
      <c r="BO8" s="659">
        <v>0.8</v>
      </c>
      <c r="BP8" s="659"/>
      <c r="BQ8" s="659"/>
      <c r="BR8" s="659"/>
      <c r="BS8" s="660" t="s">
        <v>122</v>
      </c>
      <c r="BT8" s="660"/>
      <c r="BU8" s="660"/>
      <c r="BV8" s="660"/>
      <c r="BW8" s="660"/>
      <c r="BX8" s="660"/>
      <c r="BY8" s="660"/>
      <c r="BZ8" s="660"/>
      <c r="CA8" s="660"/>
      <c r="CB8" s="695"/>
      <c r="CD8" s="618" t="s">
        <v>229</v>
      </c>
      <c r="CE8" s="619"/>
      <c r="CF8" s="619"/>
      <c r="CG8" s="619"/>
      <c r="CH8" s="619"/>
      <c r="CI8" s="619"/>
      <c r="CJ8" s="619"/>
      <c r="CK8" s="619"/>
      <c r="CL8" s="619"/>
      <c r="CM8" s="619"/>
      <c r="CN8" s="619"/>
      <c r="CO8" s="619"/>
      <c r="CP8" s="619"/>
      <c r="CQ8" s="620"/>
      <c r="CR8" s="621">
        <v>885128</v>
      </c>
      <c r="CS8" s="622"/>
      <c r="CT8" s="622"/>
      <c r="CU8" s="622"/>
      <c r="CV8" s="622"/>
      <c r="CW8" s="622"/>
      <c r="CX8" s="622"/>
      <c r="CY8" s="623"/>
      <c r="CZ8" s="659">
        <v>19.5</v>
      </c>
      <c r="DA8" s="659"/>
      <c r="DB8" s="659"/>
      <c r="DC8" s="659"/>
      <c r="DD8" s="627">
        <v>160418</v>
      </c>
      <c r="DE8" s="622"/>
      <c r="DF8" s="622"/>
      <c r="DG8" s="622"/>
      <c r="DH8" s="622"/>
      <c r="DI8" s="622"/>
      <c r="DJ8" s="622"/>
      <c r="DK8" s="622"/>
      <c r="DL8" s="622"/>
      <c r="DM8" s="622"/>
      <c r="DN8" s="622"/>
      <c r="DO8" s="622"/>
      <c r="DP8" s="623"/>
      <c r="DQ8" s="627">
        <v>467064</v>
      </c>
      <c r="DR8" s="622"/>
      <c r="DS8" s="622"/>
      <c r="DT8" s="622"/>
      <c r="DU8" s="622"/>
      <c r="DV8" s="622"/>
      <c r="DW8" s="622"/>
      <c r="DX8" s="622"/>
      <c r="DY8" s="622"/>
      <c r="DZ8" s="622"/>
      <c r="EA8" s="622"/>
      <c r="EB8" s="622"/>
      <c r="EC8" s="658"/>
    </row>
    <row r="9" spans="2:143" ht="11.25" customHeight="1" x14ac:dyDescent="0.2">
      <c r="B9" s="618" t="s">
        <v>230</v>
      </c>
      <c r="C9" s="619"/>
      <c r="D9" s="619"/>
      <c r="E9" s="619"/>
      <c r="F9" s="619"/>
      <c r="G9" s="619"/>
      <c r="H9" s="619"/>
      <c r="I9" s="619"/>
      <c r="J9" s="619"/>
      <c r="K9" s="619"/>
      <c r="L9" s="619"/>
      <c r="M9" s="619"/>
      <c r="N9" s="619"/>
      <c r="O9" s="619"/>
      <c r="P9" s="619"/>
      <c r="Q9" s="620"/>
      <c r="R9" s="621">
        <v>2295</v>
      </c>
      <c r="S9" s="622"/>
      <c r="T9" s="622"/>
      <c r="U9" s="622"/>
      <c r="V9" s="622"/>
      <c r="W9" s="622"/>
      <c r="X9" s="622"/>
      <c r="Y9" s="623"/>
      <c r="Z9" s="659">
        <v>0</v>
      </c>
      <c r="AA9" s="659"/>
      <c r="AB9" s="659"/>
      <c r="AC9" s="659"/>
      <c r="AD9" s="660">
        <v>2295</v>
      </c>
      <c r="AE9" s="660"/>
      <c r="AF9" s="660"/>
      <c r="AG9" s="660"/>
      <c r="AH9" s="660"/>
      <c r="AI9" s="660"/>
      <c r="AJ9" s="660"/>
      <c r="AK9" s="660"/>
      <c r="AL9" s="624">
        <v>0.1</v>
      </c>
      <c r="AM9" s="625"/>
      <c r="AN9" s="625"/>
      <c r="AO9" s="661"/>
      <c r="AP9" s="618" t="s">
        <v>231</v>
      </c>
      <c r="AQ9" s="619"/>
      <c r="AR9" s="619"/>
      <c r="AS9" s="619"/>
      <c r="AT9" s="619"/>
      <c r="AU9" s="619"/>
      <c r="AV9" s="619"/>
      <c r="AW9" s="619"/>
      <c r="AX9" s="619"/>
      <c r="AY9" s="619"/>
      <c r="AZ9" s="619"/>
      <c r="BA9" s="619"/>
      <c r="BB9" s="619"/>
      <c r="BC9" s="619"/>
      <c r="BD9" s="619"/>
      <c r="BE9" s="619"/>
      <c r="BF9" s="620"/>
      <c r="BG9" s="621">
        <v>114596</v>
      </c>
      <c r="BH9" s="622"/>
      <c r="BI9" s="622"/>
      <c r="BJ9" s="622"/>
      <c r="BK9" s="622"/>
      <c r="BL9" s="622"/>
      <c r="BM9" s="622"/>
      <c r="BN9" s="623"/>
      <c r="BO9" s="659">
        <v>22.3</v>
      </c>
      <c r="BP9" s="659"/>
      <c r="BQ9" s="659"/>
      <c r="BR9" s="659"/>
      <c r="BS9" s="660" t="s">
        <v>122</v>
      </c>
      <c r="BT9" s="660"/>
      <c r="BU9" s="660"/>
      <c r="BV9" s="660"/>
      <c r="BW9" s="660"/>
      <c r="BX9" s="660"/>
      <c r="BY9" s="660"/>
      <c r="BZ9" s="660"/>
      <c r="CA9" s="660"/>
      <c r="CB9" s="695"/>
      <c r="CD9" s="618" t="s">
        <v>232</v>
      </c>
      <c r="CE9" s="619"/>
      <c r="CF9" s="619"/>
      <c r="CG9" s="619"/>
      <c r="CH9" s="619"/>
      <c r="CI9" s="619"/>
      <c r="CJ9" s="619"/>
      <c r="CK9" s="619"/>
      <c r="CL9" s="619"/>
      <c r="CM9" s="619"/>
      <c r="CN9" s="619"/>
      <c r="CO9" s="619"/>
      <c r="CP9" s="619"/>
      <c r="CQ9" s="620"/>
      <c r="CR9" s="621">
        <v>494078</v>
      </c>
      <c r="CS9" s="622"/>
      <c r="CT9" s="622"/>
      <c r="CU9" s="622"/>
      <c r="CV9" s="622"/>
      <c r="CW9" s="622"/>
      <c r="CX9" s="622"/>
      <c r="CY9" s="623"/>
      <c r="CZ9" s="659">
        <v>10.9</v>
      </c>
      <c r="DA9" s="659"/>
      <c r="DB9" s="659"/>
      <c r="DC9" s="659"/>
      <c r="DD9" s="627">
        <v>24552</v>
      </c>
      <c r="DE9" s="622"/>
      <c r="DF9" s="622"/>
      <c r="DG9" s="622"/>
      <c r="DH9" s="622"/>
      <c r="DI9" s="622"/>
      <c r="DJ9" s="622"/>
      <c r="DK9" s="622"/>
      <c r="DL9" s="622"/>
      <c r="DM9" s="622"/>
      <c r="DN9" s="622"/>
      <c r="DO9" s="622"/>
      <c r="DP9" s="623"/>
      <c r="DQ9" s="627">
        <v>406553</v>
      </c>
      <c r="DR9" s="622"/>
      <c r="DS9" s="622"/>
      <c r="DT9" s="622"/>
      <c r="DU9" s="622"/>
      <c r="DV9" s="622"/>
      <c r="DW9" s="622"/>
      <c r="DX9" s="622"/>
      <c r="DY9" s="622"/>
      <c r="DZ9" s="622"/>
      <c r="EA9" s="622"/>
      <c r="EB9" s="622"/>
      <c r="EC9" s="658"/>
    </row>
    <row r="10" spans="2:143" ht="11.25" customHeight="1" x14ac:dyDescent="0.2">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10351</v>
      </c>
      <c r="BH10" s="622"/>
      <c r="BI10" s="622"/>
      <c r="BJ10" s="622"/>
      <c r="BK10" s="622"/>
      <c r="BL10" s="622"/>
      <c r="BM10" s="622"/>
      <c r="BN10" s="623"/>
      <c r="BO10" s="659">
        <v>2</v>
      </c>
      <c r="BP10" s="659"/>
      <c r="BQ10" s="659"/>
      <c r="BR10" s="659"/>
      <c r="BS10" s="660">
        <v>1725</v>
      </c>
      <c r="BT10" s="660"/>
      <c r="BU10" s="660"/>
      <c r="BV10" s="660"/>
      <c r="BW10" s="660"/>
      <c r="BX10" s="660"/>
      <c r="BY10" s="660"/>
      <c r="BZ10" s="660"/>
      <c r="CA10" s="660"/>
      <c r="CB10" s="695"/>
      <c r="CD10" s="618" t="s">
        <v>235</v>
      </c>
      <c r="CE10" s="619"/>
      <c r="CF10" s="619"/>
      <c r="CG10" s="619"/>
      <c r="CH10" s="619"/>
      <c r="CI10" s="619"/>
      <c r="CJ10" s="619"/>
      <c r="CK10" s="619"/>
      <c r="CL10" s="619"/>
      <c r="CM10" s="619"/>
      <c r="CN10" s="619"/>
      <c r="CO10" s="619"/>
      <c r="CP10" s="619"/>
      <c r="CQ10" s="620"/>
      <c r="CR10" s="621">
        <v>5247</v>
      </c>
      <c r="CS10" s="622"/>
      <c r="CT10" s="622"/>
      <c r="CU10" s="622"/>
      <c r="CV10" s="622"/>
      <c r="CW10" s="622"/>
      <c r="CX10" s="622"/>
      <c r="CY10" s="623"/>
      <c r="CZ10" s="659">
        <v>0.1</v>
      </c>
      <c r="DA10" s="659"/>
      <c r="DB10" s="659"/>
      <c r="DC10" s="659"/>
      <c r="DD10" s="627" t="s">
        <v>122</v>
      </c>
      <c r="DE10" s="622"/>
      <c r="DF10" s="622"/>
      <c r="DG10" s="622"/>
      <c r="DH10" s="622"/>
      <c r="DI10" s="622"/>
      <c r="DJ10" s="622"/>
      <c r="DK10" s="622"/>
      <c r="DL10" s="622"/>
      <c r="DM10" s="622"/>
      <c r="DN10" s="622"/>
      <c r="DO10" s="622"/>
      <c r="DP10" s="623"/>
      <c r="DQ10" s="627">
        <v>2487</v>
      </c>
      <c r="DR10" s="622"/>
      <c r="DS10" s="622"/>
      <c r="DT10" s="622"/>
      <c r="DU10" s="622"/>
      <c r="DV10" s="622"/>
      <c r="DW10" s="622"/>
      <c r="DX10" s="622"/>
      <c r="DY10" s="622"/>
      <c r="DZ10" s="622"/>
      <c r="EA10" s="622"/>
      <c r="EB10" s="622"/>
      <c r="EC10" s="658"/>
    </row>
    <row r="11" spans="2:143" ht="11.25" customHeight="1" x14ac:dyDescent="0.2">
      <c r="B11" s="618" t="s">
        <v>236</v>
      </c>
      <c r="C11" s="619"/>
      <c r="D11" s="619"/>
      <c r="E11" s="619"/>
      <c r="F11" s="619"/>
      <c r="G11" s="619"/>
      <c r="H11" s="619"/>
      <c r="I11" s="619"/>
      <c r="J11" s="619"/>
      <c r="K11" s="619"/>
      <c r="L11" s="619"/>
      <c r="M11" s="619"/>
      <c r="N11" s="619"/>
      <c r="O11" s="619"/>
      <c r="P11" s="619"/>
      <c r="Q11" s="620"/>
      <c r="R11" s="621">
        <v>99266</v>
      </c>
      <c r="S11" s="622"/>
      <c r="T11" s="622"/>
      <c r="U11" s="622"/>
      <c r="V11" s="622"/>
      <c r="W11" s="622"/>
      <c r="X11" s="622"/>
      <c r="Y11" s="623"/>
      <c r="Z11" s="624">
        <v>2.1</v>
      </c>
      <c r="AA11" s="625"/>
      <c r="AB11" s="625"/>
      <c r="AC11" s="626"/>
      <c r="AD11" s="627">
        <v>99266</v>
      </c>
      <c r="AE11" s="622"/>
      <c r="AF11" s="622"/>
      <c r="AG11" s="622"/>
      <c r="AH11" s="622"/>
      <c r="AI11" s="622"/>
      <c r="AJ11" s="622"/>
      <c r="AK11" s="623"/>
      <c r="AL11" s="624">
        <v>3.6</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12887</v>
      </c>
      <c r="BH11" s="622"/>
      <c r="BI11" s="622"/>
      <c r="BJ11" s="622"/>
      <c r="BK11" s="622"/>
      <c r="BL11" s="622"/>
      <c r="BM11" s="622"/>
      <c r="BN11" s="623"/>
      <c r="BO11" s="659">
        <v>2.5</v>
      </c>
      <c r="BP11" s="659"/>
      <c r="BQ11" s="659"/>
      <c r="BR11" s="659"/>
      <c r="BS11" s="660">
        <v>3682</v>
      </c>
      <c r="BT11" s="660"/>
      <c r="BU11" s="660"/>
      <c r="BV11" s="660"/>
      <c r="BW11" s="660"/>
      <c r="BX11" s="660"/>
      <c r="BY11" s="660"/>
      <c r="BZ11" s="660"/>
      <c r="CA11" s="660"/>
      <c r="CB11" s="695"/>
      <c r="CD11" s="618" t="s">
        <v>238</v>
      </c>
      <c r="CE11" s="619"/>
      <c r="CF11" s="619"/>
      <c r="CG11" s="619"/>
      <c r="CH11" s="619"/>
      <c r="CI11" s="619"/>
      <c r="CJ11" s="619"/>
      <c r="CK11" s="619"/>
      <c r="CL11" s="619"/>
      <c r="CM11" s="619"/>
      <c r="CN11" s="619"/>
      <c r="CO11" s="619"/>
      <c r="CP11" s="619"/>
      <c r="CQ11" s="620"/>
      <c r="CR11" s="621">
        <v>299379</v>
      </c>
      <c r="CS11" s="622"/>
      <c r="CT11" s="622"/>
      <c r="CU11" s="622"/>
      <c r="CV11" s="622"/>
      <c r="CW11" s="622"/>
      <c r="CX11" s="622"/>
      <c r="CY11" s="623"/>
      <c r="CZ11" s="659">
        <v>6.6</v>
      </c>
      <c r="DA11" s="659"/>
      <c r="DB11" s="659"/>
      <c r="DC11" s="659"/>
      <c r="DD11" s="627">
        <v>42461</v>
      </c>
      <c r="DE11" s="622"/>
      <c r="DF11" s="622"/>
      <c r="DG11" s="622"/>
      <c r="DH11" s="622"/>
      <c r="DI11" s="622"/>
      <c r="DJ11" s="622"/>
      <c r="DK11" s="622"/>
      <c r="DL11" s="622"/>
      <c r="DM11" s="622"/>
      <c r="DN11" s="622"/>
      <c r="DO11" s="622"/>
      <c r="DP11" s="623"/>
      <c r="DQ11" s="627">
        <v>147082</v>
      </c>
      <c r="DR11" s="622"/>
      <c r="DS11" s="622"/>
      <c r="DT11" s="622"/>
      <c r="DU11" s="622"/>
      <c r="DV11" s="622"/>
      <c r="DW11" s="622"/>
      <c r="DX11" s="622"/>
      <c r="DY11" s="622"/>
      <c r="DZ11" s="622"/>
      <c r="EA11" s="622"/>
      <c r="EB11" s="622"/>
      <c r="EC11" s="658"/>
    </row>
    <row r="12" spans="2:143" ht="11.25" customHeight="1" x14ac:dyDescent="0.2">
      <c r="B12" s="618" t="s">
        <v>239</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318413</v>
      </c>
      <c r="BH12" s="622"/>
      <c r="BI12" s="622"/>
      <c r="BJ12" s="622"/>
      <c r="BK12" s="622"/>
      <c r="BL12" s="622"/>
      <c r="BM12" s="622"/>
      <c r="BN12" s="623"/>
      <c r="BO12" s="659">
        <v>61.9</v>
      </c>
      <c r="BP12" s="659"/>
      <c r="BQ12" s="659"/>
      <c r="BR12" s="659"/>
      <c r="BS12" s="660" t="s">
        <v>122</v>
      </c>
      <c r="BT12" s="660"/>
      <c r="BU12" s="660"/>
      <c r="BV12" s="660"/>
      <c r="BW12" s="660"/>
      <c r="BX12" s="660"/>
      <c r="BY12" s="660"/>
      <c r="BZ12" s="660"/>
      <c r="CA12" s="660"/>
      <c r="CB12" s="695"/>
      <c r="CD12" s="618" t="s">
        <v>241</v>
      </c>
      <c r="CE12" s="619"/>
      <c r="CF12" s="619"/>
      <c r="CG12" s="619"/>
      <c r="CH12" s="619"/>
      <c r="CI12" s="619"/>
      <c r="CJ12" s="619"/>
      <c r="CK12" s="619"/>
      <c r="CL12" s="619"/>
      <c r="CM12" s="619"/>
      <c r="CN12" s="619"/>
      <c r="CO12" s="619"/>
      <c r="CP12" s="619"/>
      <c r="CQ12" s="620"/>
      <c r="CR12" s="621">
        <v>168659</v>
      </c>
      <c r="CS12" s="622"/>
      <c r="CT12" s="622"/>
      <c r="CU12" s="622"/>
      <c r="CV12" s="622"/>
      <c r="CW12" s="622"/>
      <c r="CX12" s="622"/>
      <c r="CY12" s="623"/>
      <c r="CZ12" s="659">
        <v>3.7</v>
      </c>
      <c r="DA12" s="659"/>
      <c r="DB12" s="659"/>
      <c r="DC12" s="659"/>
      <c r="DD12" s="627">
        <v>10515</v>
      </c>
      <c r="DE12" s="622"/>
      <c r="DF12" s="622"/>
      <c r="DG12" s="622"/>
      <c r="DH12" s="622"/>
      <c r="DI12" s="622"/>
      <c r="DJ12" s="622"/>
      <c r="DK12" s="622"/>
      <c r="DL12" s="622"/>
      <c r="DM12" s="622"/>
      <c r="DN12" s="622"/>
      <c r="DO12" s="622"/>
      <c r="DP12" s="623"/>
      <c r="DQ12" s="627">
        <v>114137</v>
      </c>
      <c r="DR12" s="622"/>
      <c r="DS12" s="622"/>
      <c r="DT12" s="622"/>
      <c r="DU12" s="622"/>
      <c r="DV12" s="622"/>
      <c r="DW12" s="622"/>
      <c r="DX12" s="622"/>
      <c r="DY12" s="622"/>
      <c r="DZ12" s="622"/>
      <c r="EA12" s="622"/>
      <c r="EB12" s="622"/>
      <c r="EC12" s="658"/>
    </row>
    <row r="13" spans="2:143" ht="11.25" customHeight="1" x14ac:dyDescent="0.2">
      <c r="B13" s="618" t="s">
        <v>242</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315076</v>
      </c>
      <c r="BH13" s="622"/>
      <c r="BI13" s="622"/>
      <c r="BJ13" s="622"/>
      <c r="BK13" s="622"/>
      <c r="BL13" s="622"/>
      <c r="BM13" s="622"/>
      <c r="BN13" s="623"/>
      <c r="BO13" s="659">
        <v>61.3</v>
      </c>
      <c r="BP13" s="659"/>
      <c r="BQ13" s="659"/>
      <c r="BR13" s="659"/>
      <c r="BS13" s="660" t="s">
        <v>122</v>
      </c>
      <c r="BT13" s="660"/>
      <c r="BU13" s="660"/>
      <c r="BV13" s="660"/>
      <c r="BW13" s="660"/>
      <c r="BX13" s="660"/>
      <c r="BY13" s="660"/>
      <c r="BZ13" s="660"/>
      <c r="CA13" s="660"/>
      <c r="CB13" s="695"/>
      <c r="CD13" s="618" t="s">
        <v>244</v>
      </c>
      <c r="CE13" s="619"/>
      <c r="CF13" s="619"/>
      <c r="CG13" s="619"/>
      <c r="CH13" s="619"/>
      <c r="CI13" s="619"/>
      <c r="CJ13" s="619"/>
      <c r="CK13" s="619"/>
      <c r="CL13" s="619"/>
      <c r="CM13" s="619"/>
      <c r="CN13" s="619"/>
      <c r="CO13" s="619"/>
      <c r="CP13" s="619"/>
      <c r="CQ13" s="620"/>
      <c r="CR13" s="621">
        <v>403878</v>
      </c>
      <c r="CS13" s="622"/>
      <c r="CT13" s="622"/>
      <c r="CU13" s="622"/>
      <c r="CV13" s="622"/>
      <c r="CW13" s="622"/>
      <c r="CX13" s="622"/>
      <c r="CY13" s="623"/>
      <c r="CZ13" s="659">
        <v>8.9</v>
      </c>
      <c r="DA13" s="659"/>
      <c r="DB13" s="659"/>
      <c r="DC13" s="659"/>
      <c r="DD13" s="627">
        <v>148176</v>
      </c>
      <c r="DE13" s="622"/>
      <c r="DF13" s="622"/>
      <c r="DG13" s="622"/>
      <c r="DH13" s="622"/>
      <c r="DI13" s="622"/>
      <c r="DJ13" s="622"/>
      <c r="DK13" s="622"/>
      <c r="DL13" s="622"/>
      <c r="DM13" s="622"/>
      <c r="DN13" s="622"/>
      <c r="DO13" s="622"/>
      <c r="DP13" s="623"/>
      <c r="DQ13" s="627">
        <v>240440</v>
      </c>
      <c r="DR13" s="622"/>
      <c r="DS13" s="622"/>
      <c r="DT13" s="622"/>
      <c r="DU13" s="622"/>
      <c r="DV13" s="622"/>
      <c r="DW13" s="622"/>
      <c r="DX13" s="622"/>
      <c r="DY13" s="622"/>
      <c r="DZ13" s="622"/>
      <c r="EA13" s="622"/>
      <c r="EB13" s="622"/>
      <c r="EC13" s="658"/>
    </row>
    <row r="14" spans="2:143" ht="11.25" customHeight="1" x14ac:dyDescent="0.2">
      <c r="B14" s="618" t="s">
        <v>245</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10572</v>
      </c>
      <c r="BH14" s="622"/>
      <c r="BI14" s="622"/>
      <c r="BJ14" s="622"/>
      <c r="BK14" s="622"/>
      <c r="BL14" s="622"/>
      <c r="BM14" s="622"/>
      <c r="BN14" s="623"/>
      <c r="BO14" s="659">
        <v>2.1</v>
      </c>
      <c r="BP14" s="659"/>
      <c r="BQ14" s="659"/>
      <c r="BR14" s="659"/>
      <c r="BS14" s="660" t="s">
        <v>122</v>
      </c>
      <c r="BT14" s="660"/>
      <c r="BU14" s="660"/>
      <c r="BV14" s="660"/>
      <c r="BW14" s="660"/>
      <c r="BX14" s="660"/>
      <c r="BY14" s="660"/>
      <c r="BZ14" s="660"/>
      <c r="CA14" s="660"/>
      <c r="CB14" s="695"/>
      <c r="CD14" s="618" t="s">
        <v>247</v>
      </c>
      <c r="CE14" s="619"/>
      <c r="CF14" s="619"/>
      <c r="CG14" s="619"/>
      <c r="CH14" s="619"/>
      <c r="CI14" s="619"/>
      <c r="CJ14" s="619"/>
      <c r="CK14" s="619"/>
      <c r="CL14" s="619"/>
      <c r="CM14" s="619"/>
      <c r="CN14" s="619"/>
      <c r="CO14" s="619"/>
      <c r="CP14" s="619"/>
      <c r="CQ14" s="620"/>
      <c r="CR14" s="621">
        <v>247541</v>
      </c>
      <c r="CS14" s="622"/>
      <c r="CT14" s="622"/>
      <c r="CU14" s="622"/>
      <c r="CV14" s="622"/>
      <c r="CW14" s="622"/>
      <c r="CX14" s="622"/>
      <c r="CY14" s="623"/>
      <c r="CZ14" s="659">
        <v>5.4</v>
      </c>
      <c r="DA14" s="659"/>
      <c r="DB14" s="659"/>
      <c r="DC14" s="659"/>
      <c r="DD14" s="627" t="s">
        <v>122</v>
      </c>
      <c r="DE14" s="622"/>
      <c r="DF14" s="622"/>
      <c r="DG14" s="622"/>
      <c r="DH14" s="622"/>
      <c r="DI14" s="622"/>
      <c r="DJ14" s="622"/>
      <c r="DK14" s="622"/>
      <c r="DL14" s="622"/>
      <c r="DM14" s="622"/>
      <c r="DN14" s="622"/>
      <c r="DO14" s="622"/>
      <c r="DP14" s="623"/>
      <c r="DQ14" s="627">
        <v>247141</v>
      </c>
      <c r="DR14" s="622"/>
      <c r="DS14" s="622"/>
      <c r="DT14" s="622"/>
      <c r="DU14" s="622"/>
      <c r="DV14" s="622"/>
      <c r="DW14" s="622"/>
      <c r="DX14" s="622"/>
      <c r="DY14" s="622"/>
      <c r="DZ14" s="622"/>
      <c r="EA14" s="622"/>
      <c r="EB14" s="622"/>
      <c r="EC14" s="658"/>
    </row>
    <row r="15" spans="2:143" ht="11.25" customHeight="1" x14ac:dyDescent="0.2">
      <c r="B15" s="618" t="s">
        <v>248</v>
      </c>
      <c r="C15" s="619"/>
      <c r="D15" s="619"/>
      <c r="E15" s="619"/>
      <c r="F15" s="619"/>
      <c r="G15" s="619"/>
      <c r="H15" s="619"/>
      <c r="I15" s="619"/>
      <c r="J15" s="619"/>
      <c r="K15" s="619"/>
      <c r="L15" s="619"/>
      <c r="M15" s="619"/>
      <c r="N15" s="619"/>
      <c r="O15" s="619"/>
      <c r="P15" s="619"/>
      <c r="Q15" s="620"/>
      <c r="R15" s="621">
        <v>3035</v>
      </c>
      <c r="S15" s="622"/>
      <c r="T15" s="622"/>
      <c r="U15" s="622"/>
      <c r="V15" s="622"/>
      <c r="W15" s="622"/>
      <c r="X15" s="622"/>
      <c r="Y15" s="623"/>
      <c r="Z15" s="659">
        <v>0.1</v>
      </c>
      <c r="AA15" s="659"/>
      <c r="AB15" s="659"/>
      <c r="AC15" s="659"/>
      <c r="AD15" s="660">
        <v>3035</v>
      </c>
      <c r="AE15" s="660"/>
      <c r="AF15" s="660"/>
      <c r="AG15" s="660"/>
      <c r="AH15" s="660"/>
      <c r="AI15" s="660"/>
      <c r="AJ15" s="660"/>
      <c r="AK15" s="660"/>
      <c r="AL15" s="624">
        <v>0.1</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34341</v>
      </c>
      <c r="BH15" s="622"/>
      <c r="BI15" s="622"/>
      <c r="BJ15" s="622"/>
      <c r="BK15" s="622"/>
      <c r="BL15" s="622"/>
      <c r="BM15" s="622"/>
      <c r="BN15" s="623"/>
      <c r="BO15" s="659">
        <v>6.7</v>
      </c>
      <c r="BP15" s="659"/>
      <c r="BQ15" s="659"/>
      <c r="BR15" s="659"/>
      <c r="BS15" s="660" t="s">
        <v>122</v>
      </c>
      <c r="BT15" s="660"/>
      <c r="BU15" s="660"/>
      <c r="BV15" s="660"/>
      <c r="BW15" s="660"/>
      <c r="BX15" s="660"/>
      <c r="BY15" s="660"/>
      <c r="BZ15" s="660"/>
      <c r="CA15" s="660"/>
      <c r="CB15" s="695"/>
      <c r="CD15" s="618" t="s">
        <v>250</v>
      </c>
      <c r="CE15" s="619"/>
      <c r="CF15" s="619"/>
      <c r="CG15" s="619"/>
      <c r="CH15" s="619"/>
      <c r="CI15" s="619"/>
      <c r="CJ15" s="619"/>
      <c r="CK15" s="619"/>
      <c r="CL15" s="619"/>
      <c r="CM15" s="619"/>
      <c r="CN15" s="619"/>
      <c r="CO15" s="619"/>
      <c r="CP15" s="619"/>
      <c r="CQ15" s="620"/>
      <c r="CR15" s="621">
        <v>719450</v>
      </c>
      <c r="CS15" s="622"/>
      <c r="CT15" s="622"/>
      <c r="CU15" s="622"/>
      <c r="CV15" s="622"/>
      <c r="CW15" s="622"/>
      <c r="CX15" s="622"/>
      <c r="CY15" s="623"/>
      <c r="CZ15" s="659">
        <v>15.8</v>
      </c>
      <c r="DA15" s="659"/>
      <c r="DB15" s="659"/>
      <c r="DC15" s="659"/>
      <c r="DD15" s="627">
        <v>367138</v>
      </c>
      <c r="DE15" s="622"/>
      <c r="DF15" s="622"/>
      <c r="DG15" s="622"/>
      <c r="DH15" s="622"/>
      <c r="DI15" s="622"/>
      <c r="DJ15" s="622"/>
      <c r="DK15" s="622"/>
      <c r="DL15" s="622"/>
      <c r="DM15" s="622"/>
      <c r="DN15" s="622"/>
      <c r="DO15" s="622"/>
      <c r="DP15" s="623"/>
      <c r="DQ15" s="627">
        <v>359923</v>
      </c>
      <c r="DR15" s="622"/>
      <c r="DS15" s="622"/>
      <c r="DT15" s="622"/>
      <c r="DU15" s="622"/>
      <c r="DV15" s="622"/>
      <c r="DW15" s="622"/>
      <c r="DX15" s="622"/>
      <c r="DY15" s="622"/>
      <c r="DZ15" s="622"/>
      <c r="EA15" s="622"/>
      <c r="EB15" s="622"/>
      <c r="EC15" s="658"/>
    </row>
    <row r="16" spans="2:143" ht="11.25" customHeight="1" x14ac:dyDescent="0.2">
      <c r="B16" s="618" t="s">
        <v>251</v>
      </c>
      <c r="C16" s="619"/>
      <c r="D16" s="619"/>
      <c r="E16" s="619"/>
      <c r="F16" s="619"/>
      <c r="G16" s="619"/>
      <c r="H16" s="619"/>
      <c r="I16" s="619"/>
      <c r="J16" s="619"/>
      <c r="K16" s="619"/>
      <c r="L16" s="619"/>
      <c r="M16" s="619"/>
      <c r="N16" s="619"/>
      <c r="O16" s="619"/>
      <c r="P16" s="619"/>
      <c r="Q16" s="620"/>
      <c r="R16" s="621">
        <v>6873</v>
      </c>
      <c r="S16" s="622"/>
      <c r="T16" s="622"/>
      <c r="U16" s="622"/>
      <c r="V16" s="622"/>
      <c r="W16" s="622"/>
      <c r="X16" s="622"/>
      <c r="Y16" s="623"/>
      <c r="Z16" s="659">
        <v>0.1</v>
      </c>
      <c r="AA16" s="659"/>
      <c r="AB16" s="659"/>
      <c r="AC16" s="659"/>
      <c r="AD16" s="660">
        <v>6873</v>
      </c>
      <c r="AE16" s="660"/>
      <c r="AF16" s="660"/>
      <c r="AG16" s="660"/>
      <c r="AH16" s="660"/>
      <c r="AI16" s="660"/>
      <c r="AJ16" s="660"/>
      <c r="AK16" s="660"/>
      <c r="AL16" s="624">
        <v>0.3</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253</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2">
      <c r="B17" s="618" t="s">
        <v>254</v>
      </c>
      <c r="C17" s="619"/>
      <c r="D17" s="619"/>
      <c r="E17" s="619"/>
      <c r="F17" s="619"/>
      <c r="G17" s="619"/>
      <c r="H17" s="619"/>
      <c r="I17" s="619"/>
      <c r="J17" s="619"/>
      <c r="K17" s="619"/>
      <c r="L17" s="619"/>
      <c r="M17" s="619"/>
      <c r="N17" s="619"/>
      <c r="O17" s="619"/>
      <c r="P17" s="619"/>
      <c r="Q17" s="620"/>
      <c r="R17" s="621">
        <v>11429</v>
      </c>
      <c r="S17" s="622"/>
      <c r="T17" s="622"/>
      <c r="U17" s="622"/>
      <c r="V17" s="622"/>
      <c r="W17" s="622"/>
      <c r="X17" s="622"/>
      <c r="Y17" s="623"/>
      <c r="Z17" s="659">
        <v>0.2</v>
      </c>
      <c r="AA17" s="659"/>
      <c r="AB17" s="659"/>
      <c r="AC17" s="659"/>
      <c r="AD17" s="660">
        <v>11429</v>
      </c>
      <c r="AE17" s="660"/>
      <c r="AF17" s="660"/>
      <c r="AG17" s="660"/>
      <c r="AH17" s="660"/>
      <c r="AI17" s="660"/>
      <c r="AJ17" s="660"/>
      <c r="AK17" s="660"/>
      <c r="AL17" s="624">
        <v>0.4</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256</v>
      </c>
      <c r="CE17" s="619"/>
      <c r="CF17" s="619"/>
      <c r="CG17" s="619"/>
      <c r="CH17" s="619"/>
      <c r="CI17" s="619"/>
      <c r="CJ17" s="619"/>
      <c r="CK17" s="619"/>
      <c r="CL17" s="619"/>
      <c r="CM17" s="619"/>
      <c r="CN17" s="619"/>
      <c r="CO17" s="619"/>
      <c r="CP17" s="619"/>
      <c r="CQ17" s="620"/>
      <c r="CR17" s="621">
        <v>532334</v>
      </c>
      <c r="CS17" s="622"/>
      <c r="CT17" s="622"/>
      <c r="CU17" s="622"/>
      <c r="CV17" s="622"/>
      <c r="CW17" s="622"/>
      <c r="CX17" s="622"/>
      <c r="CY17" s="623"/>
      <c r="CZ17" s="659">
        <v>11.7</v>
      </c>
      <c r="DA17" s="659"/>
      <c r="DB17" s="659"/>
      <c r="DC17" s="659"/>
      <c r="DD17" s="627" t="s">
        <v>122</v>
      </c>
      <c r="DE17" s="622"/>
      <c r="DF17" s="622"/>
      <c r="DG17" s="622"/>
      <c r="DH17" s="622"/>
      <c r="DI17" s="622"/>
      <c r="DJ17" s="622"/>
      <c r="DK17" s="622"/>
      <c r="DL17" s="622"/>
      <c r="DM17" s="622"/>
      <c r="DN17" s="622"/>
      <c r="DO17" s="622"/>
      <c r="DP17" s="623"/>
      <c r="DQ17" s="627">
        <v>495449</v>
      </c>
      <c r="DR17" s="622"/>
      <c r="DS17" s="622"/>
      <c r="DT17" s="622"/>
      <c r="DU17" s="622"/>
      <c r="DV17" s="622"/>
      <c r="DW17" s="622"/>
      <c r="DX17" s="622"/>
      <c r="DY17" s="622"/>
      <c r="DZ17" s="622"/>
      <c r="EA17" s="622"/>
      <c r="EB17" s="622"/>
      <c r="EC17" s="658"/>
    </row>
    <row r="18" spans="2:133" ht="11.25" customHeight="1" x14ac:dyDescent="0.2">
      <c r="B18" s="618" t="s">
        <v>257</v>
      </c>
      <c r="C18" s="619"/>
      <c r="D18" s="619"/>
      <c r="E18" s="619"/>
      <c r="F18" s="619"/>
      <c r="G18" s="619"/>
      <c r="H18" s="619"/>
      <c r="I18" s="619"/>
      <c r="J18" s="619"/>
      <c r="K18" s="619"/>
      <c r="L18" s="619"/>
      <c r="M18" s="619"/>
      <c r="N18" s="619"/>
      <c r="O18" s="619"/>
      <c r="P18" s="619"/>
      <c r="Q18" s="620"/>
      <c r="R18" s="621">
        <v>675</v>
      </c>
      <c r="S18" s="622"/>
      <c r="T18" s="622"/>
      <c r="U18" s="622"/>
      <c r="V18" s="622"/>
      <c r="W18" s="622"/>
      <c r="X18" s="622"/>
      <c r="Y18" s="623"/>
      <c r="Z18" s="659">
        <v>0</v>
      </c>
      <c r="AA18" s="659"/>
      <c r="AB18" s="659"/>
      <c r="AC18" s="659"/>
      <c r="AD18" s="660">
        <v>675</v>
      </c>
      <c r="AE18" s="660"/>
      <c r="AF18" s="660"/>
      <c r="AG18" s="660"/>
      <c r="AH18" s="660"/>
      <c r="AI18" s="660"/>
      <c r="AJ18" s="660"/>
      <c r="AK18" s="660"/>
      <c r="AL18" s="624">
        <v>0</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259</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260</v>
      </c>
      <c r="C19" s="619"/>
      <c r="D19" s="619"/>
      <c r="E19" s="619"/>
      <c r="F19" s="619"/>
      <c r="G19" s="619"/>
      <c r="H19" s="619"/>
      <c r="I19" s="619"/>
      <c r="J19" s="619"/>
      <c r="K19" s="619"/>
      <c r="L19" s="619"/>
      <c r="M19" s="619"/>
      <c r="N19" s="619"/>
      <c r="O19" s="619"/>
      <c r="P19" s="619"/>
      <c r="Q19" s="620"/>
      <c r="R19" s="621">
        <v>10754</v>
      </c>
      <c r="S19" s="622"/>
      <c r="T19" s="622"/>
      <c r="U19" s="622"/>
      <c r="V19" s="622"/>
      <c r="W19" s="622"/>
      <c r="X19" s="622"/>
      <c r="Y19" s="623"/>
      <c r="Z19" s="659">
        <v>0.2</v>
      </c>
      <c r="AA19" s="659"/>
      <c r="AB19" s="659"/>
      <c r="AC19" s="659"/>
      <c r="AD19" s="660">
        <v>10754</v>
      </c>
      <c r="AE19" s="660"/>
      <c r="AF19" s="660"/>
      <c r="AG19" s="660"/>
      <c r="AH19" s="660"/>
      <c r="AI19" s="660"/>
      <c r="AJ19" s="660"/>
      <c r="AK19" s="660"/>
      <c r="AL19" s="624">
        <v>0.4</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v>9045</v>
      </c>
      <c r="BH19" s="622"/>
      <c r="BI19" s="622"/>
      <c r="BJ19" s="622"/>
      <c r="BK19" s="622"/>
      <c r="BL19" s="622"/>
      <c r="BM19" s="622"/>
      <c r="BN19" s="623"/>
      <c r="BO19" s="659">
        <v>1.8</v>
      </c>
      <c r="BP19" s="659"/>
      <c r="BQ19" s="659"/>
      <c r="BR19" s="659"/>
      <c r="BS19" s="660" t="s">
        <v>122</v>
      </c>
      <c r="BT19" s="660"/>
      <c r="BU19" s="660"/>
      <c r="BV19" s="660"/>
      <c r="BW19" s="660"/>
      <c r="BX19" s="660"/>
      <c r="BY19" s="660"/>
      <c r="BZ19" s="660"/>
      <c r="CA19" s="660"/>
      <c r="CB19" s="695"/>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96" t="s">
        <v>263</v>
      </c>
      <c r="C20" s="697"/>
      <c r="D20" s="697"/>
      <c r="E20" s="697"/>
      <c r="F20" s="697"/>
      <c r="G20" s="697"/>
      <c r="H20" s="697"/>
      <c r="I20" s="697"/>
      <c r="J20" s="697"/>
      <c r="K20" s="697"/>
      <c r="L20" s="697"/>
      <c r="M20" s="697"/>
      <c r="N20" s="697"/>
      <c r="O20" s="697"/>
      <c r="P20" s="697"/>
      <c r="Q20" s="698"/>
      <c r="R20" s="621" t="s">
        <v>122</v>
      </c>
      <c r="S20" s="622"/>
      <c r="T20" s="622"/>
      <c r="U20" s="622"/>
      <c r="V20" s="622"/>
      <c r="W20" s="622"/>
      <c r="X20" s="622"/>
      <c r="Y20" s="623"/>
      <c r="Z20" s="659" t="s">
        <v>122</v>
      </c>
      <c r="AA20" s="659"/>
      <c r="AB20" s="659"/>
      <c r="AC20" s="659"/>
      <c r="AD20" s="660" t="s">
        <v>122</v>
      </c>
      <c r="AE20" s="660"/>
      <c r="AF20" s="660"/>
      <c r="AG20" s="660"/>
      <c r="AH20" s="660"/>
      <c r="AI20" s="660"/>
      <c r="AJ20" s="660"/>
      <c r="AK20" s="660"/>
      <c r="AL20" s="624" t="s">
        <v>122</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v>9045</v>
      </c>
      <c r="BH20" s="622"/>
      <c r="BI20" s="622"/>
      <c r="BJ20" s="622"/>
      <c r="BK20" s="622"/>
      <c r="BL20" s="622"/>
      <c r="BM20" s="622"/>
      <c r="BN20" s="623"/>
      <c r="BO20" s="659">
        <v>1.8</v>
      </c>
      <c r="BP20" s="659"/>
      <c r="BQ20" s="659"/>
      <c r="BR20" s="659"/>
      <c r="BS20" s="660" t="s">
        <v>122</v>
      </c>
      <c r="BT20" s="660"/>
      <c r="BU20" s="660"/>
      <c r="BV20" s="660"/>
      <c r="BW20" s="660"/>
      <c r="BX20" s="660"/>
      <c r="BY20" s="660"/>
      <c r="BZ20" s="660"/>
      <c r="CA20" s="660"/>
      <c r="CB20" s="695"/>
      <c r="CD20" s="618" t="s">
        <v>265</v>
      </c>
      <c r="CE20" s="619"/>
      <c r="CF20" s="619"/>
      <c r="CG20" s="619"/>
      <c r="CH20" s="619"/>
      <c r="CI20" s="619"/>
      <c r="CJ20" s="619"/>
      <c r="CK20" s="619"/>
      <c r="CL20" s="619"/>
      <c r="CM20" s="619"/>
      <c r="CN20" s="619"/>
      <c r="CO20" s="619"/>
      <c r="CP20" s="619"/>
      <c r="CQ20" s="620"/>
      <c r="CR20" s="621">
        <v>4545616</v>
      </c>
      <c r="CS20" s="622"/>
      <c r="CT20" s="622"/>
      <c r="CU20" s="622"/>
      <c r="CV20" s="622"/>
      <c r="CW20" s="622"/>
      <c r="CX20" s="622"/>
      <c r="CY20" s="623"/>
      <c r="CZ20" s="659">
        <v>100</v>
      </c>
      <c r="DA20" s="659"/>
      <c r="DB20" s="659"/>
      <c r="DC20" s="659"/>
      <c r="DD20" s="627">
        <v>848105</v>
      </c>
      <c r="DE20" s="622"/>
      <c r="DF20" s="622"/>
      <c r="DG20" s="622"/>
      <c r="DH20" s="622"/>
      <c r="DI20" s="622"/>
      <c r="DJ20" s="622"/>
      <c r="DK20" s="622"/>
      <c r="DL20" s="622"/>
      <c r="DM20" s="622"/>
      <c r="DN20" s="622"/>
      <c r="DO20" s="622"/>
      <c r="DP20" s="623"/>
      <c r="DQ20" s="627">
        <v>3018028</v>
      </c>
      <c r="DR20" s="622"/>
      <c r="DS20" s="622"/>
      <c r="DT20" s="622"/>
      <c r="DU20" s="622"/>
      <c r="DV20" s="622"/>
      <c r="DW20" s="622"/>
      <c r="DX20" s="622"/>
      <c r="DY20" s="622"/>
      <c r="DZ20" s="622"/>
      <c r="EA20" s="622"/>
      <c r="EB20" s="622"/>
      <c r="EC20" s="658"/>
    </row>
    <row r="21" spans="2:133" ht="11.25" customHeight="1" x14ac:dyDescent="0.2">
      <c r="B21" s="618" t="s">
        <v>266</v>
      </c>
      <c r="C21" s="619"/>
      <c r="D21" s="619"/>
      <c r="E21" s="619"/>
      <c r="F21" s="619"/>
      <c r="G21" s="619"/>
      <c r="H21" s="619"/>
      <c r="I21" s="619"/>
      <c r="J21" s="619"/>
      <c r="K21" s="619"/>
      <c r="L21" s="619"/>
      <c r="M21" s="619"/>
      <c r="N21" s="619"/>
      <c r="O21" s="619"/>
      <c r="P21" s="619"/>
      <c r="Q21" s="620"/>
      <c r="R21" s="621">
        <v>2214691</v>
      </c>
      <c r="S21" s="622"/>
      <c r="T21" s="622"/>
      <c r="U21" s="622"/>
      <c r="V21" s="622"/>
      <c r="W21" s="622"/>
      <c r="X21" s="622"/>
      <c r="Y21" s="623"/>
      <c r="Z21" s="659">
        <v>47.3</v>
      </c>
      <c r="AA21" s="659"/>
      <c r="AB21" s="659"/>
      <c r="AC21" s="659"/>
      <c r="AD21" s="660">
        <v>2041787</v>
      </c>
      <c r="AE21" s="660"/>
      <c r="AF21" s="660"/>
      <c r="AG21" s="660"/>
      <c r="AH21" s="660"/>
      <c r="AI21" s="660"/>
      <c r="AJ21" s="660"/>
      <c r="AK21" s="660"/>
      <c r="AL21" s="624">
        <v>75</v>
      </c>
      <c r="AM21" s="625"/>
      <c r="AN21" s="625"/>
      <c r="AO21" s="661"/>
      <c r="AP21" s="618" t="s">
        <v>267</v>
      </c>
      <c r="AQ21" s="699"/>
      <c r="AR21" s="699"/>
      <c r="AS21" s="699"/>
      <c r="AT21" s="699"/>
      <c r="AU21" s="699"/>
      <c r="AV21" s="699"/>
      <c r="AW21" s="699"/>
      <c r="AX21" s="699"/>
      <c r="AY21" s="699"/>
      <c r="AZ21" s="699"/>
      <c r="BA21" s="699"/>
      <c r="BB21" s="699"/>
      <c r="BC21" s="699"/>
      <c r="BD21" s="699"/>
      <c r="BE21" s="699"/>
      <c r="BF21" s="700"/>
      <c r="BG21" s="621">
        <v>9045</v>
      </c>
      <c r="BH21" s="622"/>
      <c r="BI21" s="622"/>
      <c r="BJ21" s="622"/>
      <c r="BK21" s="622"/>
      <c r="BL21" s="622"/>
      <c r="BM21" s="622"/>
      <c r="BN21" s="623"/>
      <c r="BO21" s="659">
        <v>1.8</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268</v>
      </c>
      <c r="C22" s="619"/>
      <c r="D22" s="619"/>
      <c r="E22" s="619"/>
      <c r="F22" s="619"/>
      <c r="G22" s="619"/>
      <c r="H22" s="619"/>
      <c r="I22" s="619"/>
      <c r="J22" s="619"/>
      <c r="K22" s="619"/>
      <c r="L22" s="619"/>
      <c r="M22" s="619"/>
      <c r="N22" s="619"/>
      <c r="O22" s="619"/>
      <c r="P22" s="619"/>
      <c r="Q22" s="620"/>
      <c r="R22" s="621">
        <v>2041787</v>
      </c>
      <c r="S22" s="622"/>
      <c r="T22" s="622"/>
      <c r="U22" s="622"/>
      <c r="V22" s="622"/>
      <c r="W22" s="622"/>
      <c r="X22" s="622"/>
      <c r="Y22" s="623"/>
      <c r="Z22" s="659">
        <v>43.6</v>
      </c>
      <c r="AA22" s="659"/>
      <c r="AB22" s="659"/>
      <c r="AC22" s="659"/>
      <c r="AD22" s="660">
        <v>2041787</v>
      </c>
      <c r="AE22" s="660"/>
      <c r="AF22" s="660"/>
      <c r="AG22" s="660"/>
      <c r="AH22" s="660"/>
      <c r="AI22" s="660"/>
      <c r="AJ22" s="660"/>
      <c r="AK22" s="660"/>
      <c r="AL22" s="624">
        <v>75</v>
      </c>
      <c r="AM22" s="625"/>
      <c r="AN22" s="625"/>
      <c r="AO22" s="661"/>
      <c r="AP22" s="618" t="s">
        <v>269</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271</v>
      </c>
      <c r="C23" s="619"/>
      <c r="D23" s="619"/>
      <c r="E23" s="619"/>
      <c r="F23" s="619"/>
      <c r="G23" s="619"/>
      <c r="H23" s="619"/>
      <c r="I23" s="619"/>
      <c r="J23" s="619"/>
      <c r="K23" s="619"/>
      <c r="L23" s="619"/>
      <c r="M23" s="619"/>
      <c r="N23" s="619"/>
      <c r="O23" s="619"/>
      <c r="P23" s="619"/>
      <c r="Q23" s="620"/>
      <c r="R23" s="621">
        <v>172904</v>
      </c>
      <c r="S23" s="622"/>
      <c r="T23" s="622"/>
      <c r="U23" s="622"/>
      <c r="V23" s="622"/>
      <c r="W23" s="622"/>
      <c r="X23" s="622"/>
      <c r="Y23" s="623"/>
      <c r="Z23" s="659">
        <v>3.7</v>
      </c>
      <c r="AA23" s="659"/>
      <c r="AB23" s="659"/>
      <c r="AC23" s="659"/>
      <c r="AD23" s="660" t="s">
        <v>122</v>
      </c>
      <c r="AE23" s="660"/>
      <c r="AF23" s="660"/>
      <c r="AG23" s="660"/>
      <c r="AH23" s="660"/>
      <c r="AI23" s="660"/>
      <c r="AJ23" s="660"/>
      <c r="AK23" s="660"/>
      <c r="AL23" s="624" t="s">
        <v>122</v>
      </c>
      <c r="AM23" s="625"/>
      <c r="AN23" s="625"/>
      <c r="AO23" s="661"/>
      <c r="AP23" s="618" t="s">
        <v>272</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5"/>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25" customHeight="1" x14ac:dyDescent="0.2">
      <c r="B24" s="618" t="s">
        <v>278</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279</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9" t="s">
        <v>280</v>
      </c>
      <c r="CE24" s="680"/>
      <c r="CF24" s="680"/>
      <c r="CG24" s="680"/>
      <c r="CH24" s="680"/>
      <c r="CI24" s="680"/>
      <c r="CJ24" s="680"/>
      <c r="CK24" s="680"/>
      <c r="CL24" s="680"/>
      <c r="CM24" s="680"/>
      <c r="CN24" s="680"/>
      <c r="CO24" s="680"/>
      <c r="CP24" s="680"/>
      <c r="CQ24" s="681"/>
      <c r="CR24" s="676">
        <v>1475039</v>
      </c>
      <c r="CS24" s="677"/>
      <c r="CT24" s="677"/>
      <c r="CU24" s="677"/>
      <c r="CV24" s="677"/>
      <c r="CW24" s="677"/>
      <c r="CX24" s="677"/>
      <c r="CY24" s="702"/>
      <c r="CZ24" s="703">
        <v>32.4</v>
      </c>
      <c r="DA24" s="685"/>
      <c r="DB24" s="685"/>
      <c r="DC24" s="705"/>
      <c r="DD24" s="701">
        <v>1188841</v>
      </c>
      <c r="DE24" s="677"/>
      <c r="DF24" s="677"/>
      <c r="DG24" s="677"/>
      <c r="DH24" s="677"/>
      <c r="DI24" s="677"/>
      <c r="DJ24" s="677"/>
      <c r="DK24" s="702"/>
      <c r="DL24" s="701">
        <v>1137847</v>
      </c>
      <c r="DM24" s="677"/>
      <c r="DN24" s="677"/>
      <c r="DO24" s="677"/>
      <c r="DP24" s="677"/>
      <c r="DQ24" s="677"/>
      <c r="DR24" s="677"/>
      <c r="DS24" s="677"/>
      <c r="DT24" s="677"/>
      <c r="DU24" s="677"/>
      <c r="DV24" s="702"/>
      <c r="DW24" s="703">
        <v>41.7</v>
      </c>
      <c r="DX24" s="685"/>
      <c r="DY24" s="685"/>
      <c r="DZ24" s="685"/>
      <c r="EA24" s="685"/>
      <c r="EB24" s="685"/>
      <c r="EC24" s="704"/>
    </row>
    <row r="25" spans="2:133" ht="11.25" customHeight="1" x14ac:dyDescent="0.2">
      <c r="B25" s="618" t="s">
        <v>281</v>
      </c>
      <c r="C25" s="619"/>
      <c r="D25" s="619"/>
      <c r="E25" s="619"/>
      <c r="F25" s="619"/>
      <c r="G25" s="619"/>
      <c r="H25" s="619"/>
      <c r="I25" s="619"/>
      <c r="J25" s="619"/>
      <c r="K25" s="619"/>
      <c r="L25" s="619"/>
      <c r="M25" s="619"/>
      <c r="N25" s="619"/>
      <c r="O25" s="619"/>
      <c r="P25" s="619"/>
      <c r="Q25" s="620"/>
      <c r="R25" s="621">
        <v>2886961</v>
      </c>
      <c r="S25" s="622"/>
      <c r="T25" s="622"/>
      <c r="U25" s="622"/>
      <c r="V25" s="622"/>
      <c r="W25" s="622"/>
      <c r="X25" s="622"/>
      <c r="Y25" s="623"/>
      <c r="Z25" s="659">
        <v>61.7</v>
      </c>
      <c r="AA25" s="659"/>
      <c r="AB25" s="659"/>
      <c r="AC25" s="659"/>
      <c r="AD25" s="660">
        <v>2714057</v>
      </c>
      <c r="AE25" s="660"/>
      <c r="AF25" s="660"/>
      <c r="AG25" s="660"/>
      <c r="AH25" s="660"/>
      <c r="AI25" s="660"/>
      <c r="AJ25" s="660"/>
      <c r="AK25" s="660"/>
      <c r="AL25" s="624">
        <v>99.7</v>
      </c>
      <c r="AM25" s="625"/>
      <c r="AN25" s="625"/>
      <c r="AO25" s="661"/>
      <c r="AP25" s="618" t="s">
        <v>282</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283</v>
      </c>
      <c r="CE25" s="619"/>
      <c r="CF25" s="619"/>
      <c r="CG25" s="619"/>
      <c r="CH25" s="619"/>
      <c r="CI25" s="619"/>
      <c r="CJ25" s="619"/>
      <c r="CK25" s="619"/>
      <c r="CL25" s="619"/>
      <c r="CM25" s="619"/>
      <c r="CN25" s="619"/>
      <c r="CO25" s="619"/>
      <c r="CP25" s="619"/>
      <c r="CQ25" s="620"/>
      <c r="CR25" s="621">
        <v>686164</v>
      </c>
      <c r="CS25" s="634"/>
      <c r="CT25" s="634"/>
      <c r="CU25" s="634"/>
      <c r="CV25" s="634"/>
      <c r="CW25" s="634"/>
      <c r="CX25" s="634"/>
      <c r="CY25" s="635"/>
      <c r="CZ25" s="624">
        <v>15.1</v>
      </c>
      <c r="DA25" s="636"/>
      <c r="DB25" s="636"/>
      <c r="DC25" s="637"/>
      <c r="DD25" s="627">
        <v>627364</v>
      </c>
      <c r="DE25" s="634"/>
      <c r="DF25" s="634"/>
      <c r="DG25" s="634"/>
      <c r="DH25" s="634"/>
      <c r="DI25" s="634"/>
      <c r="DJ25" s="634"/>
      <c r="DK25" s="635"/>
      <c r="DL25" s="627">
        <v>588245</v>
      </c>
      <c r="DM25" s="634"/>
      <c r="DN25" s="634"/>
      <c r="DO25" s="634"/>
      <c r="DP25" s="634"/>
      <c r="DQ25" s="634"/>
      <c r="DR25" s="634"/>
      <c r="DS25" s="634"/>
      <c r="DT25" s="634"/>
      <c r="DU25" s="634"/>
      <c r="DV25" s="635"/>
      <c r="DW25" s="624">
        <v>21.6</v>
      </c>
      <c r="DX25" s="636"/>
      <c r="DY25" s="636"/>
      <c r="DZ25" s="636"/>
      <c r="EA25" s="636"/>
      <c r="EB25" s="636"/>
      <c r="EC25" s="648"/>
    </row>
    <row r="26" spans="2:133" ht="11.25" customHeight="1" x14ac:dyDescent="0.2">
      <c r="B26" s="618" t="s">
        <v>284</v>
      </c>
      <c r="C26" s="619"/>
      <c r="D26" s="619"/>
      <c r="E26" s="619"/>
      <c r="F26" s="619"/>
      <c r="G26" s="619"/>
      <c r="H26" s="619"/>
      <c r="I26" s="619"/>
      <c r="J26" s="619"/>
      <c r="K26" s="619"/>
      <c r="L26" s="619"/>
      <c r="M26" s="619"/>
      <c r="N26" s="619"/>
      <c r="O26" s="619"/>
      <c r="P26" s="619"/>
      <c r="Q26" s="620"/>
      <c r="R26" s="621" t="s">
        <v>122</v>
      </c>
      <c r="S26" s="622"/>
      <c r="T26" s="622"/>
      <c r="U26" s="622"/>
      <c r="V26" s="622"/>
      <c r="W26" s="622"/>
      <c r="X26" s="622"/>
      <c r="Y26" s="623"/>
      <c r="Z26" s="659" t="s">
        <v>122</v>
      </c>
      <c r="AA26" s="659"/>
      <c r="AB26" s="659"/>
      <c r="AC26" s="659"/>
      <c r="AD26" s="660" t="s">
        <v>122</v>
      </c>
      <c r="AE26" s="660"/>
      <c r="AF26" s="660"/>
      <c r="AG26" s="660"/>
      <c r="AH26" s="660"/>
      <c r="AI26" s="660"/>
      <c r="AJ26" s="660"/>
      <c r="AK26" s="660"/>
      <c r="AL26" s="624" t="s">
        <v>122</v>
      </c>
      <c r="AM26" s="625"/>
      <c r="AN26" s="625"/>
      <c r="AO26" s="661"/>
      <c r="AP26" s="618" t="s">
        <v>285</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286</v>
      </c>
      <c r="CE26" s="619"/>
      <c r="CF26" s="619"/>
      <c r="CG26" s="619"/>
      <c r="CH26" s="619"/>
      <c r="CI26" s="619"/>
      <c r="CJ26" s="619"/>
      <c r="CK26" s="619"/>
      <c r="CL26" s="619"/>
      <c r="CM26" s="619"/>
      <c r="CN26" s="619"/>
      <c r="CO26" s="619"/>
      <c r="CP26" s="619"/>
      <c r="CQ26" s="620"/>
      <c r="CR26" s="621">
        <v>432640</v>
      </c>
      <c r="CS26" s="622"/>
      <c r="CT26" s="622"/>
      <c r="CU26" s="622"/>
      <c r="CV26" s="622"/>
      <c r="CW26" s="622"/>
      <c r="CX26" s="622"/>
      <c r="CY26" s="623"/>
      <c r="CZ26" s="624">
        <v>9.5</v>
      </c>
      <c r="DA26" s="636"/>
      <c r="DB26" s="636"/>
      <c r="DC26" s="637"/>
      <c r="DD26" s="627">
        <v>379988</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287</v>
      </c>
      <c r="C27" s="619"/>
      <c r="D27" s="619"/>
      <c r="E27" s="619"/>
      <c r="F27" s="619"/>
      <c r="G27" s="619"/>
      <c r="H27" s="619"/>
      <c r="I27" s="619"/>
      <c r="J27" s="619"/>
      <c r="K27" s="619"/>
      <c r="L27" s="619"/>
      <c r="M27" s="619"/>
      <c r="N27" s="619"/>
      <c r="O27" s="619"/>
      <c r="P27" s="619"/>
      <c r="Q27" s="620"/>
      <c r="R27" s="621">
        <v>532</v>
      </c>
      <c r="S27" s="622"/>
      <c r="T27" s="622"/>
      <c r="U27" s="622"/>
      <c r="V27" s="622"/>
      <c r="W27" s="622"/>
      <c r="X27" s="622"/>
      <c r="Y27" s="623"/>
      <c r="Z27" s="659">
        <v>0</v>
      </c>
      <c r="AA27" s="659"/>
      <c r="AB27" s="659"/>
      <c r="AC27" s="659"/>
      <c r="AD27" s="660" t="s">
        <v>122</v>
      </c>
      <c r="AE27" s="660"/>
      <c r="AF27" s="660"/>
      <c r="AG27" s="660"/>
      <c r="AH27" s="660"/>
      <c r="AI27" s="660"/>
      <c r="AJ27" s="660"/>
      <c r="AK27" s="660"/>
      <c r="AL27" s="624" t="s">
        <v>122</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514339</v>
      </c>
      <c r="BH27" s="622"/>
      <c r="BI27" s="622"/>
      <c r="BJ27" s="622"/>
      <c r="BK27" s="622"/>
      <c r="BL27" s="622"/>
      <c r="BM27" s="622"/>
      <c r="BN27" s="623"/>
      <c r="BO27" s="659">
        <v>100</v>
      </c>
      <c r="BP27" s="659"/>
      <c r="BQ27" s="659"/>
      <c r="BR27" s="659"/>
      <c r="BS27" s="660">
        <v>5407</v>
      </c>
      <c r="BT27" s="660"/>
      <c r="BU27" s="660"/>
      <c r="BV27" s="660"/>
      <c r="BW27" s="660"/>
      <c r="BX27" s="660"/>
      <c r="BY27" s="660"/>
      <c r="BZ27" s="660"/>
      <c r="CA27" s="660"/>
      <c r="CB27" s="695"/>
      <c r="CD27" s="618" t="s">
        <v>289</v>
      </c>
      <c r="CE27" s="619"/>
      <c r="CF27" s="619"/>
      <c r="CG27" s="619"/>
      <c r="CH27" s="619"/>
      <c r="CI27" s="619"/>
      <c r="CJ27" s="619"/>
      <c r="CK27" s="619"/>
      <c r="CL27" s="619"/>
      <c r="CM27" s="619"/>
      <c r="CN27" s="619"/>
      <c r="CO27" s="619"/>
      <c r="CP27" s="619"/>
      <c r="CQ27" s="620"/>
      <c r="CR27" s="621">
        <v>256541</v>
      </c>
      <c r="CS27" s="634"/>
      <c r="CT27" s="634"/>
      <c r="CU27" s="634"/>
      <c r="CV27" s="634"/>
      <c r="CW27" s="634"/>
      <c r="CX27" s="634"/>
      <c r="CY27" s="635"/>
      <c r="CZ27" s="624">
        <v>5.6</v>
      </c>
      <c r="DA27" s="636"/>
      <c r="DB27" s="636"/>
      <c r="DC27" s="637"/>
      <c r="DD27" s="627">
        <v>66028</v>
      </c>
      <c r="DE27" s="634"/>
      <c r="DF27" s="634"/>
      <c r="DG27" s="634"/>
      <c r="DH27" s="634"/>
      <c r="DI27" s="634"/>
      <c r="DJ27" s="634"/>
      <c r="DK27" s="635"/>
      <c r="DL27" s="627">
        <v>54153</v>
      </c>
      <c r="DM27" s="634"/>
      <c r="DN27" s="634"/>
      <c r="DO27" s="634"/>
      <c r="DP27" s="634"/>
      <c r="DQ27" s="634"/>
      <c r="DR27" s="634"/>
      <c r="DS27" s="634"/>
      <c r="DT27" s="634"/>
      <c r="DU27" s="634"/>
      <c r="DV27" s="635"/>
      <c r="DW27" s="624">
        <v>2</v>
      </c>
      <c r="DX27" s="636"/>
      <c r="DY27" s="636"/>
      <c r="DZ27" s="636"/>
      <c r="EA27" s="636"/>
      <c r="EB27" s="636"/>
      <c r="EC27" s="648"/>
    </row>
    <row r="28" spans="2:133" ht="11.25" customHeight="1" x14ac:dyDescent="0.2">
      <c r="B28" s="618" t="s">
        <v>290</v>
      </c>
      <c r="C28" s="619"/>
      <c r="D28" s="619"/>
      <c r="E28" s="619"/>
      <c r="F28" s="619"/>
      <c r="G28" s="619"/>
      <c r="H28" s="619"/>
      <c r="I28" s="619"/>
      <c r="J28" s="619"/>
      <c r="K28" s="619"/>
      <c r="L28" s="619"/>
      <c r="M28" s="619"/>
      <c r="N28" s="619"/>
      <c r="O28" s="619"/>
      <c r="P28" s="619"/>
      <c r="Q28" s="620"/>
      <c r="R28" s="621">
        <v>66733</v>
      </c>
      <c r="S28" s="622"/>
      <c r="T28" s="622"/>
      <c r="U28" s="622"/>
      <c r="V28" s="622"/>
      <c r="W28" s="622"/>
      <c r="X28" s="622"/>
      <c r="Y28" s="623"/>
      <c r="Z28" s="659">
        <v>1.4</v>
      </c>
      <c r="AA28" s="659"/>
      <c r="AB28" s="659"/>
      <c r="AC28" s="659"/>
      <c r="AD28" s="660">
        <v>723</v>
      </c>
      <c r="AE28" s="660"/>
      <c r="AF28" s="660"/>
      <c r="AG28" s="660"/>
      <c r="AH28" s="660"/>
      <c r="AI28" s="660"/>
      <c r="AJ28" s="660"/>
      <c r="AK28" s="660"/>
      <c r="AL28" s="624">
        <v>0</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532334</v>
      </c>
      <c r="CS28" s="622"/>
      <c r="CT28" s="622"/>
      <c r="CU28" s="622"/>
      <c r="CV28" s="622"/>
      <c r="CW28" s="622"/>
      <c r="CX28" s="622"/>
      <c r="CY28" s="623"/>
      <c r="CZ28" s="624">
        <v>11.7</v>
      </c>
      <c r="DA28" s="636"/>
      <c r="DB28" s="636"/>
      <c r="DC28" s="637"/>
      <c r="DD28" s="627">
        <v>495449</v>
      </c>
      <c r="DE28" s="622"/>
      <c r="DF28" s="622"/>
      <c r="DG28" s="622"/>
      <c r="DH28" s="622"/>
      <c r="DI28" s="622"/>
      <c r="DJ28" s="622"/>
      <c r="DK28" s="623"/>
      <c r="DL28" s="627">
        <v>495449</v>
      </c>
      <c r="DM28" s="622"/>
      <c r="DN28" s="622"/>
      <c r="DO28" s="622"/>
      <c r="DP28" s="622"/>
      <c r="DQ28" s="622"/>
      <c r="DR28" s="622"/>
      <c r="DS28" s="622"/>
      <c r="DT28" s="622"/>
      <c r="DU28" s="622"/>
      <c r="DV28" s="623"/>
      <c r="DW28" s="624">
        <v>18.2</v>
      </c>
      <c r="DX28" s="636"/>
      <c r="DY28" s="636"/>
      <c r="DZ28" s="636"/>
      <c r="EA28" s="636"/>
      <c r="EB28" s="636"/>
      <c r="EC28" s="648"/>
    </row>
    <row r="29" spans="2:133" ht="11.25" customHeight="1" x14ac:dyDescent="0.2">
      <c r="B29" s="618" t="s">
        <v>292</v>
      </c>
      <c r="C29" s="619"/>
      <c r="D29" s="619"/>
      <c r="E29" s="619"/>
      <c r="F29" s="619"/>
      <c r="G29" s="619"/>
      <c r="H29" s="619"/>
      <c r="I29" s="619"/>
      <c r="J29" s="619"/>
      <c r="K29" s="619"/>
      <c r="L29" s="619"/>
      <c r="M29" s="619"/>
      <c r="N29" s="619"/>
      <c r="O29" s="619"/>
      <c r="P29" s="619"/>
      <c r="Q29" s="620"/>
      <c r="R29" s="621">
        <v>11162</v>
      </c>
      <c r="S29" s="622"/>
      <c r="T29" s="622"/>
      <c r="U29" s="622"/>
      <c r="V29" s="622"/>
      <c r="W29" s="622"/>
      <c r="X29" s="622"/>
      <c r="Y29" s="623"/>
      <c r="Z29" s="659">
        <v>0.2</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293</v>
      </c>
      <c r="CE29" s="641"/>
      <c r="CF29" s="618" t="s">
        <v>66</v>
      </c>
      <c r="CG29" s="619"/>
      <c r="CH29" s="619"/>
      <c r="CI29" s="619"/>
      <c r="CJ29" s="619"/>
      <c r="CK29" s="619"/>
      <c r="CL29" s="619"/>
      <c r="CM29" s="619"/>
      <c r="CN29" s="619"/>
      <c r="CO29" s="619"/>
      <c r="CP29" s="619"/>
      <c r="CQ29" s="620"/>
      <c r="CR29" s="621">
        <v>531437</v>
      </c>
      <c r="CS29" s="634"/>
      <c r="CT29" s="634"/>
      <c r="CU29" s="634"/>
      <c r="CV29" s="634"/>
      <c r="CW29" s="634"/>
      <c r="CX29" s="634"/>
      <c r="CY29" s="635"/>
      <c r="CZ29" s="624">
        <v>11.7</v>
      </c>
      <c r="DA29" s="636"/>
      <c r="DB29" s="636"/>
      <c r="DC29" s="637"/>
      <c r="DD29" s="627">
        <v>494552</v>
      </c>
      <c r="DE29" s="634"/>
      <c r="DF29" s="634"/>
      <c r="DG29" s="634"/>
      <c r="DH29" s="634"/>
      <c r="DI29" s="634"/>
      <c r="DJ29" s="634"/>
      <c r="DK29" s="635"/>
      <c r="DL29" s="627">
        <v>494552</v>
      </c>
      <c r="DM29" s="634"/>
      <c r="DN29" s="634"/>
      <c r="DO29" s="634"/>
      <c r="DP29" s="634"/>
      <c r="DQ29" s="634"/>
      <c r="DR29" s="634"/>
      <c r="DS29" s="634"/>
      <c r="DT29" s="634"/>
      <c r="DU29" s="634"/>
      <c r="DV29" s="635"/>
      <c r="DW29" s="624">
        <v>18.100000000000001</v>
      </c>
      <c r="DX29" s="636"/>
      <c r="DY29" s="636"/>
      <c r="DZ29" s="636"/>
      <c r="EA29" s="636"/>
      <c r="EB29" s="636"/>
      <c r="EC29" s="648"/>
    </row>
    <row r="30" spans="2:133" ht="11.25" customHeight="1" x14ac:dyDescent="0.2">
      <c r="B30" s="618" t="s">
        <v>294</v>
      </c>
      <c r="C30" s="619"/>
      <c r="D30" s="619"/>
      <c r="E30" s="619"/>
      <c r="F30" s="619"/>
      <c r="G30" s="619"/>
      <c r="H30" s="619"/>
      <c r="I30" s="619"/>
      <c r="J30" s="619"/>
      <c r="K30" s="619"/>
      <c r="L30" s="619"/>
      <c r="M30" s="619"/>
      <c r="N30" s="619"/>
      <c r="O30" s="619"/>
      <c r="P30" s="619"/>
      <c r="Q30" s="620"/>
      <c r="R30" s="621">
        <v>335034</v>
      </c>
      <c r="S30" s="622"/>
      <c r="T30" s="622"/>
      <c r="U30" s="622"/>
      <c r="V30" s="622"/>
      <c r="W30" s="622"/>
      <c r="X30" s="622"/>
      <c r="Y30" s="623"/>
      <c r="Z30" s="659">
        <v>7.2</v>
      </c>
      <c r="AA30" s="659"/>
      <c r="AB30" s="659"/>
      <c r="AC30" s="659"/>
      <c r="AD30" s="660" t="s">
        <v>122</v>
      </c>
      <c r="AE30" s="660"/>
      <c r="AF30" s="660"/>
      <c r="AG30" s="660"/>
      <c r="AH30" s="660"/>
      <c r="AI30" s="660"/>
      <c r="AJ30" s="660"/>
      <c r="AK30" s="660"/>
      <c r="AL30" s="624" t="s">
        <v>122</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3"/>
      <c r="BI30" s="693"/>
      <c r="BJ30" s="693"/>
      <c r="BK30" s="693"/>
      <c r="BL30" s="693"/>
      <c r="BM30" s="693"/>
      <c r="BN30" s="693"/>
      <c r="BO30" s="693"/>
      <c r="BP30" s="693"/>
      <c r="BQ30" s="694"/>
      <c r="BR30" s="673" t="s">
        <v>296</v>
      </c>
      <c r="BS30" s="693"/>
      <c r="BT30" s="693"/>
      <c r="BU30" s="693"/>
      <c r="BV30" s="693"/>
      <c r="BW30" s="693"/>
      <c r="BX30" s="693"/>
      <c r="BY30" s="693"/>
      <c r="BZ30" s="693"/>
      <c r="CA30" s="693"/>
      <c r="CB30" s="694"/>
      <c r="CD30" s="642"/>
      <c r="CE30" s="643"/>
      <c r="CF30" s="618" t="s">
        <v>297</v>
      </c>
      <c r="CG30" s="619"/>
      <c r="CH30" s="619"/>
      <c r="CI30" s="619"/>
      <c r="CJ30" s="619"/>
      <c r="CK30" s="619"/>
      <c r="CL30" s="619"/>
      <c r="CM30" s="619"/>
      <c r="CN30" s="619"/>
      <c r="CO30" s="619"/>
      <c r="CP30" s="619"/>
      <c r="CQ30" s="620"/>
      <c r="CR30" s="621">
        <v>501662</v>
      </c>
      <c r="CS30" s="622"/>
      <c r="CT30" s="622"/>
      <c r="CU30" s="622"/>
      <c r="CV30" s="622"/>
      <c r="CW30" s="622"/>
      <c r="CX30" s="622"/>
      <c r="CY30" s="623"/>
      <c r="CZ30" s="624">
        <v>11</v>
      </c>
      <c r="DA30" s="636"/>
      <c r="DB30" s="636"/>
      <c r="DC30" s="637"/>
      <c r="DD30" s="627">
        <v>467849</v>
      </c>
      <c r="DE30" s="622"/>
      <c r="DF30" s="622"/>
      <c r="DG30" s="622"/>
      <c r="DH30" s="622"/>
      <c r="DI30" s="622"/>
      <c r="DJ30" s="622"/>
      <c r="DK30" s="623"/>
      <c r="DL30" s="627">
        <v>467849</v>
      </c>
      <c r="DM30" s="622"/>
      <c r="DN30" s="622"/>
      <c r="DO30" s="622"/>
      <c r="DP30" s="622"/>
      <c r="DQ30" s="622"/>
      <c r="DR30" s="622"/>
      <c r="DS30" s="622"/>
      <c r="DT30" s="622"/>
      <c r="DU30" s="622"/>
      <c r="DV30" s="623"/>
      <c r="DW30" s="624">
        <v>17.100000000000001</v>
      </c>
      <c r="DX30" s="636"/>
      <c r="DY30" s="636"/>
      <c r="DZ30" s="636"/>
      <c r="EA30" s="636"/>
      <c r="EB30" s="636"/>
      <c r="EC30" s="648"/>
    </row>
    <row r="31" spans="2:133" ht="11.25" customHeight="1" x14ac:dyDescent="0.2">
      <c r="B31" s="696" t="s">
        <v>298</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299</v>
      </c>
      <c r="AQ31" s="688"/>
      <c r="AR31" s="688"/>
      <c r="AS31" s="688"/>
      <c r="AT31" s="689" t="s">
        <v>300</v>
      </c>
      <c r="AU31" s="206"/>
      <c r="AV31" s="206"/>
      <c r="AW31" s="206"/>
      <c r="AX31" s="679" t="s">
        <v>178</v>
      </c>
      <c r="AY31" s="680"/>
      <c r="AZ31" s="680"/>
      <c r="BA31" s="680"/>
      <c r="BB31" s="680"/>
      <c r="BC31" s="680"/>
      <c r="BD31" s="680"/>
      <c r="BE31" s="680"/>
      <c r="BF31" s="681"/>
      <c r="BG31" s="683">
        <v>99</v>
      </c>
      <c r="BH31" s="684"/>
      <c r="BI31" s="684"/>
      <c r="BJ31" s="684"/>
      <c r="BK31" s="684"/>
      <c r="BL31" s="684"/>
      <c r="BM31" s="685">
        <v>93.8</v>
      </c>
      <c r="BN31" s="684"/>
      <c r="BO31" s="684"/>
      <c r="BP31" s="684"/>
      <c r="BQ31" s="686"/>
      <c r="BR31" s="683">
        <v>99</v>
      </c>
      <c r="BS31" s="684"/>
      <c r="BT31" s="684"/>
      <c r="BU31" s="684"/>
      <c r="BV31" s="684"/>
      <c r="BW31" s="684"/>
      <c r="BX31" s="685">
        <v>92.9</v>
      </c>
      <c r="BY31" s="684"/>
      <c r="BZ31" s="684"/>
      <c r="CA31" s="684"/>
      <c r="CB31" s="686"/>
      <c r="CD31" s="642"/>
      <c r="CE31" s="643"/>
      <c r="CF31" s="618" t="s">
        <v>301</v>
      </c>
      <c r="CG31" s="619"/>
      <c r="CH31" s="619"/>
      <c r="CI31" s="619"/>
      <c r="CJ31" s="619"/>
      <c r="CK31" s="619"/>
      <c r="CL31" s="619"/>
      <c r="CM31" s="619"/>
      <c r="CN31" s="619"/>
      <c r="CO31" s="619"/>
      <c r="CP31" s="619"/>
      <c r="CQ31" s="620"/>
      <c r="CR31" s="621">
        <v>29775</v>
      </c>
      <c r="CS31" s="634"/>
      <c r="CT31" s="634"/>
      <c r="CU31" s="634"/>
      <c r="CV31" s="634"/>
      <c r="CW31" s="634"/>
      <c r="CX31" s="634"/>
      <c r="CY31" s="635"/>
      <c r="CZ31" s="624">
        <v>0.7</v>
      </c>
      <c r="DA31" s="636"/>
      <c r="DB31" s="636"/>
      <c r="DC31" s="637"/>
      <c r="DD31" s="627">
        <v>26703</v>
      </c>
      <c r="DE31" s="634"/>
      <c r="DF31" s="634"/>
      <c r="DG31" s="634"/>
      <c r="DH31" s="634"/>
      <c r="DI31" s="634"/>
      <c r="DJ31" s="634"/>
      <c r="DK31" s="635"/>
      <c r="DL31" s="627">
        <v>26703</v>
      </c>
      <c r="DM31" s="634"/>
      <c r="DN31" s="634"/>
      <c r="DO31" s="634"/>
      <c r="DP31" s="634"/>
      <c r="DQ31" s="634"/>
      <c r="DR31" s="634"/>
      <c r="DS31" s="634"/>
      <c r="DT31" s="634"/>
      <c r="DU31" s="634"/>
      <c r="DV31" s="635"/>
      <c r="DW31" s="624">
        <v>1</v>
      </c>
      <c r="DX31" s="636"/>
      <c r="DY31" s="636"/>
      <c r="DZ31" s="636"/>
      <c r="EA31" s="636"/>
      <c r="EB31" s="636"/>
      <c r="EC31" s="648"/>
    </row>
    <row r="32" spans="2:133" ht="11.25" customHeight="1" x14ac:dyDescent="0.2">
      <c r="B32" s="618" t="s">
        <v>302</v>
      </c>
      <c r="C32" s="619"/>
      <c r="D32" s="619"/>
      <c r="E32" s="619"/>
      <c r="F32" s="619"/>
      <c r="G32" s="619"/>
      <c r="H32" s="619"/>
      <c r="I32" s="619"/>
      <c r="J32" s="619"/>
      <c r="K32" s="619"/>
      <c r="L32" s="619"/>
      <c r="M32" s="619"/>
      <c r="N32" s="619"/>
      <c r="O32" s="619"/>
      <c r="P32" s="619"/>
      <c r="Q32" s="620"/>
      <c r="R32" s="621">
        <v>172297</v>
      </c>
      <c r="S32" s="622"/>
      <c r="T32" s="622"/>
      <c r="U32" s="622"/>
      <c r="V32" s="622"/>
      <c r="W32" s="622"/>
      <c r="X32" s="622"/>
      <c r="Y32" s="623"/>
      <c r="Z32" s="659">
        <v>3.7</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303</v>
      </c>
      <c r="AX32" s="618" t="s">
        <v>304</v>
      </c>
      <c r="AY32" s="619"/>
      <c r="AZ32" s="619"/>
      <c r="BA32" s="619"/>
      <c r="BB32" s="619"/>
      <c r="BC32" s="619"/>
      <c r="BD32" s="619"/>
      <c r="BE32" s="619"/>
      <c r="BF32" s="620"/>
      <c r="BG32" s="692">
        <v>99.4</v>
      </c>
      <c r="BH32" s="634"/>
      <c r="BI32" s="634"/>
      <c r="BJ32" s="634"/>
      <c r="BK32" s="634"/>
      <c r="BL32" s="634"/>
      <c r="BM32" s="625">
        <v>97.4</v>
      </c>
      <c r="BN32" s="634"/>
      <c r="BO32" s="634"/>
      <c r="BP32" s="634"/>
      <c r="BQ32" s="657"/>
      <c r="BR32" s="692">
        <v>99.3</v>
      </c>
      <c r="BS32" s="634"/>
      <c r="BT32" s="634"/>
      <c r="BU32" s="634"/>
      <c r="BV32" s="634"/>
      <c r="BW32" s="634"/>
      <c r="BX32" s="625">
        <v>97.3</v>
      </c>
      <c r="BY32" s="634"/>
      <c r="BZ32" s="634"/>
      <c r="CA32" s="634"/>
      <c r="CB32" s="657"/>
      <c r="CD32" s="644"/>
      <c r="CE32" s="645"/>
      <c r="CF32" s="618" t="s">
        <v>305</v>
      </c>
      <c r="CG32" s="619"/>
      <c r="CH32" s="619"/>
      <c r="CI32" s="619"/>
      <c r="CJ32" s="619"/>
      <c r="CK32" s="619"/>
      <c r="CL32" s="619"/>
      <c r="CM32" s="619"/>
      <c r="CN32" s="619"/>
      <c r="CO32" s="619"/>
      <c r="CP32" s="619"/>
      <c r="CQ32" s="620"/>
      <c r="CR32" s="621">
        <v>897</v>
      </c>
      <c r="CS32" s="622"/>
      <c r="CT32" s="622"/>
      <c r="CU32" s="622"/>
      <c r="CV32" s="622"/>
      <c r="CW32" s="622"/>
      <c r="CX32" s="622"/>
      <c r="CY32" s="623"/>
      <c r="CZ32" s="624">
        <v>0</v>
      </c>
      <c r="DA32" s="636"/>
      <c r="DB32" s="636"/>
      <c r="DC32" s="637"/>
      <c r="DD32" s="627">
        <v>897</v>
      </c>
      <c r="DE32" s="622"/>
      <c r="DF32" s="622"/>
      <c r="DG32" s="622"/>
      <c r="DH32" s="622"/>
      <c r="DI32" s="622"/>
      <c r="DJ32" s="622"/>
      <c r="DK32" s="623"/>
      <c r="DL32" s="627">
        <v>897</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2">
      <c r="B33" s="618" t="s">
        <v>306</v>
      </c>
      <c r="C33" s="619"/>
      <c r="D33" s="619"/>
      <c r="E33" s="619"/>
      <c r="F33" s="619"/>
      <c r="G33" s="619"/>
      <c r="H33" s="619"/>
      <c r="I33" s="619"/>
      <c r="J33" s="619"/>
      <c r="K33" s="619"/>
      <c r="L33" s="619"/>
      <c r="M33" s="619"/>
      <c r="N33" s="619"/>
      <c r="O33" s="619"/>
      <c r="P33" s="619"/>
      <c r="Q33" s="620"/>
      <c r="R33" s="621">
        <v>23019</v>
      </c>
      <c r="S33" s="622"/>
      <c r="T33" s="622"/>
      <c r="U33" s="622"/>
      <c r="V33" s="622"/>
      <c r="W33" s="622"/>
      <c r="X33" s="622"/>
      <c r="Y33" s="623"/>
      <c r="Z33" s="659">
        <v>0.5</v>
      </c>
      <c r="AA33" s="659"/>
      <c r="AB33" s="659"/>
      <c r="AC33" s="659"/>
      <c r="AD33" s="660">
        <v>7055</v>
      </c>
      <c r="AE33" s="660"/>
      <c r="AF33" s="660"/>
      <c r="AG33" s="660"/>
      <c r="AH33" s="660"/>
      <c r="AI33" s="660"/>
      <c r="AJ33" s="660"/>
      <c r="AK33" s="660"/>
      <c r="AL33" s="624">
        <v>0.3</v>
      </c>
      <c r="AM33" s="625"/>
      <c r="AN33" s="625"/>
      <c r="AO33" s="661"/>
      <c r="AP33" s="664"/>
      <c r="AQ33" s="665"/>
      <c r="AR33" s="665"/>
      <c r="AS33" s="665"/>
      <c r="AT33" s="691"/>
      <c r="AU33" s="207"/>
      <c r="AV33" s="207"/>
      <c r="AW33" s="207"/>
      <c r="AX33" s="602" t="s">
        <v>307</v>
      </c>
      <c r="AY33" s="603"/>
      <c r="AZ33" s="603"/>
      <c r="BA33" s="603"/>
      <c r="BB33" s="603"/>
      <c r="BC33" s="603"/>
      <c r="BD33" s="603"/>
      <c r="BE33" s="603"/>
      <c r="BF33" s="604"/>
      <c r="BG33" s="682">
        <v>98.6</v>
      </c>
      <c r="BH33" s="606"/>
      <c r="BI33" s="606"/>
      <c r="BJ33" s="606"/>
      <c r="BK33" s="606"/>
      <c r="BL33" s="606"/>
      <c r="BM33" s="652">
        <v>91.4</v>
      </c>
      <c r="BN33" s="606"/>
      <c r="BO33" s="606"/>
      <c r="BP33" s="606"/>
      <c r="BQ33" s="669"/>
      <c r="BR33" s="682">
        <v>98.7</v>
      </c>
      <c r="BS33" s="606"/>
      <c r="BT33" s="606"/>
      <c r="BU33" s="606"/>
      <c r="BV33" s="606"/>
      <c r="BW33" s="606"/>
      <c r="BX33" s="652">
        <v>90</v>
      </c>
      <c r="BY33" s="606"/>
      <c r="BZ33" s="606"/>
      <c r="CA33" s="606"/>
      <c r="CB33" s="669"/>
      <c r="CD33" s="618" t="s">
        <v>308</v>
      </c>
      <c r="CE33" s="619"/>
      <c r="CF33" s="619"/>
      <c r="CG33" s="619"/>
      <c r="CH33" s="619"/>
      <c r="CI33" s="619"/>
      <c r="CJ33" s="619"/>
      <c r="CK33" s="619"/>
      <c r="CL33" s="619"/>
      <c r="CM33" s="619"/>
      <c r="CN33" s="619"/>
      <c r="CO33" s="619"/>
      <c r="CP33" s="619"/>
      <c r="CQ33" s="620"/>
      <c r="CR33" s="621">
        <v>2222472</v>
      </c>
      <c r="CS33" s="634"/>
      <c r="CT33" s="634"/>
      <c r="CU33" s="634"/>
      <c r="CV33" s="634"/>
      <c r="CW33" s="634"/>
      <c r="CX33" s="634"/>
      <c r="CY33" s="635"/>
      <c r="CZ33" s="624">
        <v>48.9</v>
      </c>
      <c r="DA33" s="636"/>
      <c r="DB33" s="636"/>
      <c r="DC33" s="637"/>
      <c r="DD33" s="627">
        <v>1658285</v>
      </c>
      <c r="DE33" s="634"/>
      <c r="DF33" s="634"/>
      <c r="DG33" s="634"/>
      <c r="DH33" s="634"/>
      <c r="DI33" s="634"/>
      <c r="DJ33" s="634"/>
      <c r="DK33" s="635"/>
      <c r="DL33" s="627">
        <v>1164103</v>
      </c>
      <c r="DM33" s="634"/>
      <c r="DN33" s="634"/>
      <c r="DO33" s="634"/>
      <c r="DP33" s="634"/>
      <c r="DQ33" s="634"/>
      <c r="DR33" s="634"/>
      <c r="DS33" s="634"/>
      <c r="DT33" s="634"/>
      <c r="DU33" s="634"/>
      <c r="DV33" s="635"/>
      <c r="DW33" s="624">
        <v>42.7</v>
      </c>
      <c r="DX33" s="636"/>
      <c r="DY33" s="636"/>
      <c r="DZ33" s="636"/>
      <c r="EA33" s="636"/>
      <c r="EB33" s="636"/>
      <c r="EC33" s="648"/>
    </row>
    <row r="34" spans="2:133" ht="11.25" customHeight="1" x14ac:dyDescent="0.2">
      <c r="B34" s="618" t="s">
        <v>309</v>
      </c>
      <c r="C34" s="619"/>
      <c r="D34" s="619"/>
      <c r="E34" s="619"/>
      <c r="F34" s="619"/>
      <c r="G34" s="619"/>
      <c r="H34" s="619"/>
      <c r="I34" s="619"/>
      <c r="J34" s="619"/>
      <c r="K34" s="619"/>
      <c r="L34" s="619"/>
      <c r="M34" s="619"/>
      <c r="N34" s="619"/>
      <c r="O34" s="619"/>
      <c r="P34" s="619"/>
      <c r="Q34" s="620"/>
      <c r="R34" s="621">
        <v>60967</v>
      </c>
      <c r="S34" s="622"/>
      <c r="T34" s="622"/>
      <c r="U34" s="622"/>
      <c r="V34" s="622"/>
      <c r="W34" s="622"/>
      <c r="X34" s="622"/>
      <c r="Y34" s="623"/>
      <c r="Z34" s="659">
        <v>1.3</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812386</v>
      </c>
      <c r="CS34" s="622"/>
      <c r="CT34" s="622"/>
      <c r="CU34" s="622"/>
      <c r="CV34" s="622"/>
      <c r="CW34" s="622"/>
      <c r="CX34" s="622"/>
      <c r="CY34" s="623"/>
      <c r="CZ34" s="624">
        <v>17.899999999999999</v>
      </c>
      <c r="DA34" s="636"/>
      <c r="DB34" s="636"/>
      <c r="DC34" s="637"/>
      <c r="DD34" s="627">
        <v>621143</v>
      </c>
      <c r="DE34" s="622"/>
      <c r="DF34" s="622"/>
      <c r="DG34" s="622"/>
      <c r="DH34" s="622"/>
      <c r="DI34" s="622"/>
      <c r="DJ34" s="622"/>
      <c r="DK34" s="623"/>
      <c r="DL34" s="627">
        <v>371571</v>
      </c>
      <c r="DM34" s="622"/>
      <c r="DN34" s="622"/>
      <c r="DO34" s="622"/>
      <c r="DP34" s="622"/>
      <c r="DQ34" s="622"/>
      <c r="DR34" s="622"/>
      <c r="DS34" s="622"/>
      <c r="DT34" s="622"/>
      <c r="DU34" s="622"/>
      <c r="DV34" s="623"/>
      <c r="DW34" s="624">
        <v>13.6</v>
      </c>
      <c r="DX34" s="636"/>
      <c r="DY34" s="636"/>
      <c r="DZ34" s="636"/>
      <c r="EA34" s="636"/>
      <c r="EB34" s="636"/>
      <c r="EC34" s="648"/>
    </row>
    <row r="35" spans="2:133" ht="11.25" customHeight="1" x14ac:dyDescent="0.2">
      <c r="B35" s="618" t="s">
        <v>311</v>
      </c>
      <c r="C35" s="619"/>
      <c r="D35" s="619"/>
      <c r="E35" s="619"/>
      <c r="F35" s="619"/>
      <c r="G35" s="619"/>
      <c r="H35" s="619"/>
      <c r="I35" s="619"/>
      <c r="J35" s="619"/>
      <c r="K35" s="619"/>
      <c r="L35" s="619"/>
      <c r="M35" s="619"/>
      <c r="N35" s="619"/>
      <c r="O35" s="619"/>
      <c r="P35" s="619"/>
      <c r="Q35" s="620"/>
      <c r="R35" s="621">
        <v>217050</v>
      </c>
      <c r="S35" s="622"/>
      <c r="T35" s="622"/>
      <c r="U35" s="622"/>
      <c r="V35" s="622"/>
      <c r="W35" s="622"/>
      <c r="X35" s="622"/>
      <c r="Y35" s="623"/>
      <c r="Z35" s="659">
        <v>4.5999999999999996</v>
      </c>
      <c r="AA35" s="659"/>
      <c r="AB35" s="659"/>
      <c r="AC35" s="659"/>
      <c r="AD35" s="660" t="s">
        <v>122</v>
      </c>
      <c r="AE35" s="660"/>
      <c r="AF35" s="660"/>
      <c r="AG35" s="660"/>
      <c r="AH35" s="660"/>
      <c r="AI35" s="660"/>
      <c r="AJ35" s="660"/>
      <c r="AK35" s="660"/>
      <c r="AL35" s="624" t="s">
        <v>122</v>
      </c>
      <c r="AM35" s="625"/>
      <c r="AN35" s="625"/>
      <c r="AO35" s="661"/>
      <c r="AP35" s="210"/>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167929</v>
      </c>
      <c r="CS35" s="634"/>
      <c r="CT35" s="634"/>
      <c r="CU35" s="634"/>
      <c r="CV35" s="634"/>
      <c r="CW35" s="634"/>
      <c r="CX35" s="634"/>
      <c r="CY35" s="635"/>
      <c r="CZ35" s="624">
        <v>3.7</v>
      </c>
      <c r="DA35" s="636"/>
      <c r="DB35" s="636"/>
      <c r="DC35" s="637"/>
      <c r="DD35" s="627">
        <v>124418</v>
      </c>
      <c r="DE35" s="634"/>
      <c r="DF35" s="634"/>
      <c r="DG35" s="634"/>
      <c r="DH35" s="634"/>
      <c r="DI35" s="634"/>
      <c r="DJ35" s="634"/>
      <c r="DK35" s="635"/>
      <c r="DL35" s="627">
        <v>116216</v>
      </c>
      <c r="DM35" s="634"/>
      <c r="DN35" s="634"/>
      <c r="DO35" s="634"/>
      <c r="DP35" s="634"/>
      <c r="DQ35" s="634"/>
      <c r="DR35" s="634"/>
      <c r="DS35" s="634"/>
      <c r="DT35" s="634"/>
      <c r="DU35" s="634"/>
      <c r="DV35" s="635"/>
      <c r="DW35" s="624">
        <v>4.3</v>
      </c>
      <c r="DX35" s="636"/>
      <c r="DY35" s="636"/>
      <c r="DZ35" s="636"/>
      <c r="EA35" s="636"/>
      <c r="EB35" s="636"/>
      <c r="EC35" s="648"/>
    </row>
    <row r="36" spans="2:133" ht="11.25" customHeight="1" x14ac:dyDescent="0.2">
      <c r="B36" s="618" t="s">
        <v>315</v>
      </c>
      <c r="C36" s="619"/>
      <c r="D36" s="619"/>
      <c r="E36" s="619"/>
      <c r="F36" s="619"/>
      <c r="G36" s="619"/>
      <c r="H36" s="619"/>
      <c r="I36" s="619"/>
      <c r="J36" s="619"/>
      <c r="K36" s="619"/>
      <c r="L36" s="619"/>
      <c r="M36" s="619"/>
      <c r="N36" s="619"/>
      <c r="O36" s="619"/>
      <c r="P36" s="619"/>
      <c r="Q36" s="620"/>
      <c r="R36" s="621">
        <v>130508</v>
      </c>
      <c r="S36" s="622"/>
      <c r="T36" s="622"/>
      <c r="U36" s="622"/>
      <c r="V36" s="622"/>
      <c r="W36" s="622"/>
      <c r="X36" s="622"/>
      <c r="Y36" s="623"/>
      <c r="Z36" s="659">
        <v>2.8</v>
      </c>
      <c r="AA36" s="659"/>
      <c r="AB36" s="659"/>
      <c r="AC36" s="659"/>
      <c r="AD36" s="660" t="s">
        <v>122</v>
      </c>
      <c r="AE36" s="660"/>
      <c r="AF36" s="660"/>
      <c r="AG36" s="660"/>
      <c r="AH36" s="660"/>
      <c r="AI36" s="660"/>
      <c r="AJ36" s="660"/>
      <c r="AK36" s="660"/>
      <c r="AL36" s="624" t="s">
        <v>122</v>
      </c>
      <c r="AM36" s="625"/>
      <c r="AN36" s="625"/>
      <c r="AO36" s="661"/>
      <c r="AP36" s="210"/>
      <c r="AQ36" s="670" t="s">
        <v>316</v>
      </c>
      <c r="AR36" s="671"/>
      <c r="AS36" s="671"/>
      <c r="AT36" s="671"/>
      <c r="AU36" s="671"/>
      <c r="AV36" s="671"/>
      <c r="AW36" s="671"/>
      <c r="AX36" s="671"/>
      <c r="AY36" s="672"/>
      <c r="AZ36" s="676">
        <v>334488</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v>18583</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737375</v>
      </c>
      <c r="CS36" s="622"/>
      <c r="CT36" s="622"/>
      <c r="CU36" s="622"/>
      <c r="CV36" s="622"/>
      <c r="CW36" s="622"/>
      <c r="CX36" s="622"/>
      <c r="CY36" s="623"/>
      <c r="CZ36" s="624">
        <v>16.2</v>
      </c>
      <c r="DA36" s="636"/>
      <c r="DB36" s="636"/>
      <c r="DC36" s="637"/>
      <c r="DD36" s="627">
        <v>620189</v>
      </c>
      <c r="DE36" s="622"/>
      <c r="DF36" s="622"/>
      <c r="DG36" s="622"/>
      <c r="DH36" s="622"/>
      <c r="DI36" s="622"/>
      <c r="DJ36" s="622"/>
      <c r="DK36" s="623"/>
      <c r="DL36" s="627">
        <v>442599</v>
      </c>
      <c r="DM36" s="622"/>
      <c r="DN36" s="622"/>
      <c r="DO36" s="622"/>
      <c r="DP36" s="622"/>
      <c r="DQ36" s="622"/>
      <c r="DR36" s="622"/>
      <c r="DS36" s="622"/>
      <c r="DT36" s="622"/>
      <c r="DU36" s="622"/>
      <c r="DV36" s="623"/>
      <c r="DW36" s="624">
        <v>16.2</v>
      </c>
      <c r="DX36" s="636"/>
      <c r="DY36" s="636"/>
      <c r="DZ36" s="636"/>
      <c r="EA36" s="636"/>
      <c r="EB36" s="636"/>
      <c r="EC36" s="648"/>
    </row>
    <row r="37" spans="2:133" ht="11.25" customHeight="1" x14ac:dyDescent="0.2">
      <c r="B37" s="618" t="s">
        <v>319</v>
      </c>
      <c r="C37" s="619"/>
      <c r="D37" s="619"/>
      <c r="E37" s="619"/>
      <c r="F37" s="619"/>
      <c r="G37" s="619"/>
      <c r="H37" s="619"/>
      <c r="I37" s="619"/>
      <c r="J37" s="619"/>
      <c r="K37" s="619"/>
      <c r="L37" s="619"/>
      <c r="M37" s="619"/>
      <c r="N37" s="619"/>
      <c r="O37" s="619"/>
      <c r="P37" s="619"/>
      <c r="Q37" s="620"/>
      <c r="R37" s="621">
        <v>161719</v>
      </c>
      <c r="S37" s="622"/>
      <c r="T37" s="622"/>
      <c r="U37" s="622"/>
      <c r="V37" s="622"/>
      <c r="W37" s="622"/>
      <c r="X37" s="622"/>
      <c r="Y37" s="623"/>
      <c r="Z37" s="659">
        <v>3.5</v>
      </c>
      <c r="AA37" s="659"/>
      <c r="AB37" s="659"/>
      <c r="AC37" s="659"/>
      <c r="AD37" s="660">
        <v>1061</v>
      </c>
      <c r="AE37" s="660"/>
      <c r="AF37" s="660"/>
      <c r="AG37" s="660"/>
      <c r="AH37" s="660"/>
      <c r="AI37" s="660"/>
      <c r="AJ37" s="660"/>
      <c r="AK37" s="660"/>
      <c r="AL37" s="624">
        <v>0</v>
      </c>
      <c r="AM37" s="625"/>
      <c r="AN37" s="625"/>
      <c r="AO37" s="661"/>
      <c r="AQ37" s="654" t="s">
        <v>320</v>
      </c>
      <c r="AR37" s="655"/>
      <c r="AS37" s="655"/>
      <c r="AT37" s="655"/>
      <c r="AU37" s="655"/>
      <c r="AV37" s="655"/>
      <c r="AW37" s="655"/>
      <c r="AX37" s="655"/>
      <c r="AY37" s="656"/>
      <c r="AZ37" s="621">
        <v>35997</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18583</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427751</v>
      </c>
      <c r="CS37" s="634"/>
      <c r="CT37" s="634"/>
      <c r="CU37" s="634"/>
      <c r="CV37" s="634"/>
      <c r="CW37" s="634"/>
      <c r="CX37" s="634"/>
      <c r="CY37" s="635"/>
      <c r="CZ37" s="624">
        <v>9.4</v>
      </c>
      <c r="DA37" s="636"/>
      <c r="DB37" s="636"/>
      <c r="DC37" s="637"/>
      <c r="DD37" s="627">
        <v>427751</v>
      </c>
      <c r="DE37" s="634"/>
      <c r="DF37" s="634"/>
      <c r="DG37" s="634"/>
      <c r="DH37" s="634"/>
      <c r="DI37" s="634"/>
      <c r="DJ37" s="634"/>
      <c r="DK37" s="635"/>
      <c r="DL37" s="627">
        <v>427200</v>
      </c>
      <c r="DM37" s="634"/>
      <c r="DN37" s="634"/>
      <c r="DO37" s="634"/>
      <c r="DP37" s="634"/>
      <c r="DQ37" s="634"/>
      <c r="DR37" s="634"/>
      <c r="DS37" s="634"/>
      <c r="DT37" s="634"/>
      <c r="DU37" s="634"/>
      <c r="DV37" s="635"/>
      <c r="DW37" s="624">
        <v>15.7</v>
      </c>
      <c r="DX37" s="636"/>
      <c r="DY37" s="636"/>
      <c r="DZ37" s="636"/>
      <c r="EA37" s="636"/>
      <c r="EB37" s="636"/>
      <c r="EC37" s="648"/>
    </row>
    <row r="38" spans="2:133" ht="11.25" customHeight="1" x14ac:dyDescent="0.2">
      <c r="B38" s="618" t="s">
        <v>323</v>
      </c>
      <c r="C38" s="619"/>
      <c r="D38" s="619"/>
      <c r="E38" s="619"/>
      <c r="F38" s="619"/>
      <c r="G38" s="619"/>
      <c r="H38" s="619"/>
      <c r="I38" s="619"/>
      <c r="J38" s="619"/>
      <c r="K38" s="619"/>
      <c r="L38" s="619"/>
      <c r="M38" s="619"/>
      <c r="N38" s="619"/>
      <c r="O38" s="619"/>
      <c r="P38" s="619"/>
      <c r="Q38" s="620"/>
      <c r="R38" s="621">
        <v>613745</v>
      </c>
      <c r="S38" s="622"/>
      <c r="T38" s="622"/>
      <c r="U38" s="622"/>
      <c r="V38" s="622"/>
      <c r="W38" s="622"/>
      <c r="X38" s="622"/>
      <c r="Y38" s="623"/>
      <c r="Z38" s="659">
        <v>13.1</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v>1783</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605</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296708</v>
      </c>
      <c r="CS38" s="622"/>
      <c r="CT38" s="622"/>
      <c r="CU38" s="622"/>
      <c r="CV38" s="622"/>
      <c r="CW38" s="622"/>
      <c r="CX38" s="622"/>
      <c r="CY38" s="623"/>
      <c r="CZ38" s="624">
        <v>6.5</v>
      </c>
      <c r="DA38" s="636"/>
      <c r="DB38" s="636"/>
      <c r="DC38" s="637"/>
      <c r="DD38" s="627">
        <v>242767</v>
      </c>
      <c r="DE38" s="622"/>
      <c r="DF38" s="622"/>
      <c r="DG38" s="622"/>
      <c r="DH38" s="622"/>
      <c r="DI38" s="622"/>
      <c r="DJ38" s="622"/>
      <c r="DK38" s="623"/>
      <c r="DL38" s="627">
        <v>233717</v>
      </c>
      <c r="DM38" s="622"/>
      <c r="DN38" s="622"/>
      <c r="DO38" s="622"/>
      <c r="DP38" s="622"/>
      <c r="DQ38" s="622"/>
      <c r="DR38" s="622"/>
      <c r="DS38" s="622"/>
      <c r="DT38" s="622"/>
      <c r="DU38" s="622"/>
      <c r="DV38" s="623"/>
      <c r="DW38" s="624">
        <v>8.6</v>
      </c>
      <c r="DX38" s="636"/>
      <c r="DY38" s="636"/>
      <c r="DZ38" s="636"/>
      <c r="EA38" s="636"/>
      <c r="EB38" s="636"/>
      <c r="EC38" s="648"/>
    </row>
    <row r="39" spans="2:133" ht="11.25" customHeight="1" x14ac:dyDescent="0.2">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t="s">
        <v>122</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881</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115436</v>
      </c>
      <c r="CS39" s="634"/>
      <c r="CT39" s="634"/>
      <c r="CU39" s="634"/>
      <c r="CV39" s="634"/>
      <c r="CW39" s="634"/>
      <c r="CX39" s="634"/>
      <c r="CY39" s="635"/>
      <c r="CZ39" s="624">
        <v>2.5</v>
      </c>
      <c r="DA39" s="636"/>
      <c r="DB39" s="636"/>
      <c r="DC39" s="637"/>
      <c r="DD39" s="627">
        <v>49768</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331</v>
      </c>
      <c r="C40" s="619"/>
      <c r="D40" s="619"/>
      <c r="E40" s="619"/>
      <c r="F40" s="619"/>
      <c r="G40" s="619"/>
      <c r="H40" s="619"/>
      <c r="I40" s="619"/>
      <c r="J40" s="619"/>
      <c r="K40" s="619"/>
      <c r="L40" s="619"/>
      <c r="M40" s="619"/>
      <c r="N40" s="619"/>
      <c r="O40" s="619"/>
      <c r="P40" s="619"/>
      <c r="Q40" s="620"/>
      <c r="R40" s="621">
        <v>5245</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t="s">
        <v>122</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91</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92638</v>
      </c>
      <c r="CS40" s="622"/>
      <c r="CT40" s="622"/>
      <c r="CU40" s="622"/>
      <c r="CV40" s="622"/>
      <c r="CW40" s="622"/>
      <c r="CX40" s="622"/>
      <c r="CY40" s="623"/>
      <c r="CZ40" s="624">
        <v>2</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2">
      <c r="B41" s="602" t="s">
        <v>336</v>
      </c>
      <c r="C41" s="603"/>
      <c r="D41" s="603"/>
      <c r="E41" s="603"/>
      <c r="F41" s="603"/>
      <c r="G41" s="603"/>
      <c r="H41" s="603"/>
      <c r="I41" s="603"/>
      <c r="J41" s="603"/>
      <c r="K41" s="603"/>
      <c r="L41" s="603"/>
      <c r="M41" s="603"/>
      <c r="N41" s="603"/>
      <c r="O41" s="603"/>
      <c r="P41" s="603"/>
      <c r="Q41" s="604"/>
      <c r="R41" s="605">
        <v>4679727</v>
      </c>
      <c r="S41" s="646"/>
      <c r="T41" s="646"/>
      <c r="U41" s="646"/>
      <c r="V41" s="646"/>
      <c r="W41" s="646"/>
      <c r="X41" s="646"/>
      <c r="Y41" s="649"/>
      <c r="Z41" s="650">
        <v>100</v>
      </c>
      <c r="AA41" s="650"/>
      <c r="AB41" s="650"/>
      <c r="AC41" s="650"/>
      <c r="AD41" s="651">
        <v>2722896</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93247</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v>5</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340</v>
      </c>
      <c r="AR42" s="667"/>
      <c r="AS42" s="667"/>
      <c r="AT42" s="667"/>
      <c r="AU42" s="667"/>
      <c r="AV42" s="667"/>
      <c r="AW42" s="667"/>
      <c r="AX42" s="667"/>
      <c r="AY42" s="668"/>
      <c r="AZ42" s="605">
        <v>203461</v>
      </c>
      <c r="BA42" s="646"/>
      <c r="BB42" s="646"/>
      <c r="BC42" s="646"/>
      <c r="BD42" s="606"/>
      <c r="BE42" s="606"/>
      <c r="BF42" s="669"/>
      <c r="BG42" s="664"/>
      <c r="BH42" s="665"/>
      <c r="BI42" s="665"/>
      <c r="BJ42" s="665"/>
      <c r="BK42" s="665"/>
      <c r="BL42" s="212"/>
      <c r="BM42" s="603" t="s">
        <v>341</v>
      </c>
      <c r="BN42" s="603"/>
      <c r="BO42" s="603"/>
      <c r="BP42" s="603"/>
      <c r="BQ42" s="603"/>
      <c r="BR42" s="603"/>
      <c r="BS42" s="603"/>
      <c r="BT42" s="603"/>
      <c r="BU42" s="604"/>
      <c r="BV42" s="605">
        <v>548</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848105</v>
      </c>
      <c r="CS42" s="634"/>
      <c r="CT42" s="634"/>
      <c r="CU42" s="634"/>
      <c r="CV42" s="634"/>
      <c r="CW42" s="634"/>
      <c r="CX42" s="634"/>
      <c r="CY42" s="635"/>
      <c r="CZ42" s="624">
        <v>18.7</v>
      </c>
      <c r="DA42" s="636"/>
      <c r="DB42" s="636"/>
      <c r="DC42" s="637"/>
      <c r="DD42" s="627">
        <v>170902</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343</v>
      </c>
      <c r="CD43" s="618" t="s">
        <v>344</v>
      </c>
      <c r="CE43" s="619"/>
      <c r="CF43" s="619"/>
      <c r="CG43" s="619"/>
      <c r="CH43" s="619"/>
      <c r="CI43" s="619"/>
      <c r="CJ43" s="619"/>
      <c r="CK43" s="619"/>
      <c r="CL43" s="619"/>
      <c r="CM43" s="619"/>
      <c r="CN43" s="619"/>
      <c r="CO43" s="619"/>
      <c r="CP43" s="619"/>
      <c r="CQ43" s="620"/>
      <c r="CR43" s="621" t="s">
        <v>122</v>
      </c>
      <c r="CS43" s="634"/>
      <c r="CT43" s="634"/>
      <c r="CU43" s="634"/>
      <c r="CV43" s="634"/>
      <c r="CW43" s="634"/>
      <c r="CX43" s="634"/>
      <c r="CY43" s="635"/>
      <c r="CZ43" s="624" t="s">
        <v>122</v>
      </c>
      <c r="DA43" s="636"/>
      <c r="DB43" s="636"/>
      <c r="DC43" s="637"/>
      <c r="DD43" s="627" t="s">
        <v>122</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848105</v>
      </c>
      <c r="CS44" s="622"/>
      <c r="CT44" s="622"/>
      <c r="CU44" s="622"/>
      <c r="CV44" s="622"/>
      <c r="CW44" s="622"/>
      <c r="CX44" s="622"/>
      <c r="CY44" s="623"/>
      <c r="CZ44" s="624">
        <v>18.7</v>
      </c>
      <c r="DA44" s="625"/>
      <c r="DB44" s="625"/>
      <c r="DC44" s="626"/>
      <c r="DD44" s="627">
        <v>170902</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72270</v>
      </c>
      <c r="CS45" s="634"/>
      <c r="CT45" s="634"/>
      <c r="CU45" s="634"/>
      <c r="CV45" s="634"/>
      <c r="CW45" s="634"/>
      <c r="CX45" s="634"/>
      <c r="CY45" s="635"/>
      <c r="CZ45" s="624">
        <v>1.6</v>
      </c>
      <c r="DA45" s="636"/>
      <c r="DB45" s="636"/>
      <c r="DC45" s="637"/>
      <c r="DD45" s="627">
        <v>5295</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349</v>
      </c>
      <c r="CG46" s="619"/>
      <c r="CH46" s="619"/>
      <c r="CI46" s="619"/>
      <c r="CJ46" s="619"/>
      <c r="CK46" s="619"/>
      <c r="CL46" s="619"/>
      <c r="CM46" s="619"/>
      <c r="CN46" s="619"/>
      <c r="CO46" s="619"/>
      <c r="CP46" s="619"/>
      <c r="CQ46" s="620"/>
      <c r="CR46" s="621">
        <v>756514</v>
      </c>
      <c r="CS46" s="622"/>
      <c r="CT46" s="622"/>
      <c r="CU46" s="622"/>
      <c r="CV46" s="622"/>
      <c r="CW46" s="622"/>
      <c r="CX46" s="622"/>
      <c r="CY46" s="623"/>
      <c r="CZ46" s="624">
        <v>16.600000000000001</v>
      </c>
      <c r="DA46" s="625"/>
      <c r="DB46" s="625"/>
      <c r="DC46" s="626"/>
      <c r="DD46" s="627">
        <v>165486</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350</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1" x14ac:dyDescent="0.2">
      <c r="B48" s="213"/>
      <c r="CD48" s="644"/>
      <c r="CE48" s="645"/>
      <c r="CF48" s="618" t="s">
        <v>351</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352</v>
      </c>
      <c r="CE49" s="603"/>
      <c r="CF49" s="603"/>
      <c r="CG49" s="603"/>
      <c r="CH49" s="603"/>
      <c r="CI49" s="603"/>
      <c r="CJ49" s="603"/>
      <c r="CK49" s="603"/>
      <c r="CL49" s="603"/>
      <c r="CM49" s="603"/>
      <c r="CN49" s="603"/>
      <c r="CO49" s="603"/>
      <c r="CP49" s="603"/>
      <c r="CQ49" s="604"/>
      <c r="CR49" s="605">
        <v>4545616</v>
      </c>
      <c r="CS49" s="606"/>
      <c r="CT49" s="606"/>
      <c r="CU49" s="606"/>
      <c r="CV49" s="606"/>
      <c r="CW49" s="606"/>
      <c r="CX49" s="606"/>
      <c r="CY49" s="607"/>
      <c r="CZ49" s="608">
        <v>100</v>
      </c>
      <c r="DA49" s="609"/>
      <c r="DB49" s="609"/>
      <c r="DC49" s="610"/>
      <c r="DD49" s="611">
        <v>3018028</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LLXjsCa93KP+rledzDU+iugz3OtojfPB8J/cE9u66/k3bxszEpofCq7TTgRynEulJq0HwbKXXuzVgU7lBk3plg==" saltValue="f0xc+jye6RqfaxFb9wirG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AP33" sqref="AP33:AT33"/>
    </sheetView>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353</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354</v>
      </c>
      <c r="DK2" s="1092"/>
      <c r="DL2" s="1092"/>
      <c r="DM2" s="1092"/>
      <c r="DN2" s="1092"/>
      <c r="DO2" s="1093"/>
      <c r="DP2" s="216"/>
      <c r="DQ2" s="1091" t="s">
        <v>355</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358</v>
      </c>
      <c r="B5" s="996"/>
      <c r="C5" s="996"/>
      <c r="D5" s="996"/>
      <c r="E5" s="996"/>
      <c r="F5" s="996"/>
      <c r="G5" s="996"/>
      <c r="H5" s="996"/>
      <c r="I5" s="996"/>
      <c r="J5" s="996"/>
      <c r="K5" s="996"/>
      <c r="L5" s="996"/>
      <c r="M5" s="996"/>
      <c r="N5" s="996"/>
      <c r="O5" s="996"/>
      <c r="P5" s="997"/>
      <c r="Q5" s="1001" t="s">
        <v>359</v>
      </c>
      <c r="R5" s="1002"/>
      <c r="S5" s="1002"/>
      <c r="T5" s="1002"/>
      <c r="U5" s="1003"/>
      <c r="V5" s="1001" t="s">
        <v>360</v>
      </c>
      <c r="W5" s="1002"/>
      <c r="X5" s="1002"/>
      <c r="Y5" s="1002"/>
      <c r="Z5" s="1003"/>
      <c r="AA5" s="1001" t="s">
        <v>361</v>
      </c>
      <c r="AB5" s="1002"/>
      <c r="AC5" s="1002"/>
      <c r="AD5" s="1002"/>
      <c r="AE5" s="1002"/>
      <c r="AF5" s="1094" t="s">
        <v>362</v>
      </c>
      <c r="AG5" s="1002"/>
      <c r="AH5" s="1002"/>
      <c r="AI5" s="1002"/>
      <c r="AJ5" s="1015"/>
      <c r="AK5" s="1002" t="s">
        <v>363</v>
      </c>
      <c r="AL5" s="1002"/>
      <c r="AM5" s="1002"/>
      <c r="AN5" s="1002"/>
      <c r="AO5" s="1003"/>
      <c r="AP5" s="1001" t="s">
        <v>364</v>
      </c>
      <c r="AQ5" s="1002"/>
      <c r="AR5" s="1002"/>
      <c r="AS5" s="1002"/>
      <c r="AT5" s="1003"/>
      <c r="AU5" s="1001" t="s">
        <v>365</v>
      </c>
      <c r="AV5" s="1002"/>
      <c r="AW5" s="1002"/>
      <c r="AX5" s="1002"/>
      <c r="AY5" s="1015"/>
      <c r="AZ5" s="220"/>
      <c r="BA5" s="220"/>
      <c r="BB5" s="220"/>
      <c r="BC5" s="220"/>
      <c r="BD5" s="220"/>
      <c r="BE5" s="221"/>
      <c r="BF5" s="221"/>
      <c r="BG5" s="221"/>
      <c r="BH5" s="221"/>
      <c r="BI5" s="221"/>
      <c r="BJ5" s="221"/>
      <c r="BK5" s="221"/>
      <c r="BL5" s="221"/>
      <c r="BM5" s="221"/>
      <c r="BN5" s="221"/>
      <c r="BO5" s="221"/>
      <c r="BP5" s="221"/>
      <c r="BQ5" s="995" t="s">
        <v>366</v>
      </c>
      <c r="BR5" s="996"/>
      <c r="BS5" s="996"/>
      <c r="BT5" s="996"/>
      <c r="BU5" s="996"/>
      <c r="BV5" s="996"/>
      <c r="BW5" s="996"/>
      <c r="BX5" s="996"/>
      <c r="BY5" s="996"/>
      <c r="BZ5" s="996"/>
      <c r="CA5" s="996"/>
      <c r="CB5" s="996"/>
      <c r="CC5" s="996"/>
      <c r="CD5" s="996"/>
      <c r="CE5" s="996"/>
      <c r="CF5" s="996"/>
      <c r="CG5" s="997"/>
      <c r="CH5" s="1001" t="s">
        <v>367</v>
      </c>
      <c r="CI5" s="1002"/>
      <c r="CJ5" s="1002"/>
      <c r="CK5" s="1002"/>
      <c r="CL5" s="1003"/>
      <c r="CM5" s="1001" t="s">
        <v>368</v>
      </c>
      <c r="CN5" s="1002"/>
      <c r="CO5" s="1002"/>
      <c r="CP5" s="1002"/>
      <c r="CQ5" s="1003"/>
      <c r="CR5" s="1001" t="s">
        <v>369</v>
      </c>
      <c r="CS5" s="1002"/>
      <c r="CT5" s="1002"/>
      <c r="CU5" s="1002"/>
      <c r="CV5" s="1003"/>
      <c r="CW5" s="1001" t="s">
        <v>370</v>
      </c>
      <c r="CX5" s="1002"/>
      <c r="CY5" s="1002"/>
      <c r="CZ5" s="1002"/>
      <c r="DA5" s="1003"/>
      <c r="DB5" s="1001" t="s">
        <v>371</v>
      </c>
      <c r="DC5" s="1002"/>
      <c r="DD5" s="1002"/>
      <c r="DE5" s="1002"/>
      <c r="DF5" s="1003"/>
      <c r="DG5" s="1084" t="s">
        <v>372</v>
      </c>
      <c r="DH5" s="1085"/>
      <c r="DI5" s="1085"/>
      <c r="DJ5" s="1085"/>
      <c r="DK5" s="1086"/>
      <c r="DL5" s="1084" t="s">
        <v>373</v>
      </c>
      <c r="DM5" s="1085"/>
      <c r="DN5" s="1085"/>
      <c r="DO5" s="1085"/>
      <c r="DP5" s="1086"/>
      <c r="DQ5" s="1001" t="s">
        <v>374</v>
      </c>
      <c r="DR5" s="1002"/>
      <c r="DS5" s="1002"/>
      <c r="DT5" s="1002"/>
      <c r="DU5" s="1003"/>
      <c r="DV5" s="1001" t="s">
        <v>365</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375</v>
      </c>
      <c r="C7" s="1048"/>
      <c r="D7" s="1048"/>
      <c r="E7" s="1048"/>
      <c r="F7" s="1048"/>
      <c r="G7" s="1048"/>
      <c r="H7" s="1048"/>
      <c r="I7" s="1048"/>
      <c r="J7" s="1048"/>
      <c r="K7" s="1048"/>
      <c r="L7" s="1048"/>
      <c r="M7" s="1048"/>
      <c r="N7" s="1048"/>
      <c r="O7" s="1048"/>
      <c r="P7" s="1049"/>
      <c r="Q7" s="1102">
        <v>4680</v>
      </c>
      <c r="R7" s="1103"/>
      <c r="S7" s="1103"/>
      <c r="T7" s="1103"/>
      <c r="U7" s="1103"/>
      <c r="V7" s="1103">
        <v>4546</v>
      </c>
      <c r="W7" s="1103"/>
      <c r="X7" s="1103"/>
      <c r="Y7" s="1103"/>
      <c r="Z7" s="1103"/>
      <c r="AA7" s="1103">
        <v>134</v>
      </c>
      <c r="AB7" s="1103"/>
      <c r="AC7" s="1103"/>
      <c r="AD7" s="1103"/>
      <c r="AE7" s="1104"/>
      <c r="AF7" s="1105">
        <v>121</v>
      </c>
      <c r="AG7" s="1106"/>
      <c r="AH7" s="1106"/>
      <c r="AI7" s="1106"/>
      <c r="AJ7" s="1107"/>
      <c r="AK7" s="1108">
        <v>4</v>
      </c>
      <c r="AL7" s="1109"/>
      <c r="AM7" s="1109"/>
      <c r="AN7" s="1109"/>
      <c r="AO7" s="1109"/>
      <c r="AP7" s="1109">
        <v>6343</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550</v>
      </c>
      <c r="BT7" s="1100"/>
      <c r="BU7" s="1100"/>
      <c r="BV7" s="1100"/>
      <c r="BW7" s="1100"/>
      <c r="BX7" s="1100"/>
      <c r="BY7" s="1100"/>
      <c r="BZ7" s="1100"/>
      <c r="CA7" s="1100"/>
      <c r="CB7" s="1100"/>
      <c r="CC7" s="1100"/>
      <c r="CD7" s="1100"/>
      <c r="CE7" s="1100"/>
      <c r="CF7" s="1100"/>
      <c r="CG7" s="1112"/>
      <c r="CH7" s="1096">
        <v>1</v>
      </c>
      <c r="CI7" s="1097"/>
      <c r="CJ7" s="1097"/>
      <c r="CK7" s="1097"/>
      <c r="CL7" s="1098"/>
      <c r="CM7" s="1096">
        <v>19</v>
      </c>
      <c r="CN7" s="1097"/>
      <c r="CO7" s="1097"/>
      <c r="CP7" s="1097"/>
      <c r="CQ7" s="1098"/>
      <c r="CR7" s="1096">
        <v>11</v>
      </c>
      <c r="CS7" s="1097"/>
      <c r="CT7" s="1097"/>
      <c r="CU7" s="1097"/>
      <c r="CV7" s="1098"/>
      <c r="CW7" s="1096">
        <v>4</v>
      </c>
      <c r="CX7" s="1097"/>
      <c r="CY7" s="1097"/>
      <c r="CZ7" s="1097"/>
      <c r="DA7" s="1098"/>
      <c r="DB7" s="1096" t="s">
        <v>546</v>
      </c>
      <c r="DC7" s="1097"/>
      <c r="DD7" s="1097"/>
      <c r="DE7" s="1097"/>
      <c r="DF7" s="1098"/>
      <c r="DG7" s="1096" t="s">
        <v>546</v>
      </c>
      <c r="DH7" s="1097"/>
      <c r="DI7" s="1097"/>
      <c r="DJ7" s="1097"/>
      <c r="DK7" s="1098"/>
      <c r="DL7" s="1096" t="s">
        <v>546</v>
      </c>
      <c r="DM7" s="1097"/>
      <c r="DN7" s="1097"/>
      <c r="DO7" s="1097"/>
      <c r="DP7" s="1098"/>
      <c r="DQ7" s="1096" t="s">
        <v>546</v>
      </c>
      <c r="DR7" s="1097"/>
      <c r="DS7" s="1097"/>
      <c r="DT7" s="1097"/>
      <c r="DU7" s="1098"/>
      <c r="DV7" s="1099"/>
      <c r="DW7" s="1100"/>
      <c r="DX7" s="1100"/>
      <c r="DY7" s="1100"/>
      <c r="DZ7" s="1101"/>
      <c r="EA7" s="222"/>
    </row>
    <row r="8" spans="1:131" s="223" customFormat="1" ht="26.25" customHeight="1" x14ac:dyDescent="0.2">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2">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377</v>
      </c>
      <c r="B23" s="937" t="s">
        <v>378</v>
      </c>
      <c r="C23" s="938"/>
      <c r="D23" s="938"/>
      <c r="E23" s="938"/>
      <c r="F23" s="938"/>
      <c r="G23" s="938"/>
      <c r="H23" s="938"/>
      <c r="I23" s="938"/>
      <c r="J23" s="938"/>
      <c r="K23" s="938"/>
      <c r="L23" s="938"/>
      <c r="M23" s="938"/>
      <c r="N23" s="938"/>
      <c r="O23" s="938"/>
      <c r="P23" s="948"/>
      <c r="Q23" s="1067">
        <v>4680</v>
      </c>
      <c r="R23" s="1061"/>
      <c r="S23" s="1061"/>
      <c r="T23" s="1061"/>
      <c r="U23" s="1061"/>
      <c r="V23" s="1061">
        <v>4546</v>
      </c>
      <c r="W23" s="1061"/>
      <c r="X23" s="1061"/>
      <c r="Y23" s="1061"/>
      <c r="Z23" s="1061"/>
      <c r="AA23" s="1061">
        <v>134</v>
      </c>
      <c r="AB23" s="1061"/>
      <c r="AC23" s="1061"/>
      <c r="AD23" s="1061"/>
      <c r="AE23" s="1068"/>
      <c r="AF23" s="1069">
        <v>121</v>
      </c>
      <c r="AG23" s="1061"/>
      <c r="AH23" s="1061"/>
      <c r="AI23" s="1061"/>
      <c r="AJ23" s="1070"/>
      <c r="AK23" s="1071"/>
      <c r="AL23" s="1072"/>
      <c r="AM23" s="1072"/>
      <c r="AN23" s="1072"/>
      <c r="AO23" s="1072"/>
      <c r="AP23" s="1061">
        <v>6343</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358</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365</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389</v>
      </c>
      <c r="C28" s="1048"/>
      <c r="D28" s="1048"/>
      <c r="E28" s="1048"/>
      <c r="F28" s="1048"/>
      <c r="G28" s="1048"/>
      <c r="H28" s="1048"/>
      <c r="I28" s="1048"/>
      <c r="J28" s="1048"/>
      <c r="K28" s="1048"/>
      <c r="L28" s="1048"/>
      <c r="M28" s="1048"/>
      <c r="N28" s="1048"/>
      <c r="O28" s="1048"/>
      <c r="P28" s="1049"/>
      <c r="Q28" s="1050">
        <v>643</v>
      </c>
      <c r="R28" s="1051"/>
      <c r="S28" s="1051"/>
      <c r="T28" s="1051"/>
      <c r="U28" s="1051"/>
      <c r="V28" s="1051">
        <v>631</v>
      </c>
      <c r="W28" s="1051"/>
      <c r="X28" s="1051"/>
      <c r="Y28" s="1051"/>
      <c r="Z28" s="1051"/>
      <c r="AA28" s="1051">
        <v>13</v>
      </c>
      <c r="AB28" s="1051"/>
      <c r="AC28" s="1051"/>
      <c r="AD28" s="1051"/>
      <c r="AE28" s="1052"/>
      <c r="AF28" s="1053">
        <v>13</v>
      </c>
      <c r="AG28" s="1051"/>
      <c r="AH28" s="1051"/>
      <c r="AI28" s="1051"/>
      <c r="AJ28" s="1054"/>
      <c r="AK28" s="1042">
        <v>50</v>
      </c>
      <c r="AL28" s="1043"/>
      <c r="AM28" s="1043"/>
      <c r="AN28" s="1043"/>
      <c r="AO28" s="1043"/>
      <c r="AP28" s="1043" t="s">
        <v>546</v>
      </c>
      <c r="AQ28" s="1043"/>
      <c r="AR28" s="1043"/>
      <c r="AS28" s="1043"/>
      <c r="AT28" s="1043"/>
      <c r="AU28" s="1043" t="s">
        <v>546</v>
      </c>
      <c r="AV28" s="1043"/>
      <c r="AW28" s="1043"/>
      <c r="AX28" s="1043"/>
      <c r="AY28" s="1043"/>
      <c r="AZ28" s="1044" t="s">
        <v>546</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390</v>
      </c>
      <c r="C29" s="1031"/>
      <c r="D29" s="1031"/>
      <c r="E29" s="1031"/>
      <c r="F29" s="1031"/>
      <c r="G29" s="1031"/>
      <c r="H29" s="1031"/>
      <c r="I29" s="1031"/>
      <c r="J29" s="1031"/>
      <c r="K29" s="1031"/>
      <c r="L29" s="1031"/>
      <c r="M29" s="1031"/>
      <c r="N29" s="1031"/>
      <c r="O29" s="1031"/>
      <c r="P29" s="1032"/>
      <c r="Q29" s="1038">
        <v>558</v>
      </c>
      <c r="R29" s="1039"/>
      <c r="S29" s="1039"/>
      <c r="T29" s="1039"/>
      <c r="U29" s="1039"/>
      <c r="V29" s="1039">
        <v>535</v>
      </c>
      <c r="W29" s="1039"/>
      <c r="X29" s="1039"/>
      <c r="Y29" s="1039"/>
      <c r="Z29" s="1039"/>
      <c r="AA29" s="1039">
        <v>23</v>
      </c>
      <c r="AB29" s="1039"/>
      <c r="AC29" s="1039"/>
      <c r="AD29" s="1039"/>
      <c r="AE29" s="1040"/>
      <c r="AF29" s="1035">
        <v>23</v>
      </c>
      <c r="AG29" s="1036"/>
      <c r="AH29" s="1036"/>
      <c r="AI29" s="1036"/>
      <c r="AJ29" s="1037"/>
      <c r="AK29" s="980">
        <v>77</v>
      </c>
      <c r="AL29" s="971"/>
      <c r="AM29" s="971"/>
      <c r="AN29" s="971"/>
      <c r="AO29" s="971"/>
      <c r="AP29" s="971" t="s">
        <v>546</v>
      </c>
      <c r="AQ29" s="971"/>
      <c r="AR29" s="971"/>
      <c r="AS29" s="971"/>
      <c r="AT29" s="971"/>
      <c r="AU29" s="971" t="s">
        <v>546</v>
      </c>
      <c r="AV29" s="971"/>
      <c r="AW29" s="971"/>
      <c r="AX29" s="971"/>
      <c r="AY29" s="971"/>
      <c r="AZ29" s="1041" t="s">
        <v>546</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391</v>
      </c>
      <c r="C30" s="1031"/>
      <c r="D30" s="1031"/>
      <c r="E30" s="1031"/>
      <c r="F30" s="1031"/>
      <c r="G30" s="1031"/>
      <c r="H30" s="1031"/>
      <c r="I30" s="1031"/>
      <c r="J30" s="1031"/>
      <c r="K30" s="1031"/>
      <c r="L30" s="1031"/>
      <c r="M30" s="1031"/>
      <c r="N30" s="1031"/>
      <c r="O30" s="1031"/>
      <c r="P30" s="1032"/>
      <c r="Q30" s="1038">
        <v>77</v>
      </c>
      <c r="R30" s="1039"/>
      <c r="S30" s="1039"/>
      <c r="T30" s="1039"/>
      <c r="U30" s="1039"/>
      <c r="V30" s="1039">
        <v>76</v>
      </c>
      <c r="W30" s="1039"/>
      <c r="X30" s="1039"/>
      <c r="Y30" s="1039"/>
      <c r="Z30" s="1039"/>
      <c r="AA30" s="1039">
        <v>0</v>
      </c>
      <c r="AB30" s="1039"/>
      <c r="AC30" s="1039"/>
      <c r="AD30" s="1039"/>
      <c r="AE30" s="1040"/>
      <c r="AF30" s="1035">
        <v>0</v>
      </c>
      <c r="AG30" s="1036"/>
      <c r="AH30" s="1036"/>
      <c r="AI30" s="1036"/>
      <c r="AJ30" s="1037"/>
      <c r="AK30" s="980">
        <v>32</v>
      </c>
      <c r="AL30" s="971"/>
      <c r="AM30" s="971"/>
      <c r="AN30" s="971"/>
      <c r="AO30" s="971"/>
      <c r="AP30" s="971" t="s">
        <v>546</v>
      </c>
      <c r="AQ30" s="971"/>
      <c r="AR30" s="971"/>
      <c r="AS30" s="971"/>
      <c r="AT30" s="971"/>
      <c r="AU30" s="971" t="s">
        <v>546</v>
      </c>
      <c r="AV30" s="971"/>
      <c r="AW30" s="971"/>
      <c r="AX30" s="971"/>
      <c r="AY30" s="971"/>
      <c r="AZ30" s="1041" t="s">
        <v>546</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392</v>
      </c>
      <c r="C31" s="1031"/>
      <c r="D31" s="1031"/>
      <c r="E31" s="1031"/>
      <c r="F31" s="1031"/>
      <c r="G31" s="1031"/>
      <c r="H31" s="1031"/>
      <c r="I31" s="1031"/>
      <c r="J31" s="1031"/>
      <c r="K31" s="1031"/>
      <c r="L31" s="1031"/>
      <c r="M31" s="1031"/>
      <c r="N31" s="1031"/>
      <c r="O31" s="1031"/>
      <c r="P31" s="1032"/>
      <c r="Q31" s="1038">
        <v>118</v>
      </c>
      <c r="R31" s="1039"/>
      <c r="S31" s="1039"/>
      <c r="T31" s="1039"/>
      <c r="U31" s="1039"/>
      <c r="V31" s="1039">
        <v>107</v>
      </c>
      <c r="W31" s="1039"/>
      <c r="X31" s="1039"/>
      <c r="Y31" s="1039"/>
      <c r="Z31" s="1039"/>
      <c r="AA31" s="1039">
        <v>10</v>
      </c>
      <c r="AB31" s="1039"/>
      <c r="AC31" s="1039"/>
      <c r="AD31" s="1039"/>
      <c r="AE31" s="1040"/>
      <c r="AF31" s="1035">
        <v>10</v>
      </c>
      <c r="AG31" s="1036"/>
      <c r="AH31" s="1036"/>
      <c r="AI31" s="1036"/>
      <c r="AJ31" s="1037"/>
      <c r="AK31" s="980">
        <v>37</v>
      </c>
      <c r="AL31" s="971"/>
      <c r="AM31" s="971"/>
      <c r="AN31" s="971"/>
      <c r="AO31" s="971"/>
      <c r="AP31" s="971" t="s">
        <v>546</v>
      </c>
      <c r="AQ31" s="971"/>
      <c r="AR31" s="971"/>
      <c r="AS31" s="971"/>
      <c r="AT31" s="971"/>
      <c r="AU31" s="971" t="s">
        <v>546</v>
      </c>
      <c r="AV31" s="971"/>
      <c r="AW31" s="971"/>
      <c r="AX31" s="971"/>
      <c r="AY31" s="971"/>
      <c r="AZ31" s="1041" t="s">
        <v>546</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393</v>
      </c>
      <c r="C32" s="1031"/>
      <c r="D32" s="1031"/>
      <c r="E32" s="1031"/>
      <c r="F32" s="1031"/>
      <c r="G32" s="1031"/>
      <c r="H32" s="1031"/>
      <c r="I32" s="1031"/>
      <c r="J32" s="1031"/>
      <c r="K32" s="1031"/>
      <c r="L32" s="1031"/>
      <c r="M32" s="1031"/>
      <c r="N32" s="1031"/>
      <c r="O32" s="1031"/>
      <c r="P32" s="1032"/>
      <c r="Q32" s="1038">
        <v>96</v>
      </c>
      <c r="R32" s="1039"/>
      <c r="S32" s="1039"/>
      <c r="T32" s="1039"/>
      <c r="U32" s="1039"/>
      <c r="V32" s="1039">
        <v>98</v>
      </c>
      <c r="W32" s="1039"/>
      <c r="X32" s="1039"/>
      <c r="Y32" s="1039"/>
      <c r="Z32" s="1039"/>
      <c r="AA32" s="1039">
        <v>-2</v>
      </c>
      <c r="AB32" s="1039"/>
      <c r="AC32" s="1039"/>
      <c r="AD32" s="1039"/>
      <c r="AE32" s="1040"/>
      <c r="AF32" s="1035">
        <v>692</v>
      </c>
      <c r="AG32" s="1036"/>
      <c r="AH32" s="1036"/>
      <c r="AI32" s="1036"/>
      <c r="AJ32" s="1037"/>
      <c r="AK32" s="980">
        <v>2</v>
      </c>
      <c r="AL32" s="971"/>
      <c r="AM32" s="971"/>
      <c r="AN32" s="971"/>
      <c r="AO32" s="971"/>
      <c r="AP32" s="971">
        <v>632</v>
      </c>
      <c r="AQ32" s="971"/>
      <c r="AR32" s="971"/>
      <c r="AS32" s="971"/>
      <c r="AT32" s="971"/>
      <c r="AU32" s="971">
        <v>144</v>
      </c>
      <c r="AV32" s="971"/>
      <c r="AW32" s="971"/>
      <c r="AX32" s="971"/>
      <c r="AY32" s="971"/>
      <c r="AZ32" s="1041" t="s">
        <v>546</v>
      </c>
      <c r="BA32" s="1041"/>
      <c r="BB32" s="1041"/>
      <c r="BC32" s="1041"/>
      <c r="BD32" s="1041"/>
      <c r="BE32" s="972" t="s">
        <v>394</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t="s">
        <v>395</v>
      </c>
      <c r="C33" s="1031"/>
      <c r="D33" s="1031"/>
      <c r="E33" s="1031"/>
      <c r="F33" s="1031"/>
      <c r="G33" s="1031"/>
      <c r="H33" s="1031"/>
      <c r="I33" s="1031"/>
      <c r="J33" s="1031"/>
      <c r="K33" s="1031"/>
      <c r="L33" s="1031"/>
      <c r="M33" s="1031"/>
      <c r="N33" s="1031"/>
      <c r="O33" s="1031"/>
      <c r="P33" s="1032"/>
      <c r="Q33" s="1038">
        <v>47</v>
      </c>
      <c r="R33" s="1039"/>
      <c r="S33" s="1039"/>
      <c r="T33" s="1039"/>
      <c r="U33" s="1039"/>
      <c r="V33" s="1039">
        <v>36</v>
      </c>
      <c r="W33" s="1039"/>
      <c r="X33" s="1039"/>
      <c r="Y33" s="1039"/>
      <c r="Z33" s="1039"/>
      <c r="AA33" s="1039">
        <v>11</v>
      </c>
      <c r="AB33" s="1039"/>
      <c r="AC33" s="1039"/>
      <c r="AD33" s="1039"/>
      <c r="AE33" s="1040"/>
      <c r="AF33" s="1035">
        <v>7</v>
      </c>
      <c r="AG33" s="1036"/>
      <c r="AH33" s="1036"/>
      <c r="AI33" s="1036"/>
      <c r="AJ33" s="1037"/>
      <c r="AK33" s="980">
        <v>26</v>
      </c>
      <c r="AL33" s="971"/>
      <c r="AM33" s="971"/>
      <c r="AN33" s="971"/>
      <c r="AO33" s="971"/>
      <c r="AP33" s="971">
        <v>187</v>
      </c>
      <c r="AQ33" s="971"/>
      <c r="AR33" s="971"/>
      <c r="AS33" s="971"/>
      <c r="AT33" s="971"/>
      <c r="AU33" s="971">
        <v>72</v>
      </c>
      <c r="AV33" s="971"/>
      <c r="AW33" s="971"/>
      <c r="AX33" s="971"/>
      <c r="AY33" s="971"/>
      <c r="AZ33" s="1041" t="s">
        <v>546</v>
      </c>
      <c r="BA33" s="1041"/>
      <c r="BB33" s="1041"/>
      <c r="BC33" s="1041"/>
      <c r="BD33" s="1041"/>
      <c r="BE33" s="972" t="s">
        <v>394</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396</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377</v>
      </c>
      <c r="B63" s="937" t="s">
        <v>397</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745</v>
      </c>
      <c r="AG63" s="959"/>
      <c r="AH63" s="959"/>
      <c r="AI63" s="959"/>
      <c r="AJ63" s="1022"/>
      <c r="AK63" s="1023"/>
      <c r="AL63" s="963"/>
      <c r="AM63" s="963"/>
      <c r="AN63" s="963"/>
      <c r="AO63" s="963"/>
      <c r="AP63" s="959">
        <v>819</v>
      </c>
      <c r="AQ63" s="959"/>
      <c r="AR63" s="959"/>
      <c r="AS63" s="959"/>
      <c r="AT63" s="959"/>
      <c r="AU63" s="959">
        <v>216</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399</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400</v>
      </c>
      <c r="AV66" s="1002"/>
      <c r="AW66" s="1002"/>
      <c r="AX66" s="1002"/>
      <c r="AY66" s="1003"/>
      <c r="AZ66" s="1001" t="s">
        <v>365</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547</v>
      </c>
      <c r="C68" s="986"/>
      <c r="D68" s="986"/>
      <c r="E68" s="986"/>
      <c r="F68" s="986"/>
      <c r="G68" s="986"/>
      <c r="H68" s="986"/>
      <c r="I68" s="986"/>
      <c r="J68" s="986"/>
      <c r="K68" s="986"/>
      <c r="L68" s="986"/>
      <c r="M68" s="986"/>
      <c r="N68" s="986"/>
      <c r="O68" s="986"/>
      <c r="P68" s="987"/>
      <c r="Q68" s="988">
        <v>1677</v>
      </c>
      <c r="R68" s="982"/>
      <c r="S68" s="982"/>
      <c r="T68" s="982"/>
      <c r="U68" s="982"/>
      <c r="V68" s="982">
        <v>1650</v>
      </c>
      <c r="W68" s="982"/>
      <c r="X68" s="982"/>
      <c r="Y68" s="982"/>
      <c r="Z68" s="982"/>
      <c r="AA68" s="982">
        <v>27</v>
      </c>
      <c r="AB68" s="982"/>
      <c r="AC68" s="982"/>
      <c r="AD68" s="982"/>
      <c r="AE68" s="982"/>
      <c r="AF68" s="982">
        <v>27</v>
      </c>
      <c r="AG68" s="982"/>
      <c r="AH68" s="982"/>
      <c r="AI68" s="982"/>
      <c r="AJ68" s="982"/>
      <c r="AK68" s="982" t="s">
        <v>546</v>
      </c>
      <c r="AL68" s="982"/>
      <c r="AM68" s="982"/>
      <c r="AN68" s="982"/>
      <c r="AO68" s="982"/>
      <c r="AP68" s="982">
        <v>447</v>
      </c>
      <c r="AQ68" s="982"/>
      <c r="AR68" s="982"/>
      <c r="AS68" s="982"/>
      <c r="AT68" s="982"/>
      <c r="AU68" s="982">
        <v>303</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548</v>
      </c>
      <c r="C69" s="975"/>
      <c r="D69" s="975"/>
      <c r="E69" s="975"/>
      <c r="F69" s="975"/>
      <c r="G69" s="975"/>
      <c r="H69" s="975"/>
      <c r="I69" s="975"/>
      <c r="J69" s="975"/>
      <c r="K69" s="975"/>
      <c r="L69" s="975"/>
      <c r="M69" s="975"/>
      <c r="N69" s="975"/>
      <c r="O69" s="975"/>
      <c r="P69" s="976"/>
      <c r="Q69" s="977">
        <v>1501</v>
      </c>
      <c r="R69" s="971"/>
      <c r="S69" s="971"/>
      <c r="T69" s="971"/>
      <c r="U69" s="971"/>
      <c r="V69" s="971">
        <v>1432</v>
      </c>
      <c r="W69" s="971"/>
      <c r="X69" s="971"/>
      <c r="Y69" s="971"/>
      <c r="Z69" s="971"/>
      <c r="AA69" s="971">
        <v>70</v>
      </c>
      <c r="AB69" s="971"/>
      <c r="AC69" s="971"/>
      <c r="AD69" s="971"/>
      <c r="AE69" s="971"/>
      <c r="AF69" s="971">
        <v>70</v>
      </c>
      <c r="AG69" s="971"/>
      <c r="AH69" s="971"/>
      <c r="AI69" s="971"/>
      <c r="AJ69" s="971"/>
      <c r="AK69" s="971" t="s">
        <v>546</v>
      </c>
      <c r="AL69" s="971"/>
      <c r="AM69" s="971"/>
      <c r="AN69" s="971"/>
      <c r="AO69" s="971"/>
      <c r="AP69" s="971">
        <v>2057</v>
      </c>
      <c r="AQ69" s="971"/>
      <c r="AR69" s="971"/>
      <c r="AS69" s="971"/>
      <c r="AT69" s="971"/>
      <c r="AU69" s="971">
        <v>117</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549</v>
      </c>
      <c r="C70" s="975"/>
      <c r="D70" s="975"/>
      <c r="E70" s="975"/>
      <c r="F70" s="975"/>
      <c r="G70" s="975"/>
      <c r="H70" s="975"/>
      <c r="I70" s="975"/>
      <c r="J70" s="975"/>
      <c r="K70" s="975"/>
      <c r="L70" s="975"/>
      <c r="M70" s="975"/>
      <c r="N70" s="975"/>
      <c r="O70" s="975"/>
      <c r="P70" s="976"/>
      <c r="Q70" s="977">
        <v>44</v>
      </c>
      <c r="R70" s="971"/>
      <c r="S70" s="971"/>
      <c r="T70" s="971"/>
      <c r="U70" s="971"/>
      <c r="V70" s="971">
        <v>40</v>
      </c>
      <c r="W70" s="971"/>
      <c r="X70" s="971"/>
      <c r="Y70" s="971"/>
      <c r="Z70" s="971"/>
      <c r="AA70" s="971">
        <v>4</v>
      </c>
      <c r="AB70" s="971"/>
      <c r="AC70" s="971"/>
      <c r="AD70" s="971"/>
      <c r="AE70" s="971"/>
      <c r="AF70" s="971">
        <v>4</v>
      </c>
      <c r="AG70" s="971"/>
      <c r="AH70" s="971"/>
      <c r="AI70" s="971"/>
      <c r="AJ70" s="971"/>
      <c r="AK70" s="971" t="s">
        <v>546</v>
      </c>
      <c r="AL70" s="971"/>
      <c r="AM70" s="971"/>
      <c r="AN70" s="971"/>
      <c r="AO70" s="971"/>
      <c r="AP70" s="971" t="s">
        <v>546</v>
      </c>
      <c r="AQ70" s="971"/>
      <c r="AR70" s="971"/>
      <c r="AS70" s="971"/>
      <c r="AT70" s="971"/>
      <c r="AU70" s="971" t="s">
        <v>546</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c r="C71" s="975"/>
      <c r="D71" s="975"/>
      <c r="E71" s="975"/>
      <c r="F71" s="975"/>
      <c r="G71" s="975"/>
      <c r="H71" s="975"/>
      <c r="I71" s="975"/>
      <c r="J71" s="975"/>
      <c r="K71" s="975"/>
      <c r="L71" s="975"/>
      <c r="M71" s="975"/>
      <c r="N71" s="975"/>
      <c r="O71" s="975"/>
      <c r="P71" s="976"/>
      <c r="Q71" s="977"/>
      <c r="R71" s="971"/>
      <c r="S71" s="971"/>
      <c r="T71" s="971"/>
      <c r="U71" s="971"/>
      <c r="V71" s="971"/>
      <c r="W71" s="971"/>
      <c r="X71" s="971"/>
      <c r="Y71" s="971"/>
      <c r="Z71" s="971"/>
      <c r="AA71" s="971"/>
      <c r="AB71" s="971"/>
      <c r="AC71" s="971"/>
      <c r="AD71" s="971"/>
      <c r="AE71" s="971"/>
      <c r="AF71" s="971"/>
      <c r="AG71" s="971"/>
      <c r="AH71" s="971"/>
      <c r="AI71" s="971"/>
      <c r="AJ71" s="971"/>
      <c r="AK71" s="971"/>
      <c r="AL71" s="971"/>
      <c r="AM71" s="971"/>
      <c r="AN71" s="971"/>
      <c r="AO71" s="971"/>
      <c r="AP71" s="971"/>
      <c r="AQ71" s="971"/>
      <c r="AR71" s="971"/>
      <c r="AS71" s="971"/>
      <c r="AT71" s="971"/>
      <c r="AU71" s="971"/>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377</v>
      </c>
      <c r="B88" s="937" t="s">
        <v>401</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101</v>
      </c>
      <c r="AG88" s="959"/>
      <c r="AH88" s="959"/>
      <c r="AI88" s="959"/>
      <c r="AJ88" s="959"/>
      <c r="AK88" s="963"/>
      <c r="AL88" s="963"/>
      <c r="AM88" s="963"/>
      <c r="AN88" s="963"/>
      <c r="AO88" s="963"/>
      <c r="AP88" s="959">
        <v>2504</v>
      </c>
      <c r="AQ88" s="959"/>
      <c r="AR88" s="959"/>
      <c r="AS88" s="959"/>
      <c r="AT88" s="959"/>
      <c r="AU88" s="959">
        <v>420</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402</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11</v>
      </c>
      <c r="CS102" s="953"/>
      <c r="CT102" s="953"/>
      <c r="CU102" s="953"/>
      <c r="CV102" s="954"/>
      <c r="CW102" s="952">
        <v>4</v>
      </c>
      <c r="CX102" s="953"/>
      <c r="CY102" s="953"/>
      <c r="CZ102" s="953"/>
      <c r="DA102" s="954"/>
      <c r="DB102" s="952" t="s">
        <v>546</v>
      </c>
      <c r="DC102" s="953"/>
      <c r="DD102" s="953"/>
      <c r="DE102" s="953"/>
      <c r="DF102" s="954"/>
      <c r="DG102" s="952" t="s">
        <v>546</v>
      </c>
      <c r="DH102" s="953"/>
      <c r="DI102" s="953"/>
      <c r="DJ102" s="953"/>
      <c r="DK102" s="954"/>
      <c r="DL102" s="952" t="s">
        <v>546</v>
      </c>
      <c r="DM102" s="953"/>
      <c r="DN102" s="953"/>
      <c r="DO102" s="953"/>
      <c r="DP102" s="954"/>
      <c r="DQ102" s="952" t="s">
        <v>546</v>
      </c>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403</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404</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407</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408</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409</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410</v>
      </c>
      <c r="AB109" s="896"/>
      <c r="AC109" s="896"/>
      <c r="AD109" s="896"/>
      <c r="AE109" s="897"/>
      <c r="AF109" s="898" t="s">
        <v>411</v>
      </c>
      <c r="AG109" s="896"/>
      <c r="AH109" s="896"/>
      <c r="AI109" s="896"/>
      <c r="AJ109" s="897"/>
      <c r="AK109" s="898" t="s">
        <v>295</v>
      </c>
      <c r="AL109" s="896"/>
      <c r="AM109" s="896"/>
      <c r="AN109" s="896"/>
      <c r="AO109" s="897"/>
      <c r="AP109" s="898" t="s">
        <v>412</v>
      </c>
      <c r="AQ109" s="896"/>
      <c r="AR109" s="896"/>
      <c r="AS109" s="896"/>
      <c r="AT109" s="929"/>
      <c r="AU109" s="895" t="s">
        <v>409</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410</v>
      </c>
      <c r="BR109" s="896"/>
      <c r="BS109" s="896"/>
      <c r="BT109" s="896"/>
      <c r="BU109" s="897"/>
      <c r="BV109" s="898" t="s">
        <v>411</v>
      </c>
      <c r="BW109" s="896"/>
      <c r="BX109" s="896"/>
      <c r="BY109" s="896"/>
      <c r="BZ109" s="897"/>
      <c r="CA109" s="898" t="s">
        <v>295</v>
      </c>
      <c r="CB109" s="896"/>
      <c r="CC109" s="896"/>
      <c r="CD109" s="896"/>
      <c r="CE109" s="897"/>
      <c r="CF109" s="936" t="s">
        <v>412</v>
      </c>
      <c r="CG109" s="936"/>
      <c r="CH109" s="936"/>
      <c r="CI109" s="936"/>
      <c r="CJ109" s="936"/>
      <c r="CK109" s="898" t="s">
        <v>413</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410</v>
      </c>
      <c r="DH109" s="896"/>
      <c r="DI109" s="896"/>
      <c r="DJ109" s="896"/>
      <c r="DK109" s="897"/>
      <c r="DL109" s="898" t="s">
        <v>411</v>
      </c>
      <c r="DM109" s="896"/>
      <c r="DN109" s="896"/>
      <c r="DO109" s="896"/>
      <c r="DP109" s="897"/>
      <c r="DQ109" s="898" t="s">
        <v>295</v>
      </c>
      <c r="DR109" s="896"/>
      <c r="DS109" s="896"/>
      <c r="DT109" s="896"/>
      <c r="DU109" s="897"/>
      <c r="DV109" s="898" t="s">
        <v>412</v>
      </c>
      <c r="DW109" s="896"/>
      <c r="DX109" s="896"/>
      <c r="DY109" s="896"/>
      <c r="DZ109" s="929"/>
    </row>
    <row r="110" spans="1:131" s="218" customFormat="1" ht="26.25" customHeight="1" x14ac:dyDescent="0.2">
      <c r="A110" s="807" t="s">
        <v>414</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602982</v>
      </c>
      <c r="AB110" s="889"/>
      <c r="AC110" s="889"/>
      <c r="AD110" s="889"/>
      <c r="AE110" s="890"/>
      <c r="AF110" s="891">
        <v>610927</v>
      </c>
      <c r="AG110" s="889"/>
      <c r="AH110" s="889"/>
      <c r="AI110" s="889"/>
      <c r="AJ110" s="890"/>
      <c r="AK110" s="891">
        <v>531437</v>
      </c>
      <c r="AL110" s="889"/>
      <c r="AM110" s="889"/>
      <c r="AN110" s="889"/>
      <c r="AO110" s="890"/>
      <c r="AP110" s="892">
        <v>23.3</v>
      </c>
      <c r="AQ110" s="893"/>
      <c r="AR110" s="893"/>
      <c r="AS110" s="893"/>
      <c r="AT110" s="894"/>
      <c r="AU110" s="930" t="s">
        <v>69</v>
      </c>
      <c r="AV110" s="931"/>
      <c r="AW110" s="931"/>
      <c r="AX110" s="931"/>
      <c r="AY110" s="931"/>
      <c r="AZ110" s="860" t="s">
        <v>415</v>
      </c>
      <c r="BA110" s="808"/>
      <c r="BB110" s="808"/>
      <c r="BC110" s="808"/>
      <c r="BD110" s="808"/>
      <c r="BE110" s="808"/>
      <c r="BF110" s="808"/>
      <c r="BG110" s="808"/>
      <c r="BH110" s="808"/>
      <c r="BI110" s="808"/>
      <c r="BJ110" s="808"/>
      <c r="BK110" s="808"/>
      <c r="BL110" s="808"/>
      <c r="BM110" s="808"/>
      <c r="BN110" s="808"/>
      <c r="BO110" s="808"/>
      <c r="BP110" s="809"/>
      <c r="BQ110" s="861">
        <v>4928100</v>
      </c>
      <c r="BR110" s="842"/>
      <c r="BS110" s="842"/>
      <c r="BT110" s="842"/>
      <c r="BU110" s="842"/>
      <c r="BV110" s="842">
        <v>6230616</v>
      </c>
      <c r="BW110" s="842"/>
      <c r="BX110" s="842"/>
      <c r="BY110" s="842"/>
      <c r="BZ110" s="842"/>
      <c r="CA110" s="842">
        <v>6342699</v>
      </c>
      <c r="CB110" s="842"/>
      <c r="CC110" s="842"/>
      <c r="CD110" s="842"/>
      <c r="CE110" s="842"/>
      <c r="CF110" s="866">
        <v>277.60000000000002</v>
      </c>
      <c r="CG110" s="867"/>
      <c r="CH110" s="867"/>
      <c r="CI110" s="867"/>
      <c r="CJ110" s="867"/>
      <c r="CK110" s="926" t="s">
        <v>416</v>
      </c>
      <c r="CL110" s="819"/>
      <c r="CM110" s="860" t="s">
        <v>417</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418</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419</v>
      </c>
      <c r="BA111" s="752"/>
      <c r="BB111" s="752"/>
      <c r="BC111" s="752"/>
      <c r="BD111" s="752"/>
      <c r="BE111" s="752"/>
      <c r="BF111" s="752"/>
      <c r="BG111" s="752"/>
      <c r="BH111" s="752"/>
      <c r="BI111" s="752"/>
      <c r="BJ111" s="752"/>
      <c r="BK111" s="752"/>
      <c r="BL111" s="752"/>
      <c r="BM111" s="752"/>
      <c r="BN111" s="752"/>
      <c r="BO111" s="752"/>
      <c r="BP111" s="753"/>
      <c r="BQ111" s="816">
        <v>21875</v>
      </c>
      <c r="BR111" s="817"/>
      <c r="BS111" s="817"/>
      <c r="BT111" s="817"/>
      <c r="BU111" s="817"/>
      <c r="BV111" s="817">
        <v>51050</v>
      </c>
      <c r="BW111" s="817"/>
      <c r="BX111" s="817"/>
      <c r="BY111" s="817"/>
      <c r="BZ111" s="817"/>
      <c r="CA111" s="817">
        <v>39549</v>
      </c>
      <c r="CB111" s="817"/>
      <c r="CC111" s="817"/>
      <c r="CD111" s="817"/>
      <c r="CE111" s="817"/>
      <c r="CF111" s="875">
        <v>1.7</v>
      </c>
      <c r="CG111" s="876"/>
      <c r="CH111" s="876"/>
      <c r="CI111" s="876"/>
      <c r="CJ111" s="876"/>
      <c r="CK111" s="927"/>
      <c r="CL111" s="821"/>
      <c r="CM111" s="815" t="s">
        <v>420</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421</v>
      </c>
      <c r="B112" s="913"/>
      <c r="C112" s="752" t="s">
        <v>422</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423</v>
      </c>
      <c r="BA112" s="752"/>
      <c r="BB112" s="752"/>
      <c r="BC112" s="752"/>
      <c r="BD112" s="752"/>
      <c r="BE112" s="752"/>
      <c r="BF112" s="752"/>
      <c r="BG112" s="752"/>
      <c r="BH112" s="752"/>
      <c r="BI112" s="752"/>
      <c r="BJ112" s="752"/>
      <c r="BK112" s="752"/>
      <c r="BL112" s="752"/>
      <c r="BM112" s="752"/>
      <c r="BN112" s="752"/>
      <c r="BO112" s="752"/>
      <c r="BP112" s="753"/>
      <c r="BQ112" s="816">
        <v>238520</v>
      </c>
      <c r="BR112" s="817"/>
      <c r="BS112" s="817"/>
      <c r="BT112" s="817"/>
      <c r="BU112" s="817"/>
      <c r="BV112" s="817">
        <v>257256</v>
      </c>
      <c r="BW112" s="817"/>
      <c r="BX112" s="817"/>
      <c r="BY112" s="817"/>
      <c r="BZ112" s="817"/>
      <c r="CA112" s="817">
        <v>259926</v>
      </c>
      <c r="CB112" s="817"/>
      <c r="CC112" s="817"/>
      <c r="CD112" s="817"/>
      <c r="CE112" s="817"/>
      <c r="CF112" s="875">
        <v>11.4</v>
      </c>
      <c r="CG112" s="876"/>
      <c r="CH112" s="876"/>
      <c r="CI112" s="876"/>
      <c r="CJ112" s="876"/>
      <c r="CK112" s="927"/>
      <c r="CL112" s="821"/>
      <c r="CM112" s="815" t="s">
        <v>424</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425</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15320</v>
      </c>
      <c r="AB113" s="919"/>
      <c r="AC113" s="919"/>
      <c r="AD113" s="919"/>
      <c r="AE113" s="920"/>
      <c r="AF113" s="921">
        <v>17843</v>
      </c>
      <c r="AG113" s="919"/>
      <c r="AH113" s="919"/>
      <c r="AI113" s="919"/>
      <c r="AJ113" s="920"/>
      <c r="AK113" s="921">
        <v>20171</v>
      </c>
      <c r="AL113" s="919"/>
      <c r="AM113" s="919"/>
      <c r="AN113" s="919"/>
      <c r="AO113" s="920"/>
      <c r="AP113" s="922">
        <v>0.9</v>
      </c>
      <c r="AQ113" s="923"/>
      <c r="AR113" s="923"/>
      <c r="AS113" s="923"/>
      <c r="AT113" s="924"/>
      <c r="AU113" s="932"/>
      <c r="AV113" s="933"/>
      <c r="AW113" s="933"/>
      <c r="AX113" s="933"/>
      <c r="AY113" s="933"/>
      <c r="AZ113" s="815" t="s">
        <v>426</v>
      </c>
      <c r="BA113" s="752"/>
      <c r="BB113" s="752"/>
      <c r="BC113" s="752"/>
      <c r="BD113" s="752"/>
      <c r="BE113" s="752"/>
      <c r="BF113" s="752"/>
      <c r="BG113" s="752"/>
      <c r="BH113" s="752"/>
      <c r="BI113" s="752"/>
      <c r="BJ113" s="752"/>
      <c r="BK113" s="752"/>
      <c r="BL113" s="752"/>
      <c r="BM113" s="752"/>
      <c r="BN113" s="752"/>
      <c r="BO113" s="752"/>
      <c r="BP113" s="753"/>
      <c r="BQ113" s="816">
        <v>562885</v>
      </c>
      <c r="BR113" s="817"/>
      <c r="BS113" s="817"/>
      <c r="BT113" s="817"/>
      <c r="BU113" s="817"/>
      <c r="BV113" s="817">
        <v>494152</v>
      </c>
      <c r="BW113" s="817"/>
      <c r="BX113" s="817"/>
      <c r="BY113" s="817"/>
      <c r="BZ113" s="817"/>
      <c r="CA113" s="817">
        <v>419503</v>
      </c>
      <c r="CB113" s="817"/>
      <c r="CC113" s="817"/>
      <c r="CD113" s="817"/>
      <c r="CE113" s="817"/>
      <c r="CF113" s="875">
        <v>18.399999999999999</v>
      </c>
      <c r="CG113" s="876"/>
      <c r="CH113" s="876"/>
      <c r="CI113" s="876"/>
      <c r="CJ113" s="876"/>
      <c r="CK113" s="927"/>
      <c r="CL113" s="821"/>
      <c r="CM113" s="815" t="s">
        <v>427</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428</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76789</v>
      </c>
      <c r="AB114" s="780"/>
      <c r="AC114" s="780"/>
      <c r="AD114" s="780"/>
      <c r="AE114" s="781"/>
      <c r="AF114" s="782">
        <v>76796</v>
      </c>
      <c r="AG114" s="780"/>
      <c r="AH114" s="780"/>
      <c r="AI114" s="780"/>
      <c r="AJ114" s="781"/>
      <c r="AK114" s="782">
        <v>77603</v>
      </c>
      <c r="AL114" s="780"/>
      <c r="AM114" s="780"/>
      <c r="AN114" s="780"/>
      <c r="AO114" s="781"/>
      <c r="AP114" s="824">
        <v>3.4</v>
      </c>
      <c r="AQ114" s="825"/>
      <c r="AR114" s="825"/>
      <c r="AS114" s="825"/>
      <c r="AT114" s="826"/>
      <c r="AU114" s="932"/>
      <c r="AV114" s="933"/>
      <c r="AW114" s="933"/>
      <c r="AX114" s="933"/>
      <c r="AY114" s="933"/>
      <c r="AZ114" s="815" t="s">
        <v>429</v>
      </c>
      <c r="BA114" s="752"/>
      <c r="BB114" s="752"/>
      <c r="BC114" s="752"/>
      <c r="BD114" s="752"/>
      <c r="BE114" s="752"/>
      <c r="BF114" s="752"/>
      <c r="BG114" s="752"/>
      <c r="BH114" s="752"/>
      <c r="BI114" s="752"/>
      <c r="BJ114" s="752"/>
      <c r="BK114" s="752"/>
      <c r="BL114" s="752"/>
      <c r="BM114" s="752"/>
      <c r="BN114" s="752"/>
      <c r="BO114" s="752"/>
      <c r="BP114" s="753"/>
      <c r="BQ114" s="816">
        <v>699680</v>
      </c>
      <c r="BR114" s="817"/>
      <c r="BS114" s="817"/>
      <c r="BT114" s="817"/>
      <c r="BU114" s="817"/>
      <c r="BV114" s="817">
        <v>696737</v>
      </c>
      <c r="BW114" s="817"/>
      <c r="BX114" s="817"/>
      <c r="BY114" s="817"/>
      <c r="BZ114" s="817"/>
      <c r="CA114" s="817">
        <v>715843</v>
      </c>
      <c r="CB114" s="817"/>
      <c r="CC114" s="817"/>
      <c r="CD114" s="817"/>
      <c r="CE114" s="817"/>
      <c r="CF114" s="875">
        <v>31.3</v>
      </c>
      <c r="CG114" s="876"/>
      <c r="CH114" s="876"/>
      <c r="CI114" s="876"/>
      <c r="CJ114" s="876"/>
      <c r="CK114" s="927"/>
      <c r="CL114" s="821"/>
      <c r="CM114" s="815" t="s">
        <v>430</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431</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260</v>
      </c>
      <c r="AB115" s="919"/>
      <c r="AC115" s="919"/>
      <c r="AD115" s="919"/>
      <c r="AE115" s="920"/>
      <c r="AF115" s="921">
        <v>164</v>
      </c>
      <c r="AG115" s="919"/>
      <c r="AH115" s="919"/>
      <c r="AI115" s="919"/>
      <c r="AJ115" s="920"/>
      <c r="AK115" s="921">
        <v>266</v>
      </c>
      <c r="AL115" s="919"/>
      <c r="AM115" s="919"/>
      <c r="AN115" s="919"/>
      <c r="AO115" s="920"/>
      <c r="AP115" s="922">
        <v>0</v>
      </c>
      <c r="AQ115" s="923"/>
      <c r="AR115" s="923"/>
      <c r="AS115" s="923"/>
      <c r="AT115" s="924"/>
      <c r="AU115" s="932"/>
      <c r="AV115" s="933"/>
      <c r="AW115" s="933"/>
      <c r="AX115" s="933"/>
      <c r="AY115" s="933"/>
      <c r="AZ115" s="815" t="s">
        <v>432</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433</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434</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v>284</v>
      </c>
      <c r="AB116" s="780"/>
      <c r="AC116" s="780"/>
      <c r="AD116" s="780"/>
      <c r="AE116" s="781"/>
      <c r="AF116" s="782">
        <v>465</v>
      </c>
      <c r="AG116" s="780"/>
      <c r="AH116" s="780"/>
      <c r="AI116" s="780"/>
      <c r="AJ116" s="781"/>
      <c r="AK116" s="782">
        <v>897</v>
      </c>
      <c r="AL116" s="780"/>
      <c r="AM116" s="780"/>
      <c r="AN116" s="780"/>
      <c r="AO116" s="781"/>
      <c r="AP116" s="824">
        <v>0</v>
      </c>
      <c r="AQ116" s="825"/>
      <c r="AR116" s="825"/>
      <c r="AS116" s="825"/>
      <c r="AT116" s="826"/>
      <c r="AU116" s="932"/>
      <c r="AV116" s="933"/>
      <c r="AW116" s="933"/>
      <c r="AX116" s="933"/>
      <c r="AY116" s="933"/>
      <c r="AZ116" s="909" t="s">
        <v>435</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436</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437</v>
      </c>
      <c r="Z117" s="897"/>
      <c r="AA117" s="902">
        <v>695635</v>
      </c>
      <c r="AB117" s="903"/>
      <c r="AC117" s="903"/>
      <c r="AD117" s="903"/>
      <c r="AE117" s="904"/>
      <c r="AF117" s="905">
        <v>706195</v>
      </c>
      <c r="AG117" s="903"/>
      <c r="AH117" s="903"/>
      <c r="AI117" s="903"/>
      <c r="AJ117" s="904"/>
      <c r="AK117" s="905">
        <v>630374</v>
      </c>
      <c r="AL117" s="903"/>
      <c r="AM117" s="903"/>
      <c r="AN117" s="903"/>
      <c r="AO117" s="904"/>
      <c r="AP117" s="906"/>
      <c r="AQ117" s="907"/>
      <c r="AR117" s="907"/>
      <c r="AS117" s="907"/>
      <c r="AT117" s="908"/>
      <c r="AU117" s="932"/>
      <c r="AV117" s="933"/>
      <c r="AW117" s="933"/>
      <c r="AX117" s="933"/>
      <c r="AY117" s="933"/>
      <c r="AZ117" s="863" t="s">
        <v>438</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439</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413</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410</v>
      </c>
      <c r="AB118" s="896"/>
      <c r="AC118" s="896"/>
      <c r="AD118" s="896"/>
      <c r="AE118" s="897"/>
      <c r="AF118" s="898" t="s">
        <v>411</v>
      </c>
      <c r="AG118" s="896"/>
      <c r="AH118" s="896"/>
      <c r="AI118" s="896"/>
      <c r="AJ118" s="897"/>
      <c r="AK118" s="898" t="s">
        <v>295</v>
      </c>
      <c r="AL118" s="896"/>
      <c r="AM118" s="896"/>
      <c r="AN118" s="896"/>
      <c r="AO118" s="897"/>
      <c r="AP118" s="899" t="s">
        <v>412</v>
      </c>
      <c r="AQ118" s="900"/>
      <c r="AR118" s="900"/>
      <c r="AS118" s="900"/>
      <c r="AT118" s="901"/>
      <c r="AU118" s="932"/>
      <c r="AV118" s="933"/>
      <c r="AW118" s="933"/>
      <c r="AX118" s="933"/>
      <c r="AY118" s="933"/>
      <c r="AZ118" s="838" t="s">
        <v>440</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441</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416</v>
      </c>
      <c r="B119" s="819"/>
      <c r="C119" s="860" t="s">
        <v>417</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442</v>
      </c>
      <c r="BP119" s="878"/>
      <c r="BQ119" s="879">
        <v>6451060</v>
      </c>
      <c r="BR119" s="845"/>
      <c r="BS119" s="845"/>
      <c r="BT119" s="845"/>
      <c r="BU119" s="845"/>
      <c r="BV119" s="845">
        <v>7729811</v>
      </c>
      <c r="BW119" s="845"/>
      <c r="BX119" s="845"/>
      <c r="BY119" s="845"/>
      <c r="BZ119" s="845"/>
      <c r="CA119" s="845">
        <v>7777520</v>
      </c>
      <c r="CB119" s="845"/>
      <c r="CC119" s="845"/>
      <c r="CD119" s="845"/>
      <c r="CE119" s="845"/>
      <c r="CF119" s="748"/>
      <c r="CG119" s="749"/>
      <c r="CH119" s="749"/>
      <c r="CI119" s="749"/>
      <c r="CJ119" s="834"/>
      <c r="CK119" s="928"/>
      <c r="CL119" s="823"/>
      <c r="CM119" s="838" t="s">
        <v>443</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21875</v>
      </c>
      <c r="DH119" s="764"/>
      <c r="DI119" s="764"/>
      <c r="DJ119" s="764"/>
      <c r="DK119" s="765"/>
      <c r="DL119" s="766">
        <v>51050</v>
      </c>
      <c r="DM119" s="764"/>
      <c r="DN119" s="764"/>
      <c r="DO119" s="764"/>
      <c r="DP119" s="765"/>
      <c r="DQ119" s="766">
        <v>39549</v>
      </c>
      <c r="DR119" s="764"/>
      <c r="DS119" s="764"/>
      <c r="DT119" s="764"/>
      <c r="DU119" s="765"/>
      <c r="DV119" s="848">
        <v>1.7</v>
      </c>
      <c r="DW119" s="849"/>
      <c r="DX119" s="849"/>
      <c r="DY119" s="849"/>
      <c r="DZ119" s="850"/>
    </row>
    <row r="120" spans="1:130" s="218" customFormat="1" ht="26.25" customHeight="1" x14ac:dyDescent="0.2">
      <c r="A120" s="820"/>
      <c r="B120" s="821"/>
      <c r="C120" s="815" t="s">
        <v>420</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444</v>
      </c>
      <c r="AV120" s="881"/>
      <c r="AW120" s="881"/>
      <c r="AX120" s="881"/>
      <c r="AY120" s="882"/>
      <c r="AZ120" s="860" t="s">
        <v>445</v>
      </c>
      <c r="BA120" s="808"/>
      <c r="BB120" s="808"/>
      <c r="BC120" s="808"/>
      <c r="BD120" s="808"/>
      <c r="BE120" s="808"/>
      <c r="BF120" s="808"/>
      <c r="BG120" s="808"/>
      <c r="BH120" s="808"/>
      <c r="BI120" s="808"/>
      <c r="BJ120" s="808"/>
      <c r="BK120" s="808"/>
      <c r="BL120" s="808"/>
      <c r="BM120" s="808"/>
      <c r="BN120" s="808"/>
      <c r="BO120" s="808"/>
      <c r="BP120" s="809"/>
      <c r="BQ120" s="861">
        <v>1672431</v>
      </c>
      <c r="BR120" s="842"/>
      <c r="BS120" s="842"/>
      <c r="BT120" s="842"/>
      <c r="BU120" s="842"/>
      <c r="BV120" s="842">
        <v>1695349</v>
      </c>
      <c r="BW120" s="842"/>
      <c r="BX120" s="842"/>
      <c r="BY120" s="842"/>
      <c r="BZ120" s="842"/>
      <c r="CA120" s="842">
        <v>1604213</v>
      </c>
      <c r="CB120" s="842"/>
      <c r="CC120" s="842"/>
      <c r="CD120" s="842"/>
      <c r="CE120" s="842"/>
      <c r="CF120" s="866">
        <v>70.2</v>
      </c>
      <c r="CG120" s="867"/>
      <c r="CH120" s="867"/>
      <c r="CI120" s="867"/>
      <c r="CJ120" s="867"/>
      <c r="CK120" s="868" t="s">
        <v>446</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v>15743</v>
      </c>
      <c r="DH120" s="842"/>
      <c r="DI120" s="842"/>
      <c r="DJ120" s="842"/>
      <c r="DK120" s="842"/>
      <c r="DL120" s="842">
        <v>24654</v>
      </c>
      <c r="DM120" s="842"/>
      <c r="DN120" s="842"/>
      <c r="DO120" s="842"/>
      <c r="DP120" s="842"/>
      <c r="DQ120" s="842">
        <v>144270</v>
      </c>
      <c r="DR120" s="842"/>
      <c r="DS120" s="842"/>
      <c r="DT120" s="842"/>
      <c r="DU120" s="842"/>
      <c r="DV120" s="843">
        <v>6.3</v>
      </c>
      <c r="DW120" s="843"/>
      <c r="DX120" s="843"/>
      <c r="DY120" s="843"/>
      <c r="DZ120" s="844"/>
    </row>
    <row r="121" spans="1:130" s="218" customFormat="1" ht="26.25" customHeight="1" x14ac:dyDescent="0.2">
      <c r="A121" s="820"/>
      <c r="B121" s="821"/>
      <c r="C121" s="863" t="s">
        <v>447</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448</v>
      </c>
      <c r="BA121" s="752"/>
      <c r="BB121" s="752"/>
      <c r="BC121" s="752"/>
      <c r="BD121" s="752"/>
      <c r="BE121" s="752"/>
      <c r="BF121" s="752"/>
      <c r="BG121" s="752"/>
      <c r="BH121" s="752"/>
      <c r="BI121" s="752"/>
      <c r="BJ121" s="752"/>
      <c r="BK121" s="752"/>
      <c r="BL121" s="752"/>
      <c r="BM121" s="752"/>
      <c r="BN121" s="752"/>
      <c r="BO121" s="752"/>
      <c r="BP121" s="753"/>
      <c r="BQ121" s="816">
        <v>487130</v>
      </c>
      <c r="BR121" s="817"/>
      <c r="BS121" s="817"/>
      <c r="BT121" s="817"/>
      <c r="BU121" s="817"/>
      <c r="BV121" s="817">
        <v>383910</v>
      </c>
      <c r="BW121" s="817"/>
      <c r="BX121" s="817"/>
      <c r="BY121" s="817"/>
      <c r="BZ121" s="817"/>
      <c r="CA121" s="817">
        <v>285072</v>
      </c>
      <c r="CB121" s="817"/>
      <c r="CC121" s="817"/>
      <c r="CD121" s="817"/>
      <c r="CE121" s="817"/>
      <c r="CF121" s="875">
        <v>12.5</v>
      </c>
      <c r="CG121" s="876"/>
      <c r="CH121" s="876"/>
      <c r="CI121" s="876"/>
      <c r="CJ121" s="876"/>
      <c r="CK121" s="869"/>
      <c r="CL121" s="855"/>
      <c r="CM121" s="855"/>
      <c r="CN121" s="855"/>
      <c r="CO121" s="856"/>
      <c r="CP121" s="835" t="s">
        <v>395</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v>71606</v>
      </c>
      <c r="DR121" s="817"/>
      <c r="DS121" s="817"/>
      <c r="DT121" s="817"/>
      <c r="DU121" s="817"/>
      <c r="DV121" s="794">
        <v>3.1</v>
      </c>
      <c r="DW121" s="794"/>
      <c r="DX121" s="794"/>
      <c r="DY121" s="794"/>
      <c r="DZ121" s="795"/>
    </row>
    <row r="122" spans="1:130" s="218" customFormat="1" ht="26.25" customHeight="1" x14ac:dyDescent="0.2">
      <c r="A122" s="820"/>
      <c r="B122" s="821"/>
      <c r="C122" s="815" t="s">
        <v>430</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449</v>
      </c>
      <c r="BA122" s="839"/>
      <c r="BB122" s="839"/>
      <c r="BC122" s="839"/>
      <c r="BD122" s="839"/>
      <c r="BE122" s="839"/>
      <c r="BF122" s="839"/>
      <c r="BG122" s="839"/>
      <c r="BH122" s="839"/>
      <c r="BI122" s="839"/>
      <c r="BJ122" s="839"/>
      <c r="BK122" s="839"/>
      <c r="BL122" s="839"/>
      <c r="BM122" s="839"/>
      <c r="BN122" s="839"/>
      <c r="BO122" s="839"/>
      <c r="BP122" s="840"/>
      <c r="BQ122" s="879">
        <v>4122843</v>
      </c>
      <c r="BR122" s="845"/>
      <c r="BS122" s="845"/>
      <c r="BT122" s="845"/>
      <c r="BU122" s="845"/>
      <c r="BV122" s="845">
        <v>4742698</v>
      </c>
      <c r="BW122" s="845"/>
      <c r="BX122" s="845"/>
      <c r="BY122" s="845"/>
      <c r="BZ122" s="845"/>
      <c r="CA122" s="845">
        <v>5163147</v>
      </c>
      <c r="CB122" s="845"/>
      <c r="CC122" s="845"/>
      <c r="CD122" s="845"/>
      <c r="CE122" s="845"/>
      <c r="CF122" s="846">
        <v>226</v>
      </c>
      <c r="CG122" s="847"/>
      <c r="CH122" s="847"/>
      <c r="CI122" s="847"/>
      <c r="CJ122" s="847"/>
      <c r="CK122" s="869"/>
      <c r="CL122" s="855"/>
      <c r="CM122" s="855"/>
      <c r="CN122" s="855"/>
      <c r="CO122" s="856"/>
      <c r="CP122" s="835" t="s">
        <v>392</v>
      </c>
      <c r="CQ122" s="836"/>
      <c r="CR122" s="836"/>
      <c r="CS122" s="836"/>
      <c r="CT122" s="836"/>
      <c r="CU122" s="836"/>
      <c r="CV122" s="836"/>
      <c r="CW122" s="836"/>
      <c r="CX122" s="836"/>
      <c r="CY122" s="836"/>
      <c r="CZ122" s="836"/>
      <c r="DA122" s="836"/>
      <c r="DB122" s="836"/>
      <c r="DC122" s="836"/>
      <c r="DD122" s="836"/>
      <c r="DE122" s="836"/>
      <c r="DF122" s="837"/>
      <c r="DG122" s="816">
        <v>58805</v>
      </c>
      <c r="DH122" s="817"/>
      <c r="DI122" s="817"/>
      <c r="DJ122" s="817"/>
      <c r="DK122" s="817"/>
      <c r="DL122" s="817">
        <v>62487</v>
      </c>
      <c r="DM122" s="817"/>
      <c r="DN122" s="817"/>
      <c r="DO122" s="817"/>
      <c r="DP122" s="817"/>
      <c r="DQ122" s="817">
        <v>44050</v>
      </c>
      <c r="DR122" s="817"/>
      <c r="DS122" s="817"/>
      <c r="DT122" s="817"/>
      <c r="DU122" s="817"/>
      <c r="DV122" s="794">
        <v>1.9</v>
      </c>
      <c r="DW122" s="794"/>
      <c r="DX122" s="794"/>
      <c r="DY122" s="794"/>
      <c r="DZ122" s="795"/>
    </row>
    <row r="123" spans="1:130" s="218" customFormat="1" ht="26.25" customHeight="1" x14ac:dyDescent="0.2">
      <c r="A123" s="820"/>
      <c r="B123" s="821"/>
      <c r="C123" s="815" t="s">
        <v>436</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450</v>
      </c>
      <c r="BP123" s="878"/>
      <c r="BQ123" s="832">
        <v>6282404</v>
      </c>
      <c r="BR123" s="833"/>
      <c r="BS123" s="833"/>
      <c r="BT123" s="833"/>
      <c r="BU123" s="833"/>
      <c r="BV123" s="833">
        <v>6821957</v>
      </c>
      <c r="BW123" s="833"/>
      <c r="BX123" s="833"/>
      <c r="BY123" s="833"/>
      <c r="BZ123" s="833"/>
      <c r="CA123" s="833">
        <v>7052432</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5">
      <c r="A124" s="820"/>
      <c r="B124" s="821"/>
      <c r="C124" s="815" t="s">
        <v>439</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451</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7.5</v>
      </c>
      <c r="BR124" s="831"/>
      <c r="BS124" s="831"/>
      <c r="BT124" s="831"/>
      <c r="BU124" s="831"/>
      <c r="BV124" s="831">
        <v>40.799999999999997</v>
      </c>
      <c r="BW124" s="831"/>
      <c r="BX124" s="831"/>
      <c r="BY124" s="831"/>
      <c r="BZ124" s="831"/>
      <c r="CA124" s="831">
        <v>31.7</v>
      </c>
      <c r="CB124" s="831"/>
      <c r="CC124" s="831"/>
      <c r="CD124" s="831"/>
      <c r="CE124" s="831"/>
      <c r="CF124" s="726"/>
      <c r="CG124" s="727"/>
      <c r="CH124" s="727"/>
      <c r="CI124" s="727"/>
      <c r="CJ124" s="862"/>
      <c r="CK124" s="870"/>
      <c r="CL124" s="870"/>
      <c r="CM124" s="870"/>
      <c r="CN124" s="870"/>
      <c r="CO124" s="871"/>
      <c r="CP124" s="835" t="s">
        <v>452</v>
      </c>
      <c r="CQ124" s="836"/>
      <c r="CR124" s="836"/>
      <c r="CS124" s="836"/>
      <c r="CT124" s="836"/>
      <c r="CU124" s="836"/>
      <c r="CV124" s="836"/>
      <c r="CW124" s="836"/>
      <c r="CX124" s="836"/>
      <c r="CY124" s="836"/>
      <c r="CZ124" s="836"/>
      <c r="DA124" s="836"/>
      <c r="DB124" s="836"/>
      <c r="DC124" s="836"/>
      <c r="DD124" s="836"/>
      <c r="DE124" s="836"/>
      <c r="DF124" s="837"/>
      <c r="DG124" s="763">
        <v>163972</v>
      </c>
      <c r="DH124" s="764"/>
      <c r="DI124" s="764"/>
      <c r="DJ124" s="764"/>
      <c r="DK124" s="765"/>
      <c r="DL124" s="766">
        <v>170115</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2">
      <c r="A125" s="820"/>
      <c r="B125" s="821"/>
      <c r="C125" s="815" t="s">
        <v>441</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453</v>
      </c>
      <c r="CL125" s="852"/>
      <c r="CM125" s="852"/>
      <c r="CN125" s="852"/>
      <c r="CO125" s="853"/>
      <c r="CP125" s="860" t="s">
        <v>454</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443</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455</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456</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260</v>
      </c>
      <c r="AB127" s="780"/>
      <c r="AC127" s="780"/>
      <c r="AD127" s="780"/>
      <c r="AE127" s="781"/>
      <c r="AF127" s="782">
        <v>164</v>
      </c>
      <c r="AG127" s="780"/>
      <c r="AH127" s="780"/>
      <c r="AI127" s="780"/>
      <c r="AJ127" s="781"/>
      <c r="AK127" s="782">
        <v>266</v>
      </c>
      <c r="AL127" s="780"/>
      <c r="AM127" s="780"/>
      <c r="AN127" s="780"/>
      <c r="AO127" s="781"/>
      <c r="AP127" s="824">
        <v>0</v>
      </c>
      <c r="AQ127" s="825"/>
      <c r="AR127" s="825"/>
      <c r="AS127" s="825"/>
      <c r="AT127" s="826"/>
      <c r="AU127" s="220"/>
      <c r="AV127" s="220"/>
      <c r="AW127" s="220"/>
      <c r="AX127" s="841" t="s">
        <v>457</v>
      </c>
      <c r="AY127" s="812"/>
      <c r="AZ127" s="812"/>
      <c r="BA127" s="812"/>
      <c r="BB127" s="812"/>
      <c r="BC127" s="812"/>
      <c r="BD127" s="812"/>
      <c r="BE127" s="813"/>
      <c r="BF127" s="811" t="s">
        <v>458</v>
      </c>
      <c r="BG127" s="812"/>
      <c r="BH127" s="812"/>
      <c r="BI127" s="812"/>
      <c r="BJ127" s="812"/>
      <c r="BK127" s="812"/>
      <c r="BL127" s="813"/>
      <c r="BM127" s="811" t="s">
        <v>459</v>
      </c>
      <c r="BN127" s="812"/>
      <c r="BO127" s="812"/>
      <c r="BP127" s="812"/>
      <c r="BQ127" s="812"/>
      <c r="BR127" s="812"/>
      <c r="BS127" s="813"/>
      <c r="BT127" s="811" t="s">
        <v>460</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461</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462</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463</v>
      </c>
      <c r="X128" s="798"/>
      <c r="Y128" s="798"/>
      <c r="Z128" s="799"/>
      <c r="AA128" s="800">
        <v>34883</v>
      </c>
      <c r="AB128" s="801"/>
      <c r="AC128" s="801"/>
      <c r="AD128" s="801"/>
      <c r="AE128" s="802"/>
      <c r="AF128" s="803">
        <v>37820</v>
      </c>
      <c r="AG128" s="801"/>
      <c r="AH128" s="801"/>
      <c r="AI128" s="801"/>
      <c r="AJ128" s="802"/>
      <c r="AK128" s="803">
        <v>32995</v>
      </c>
      <c r="AL128" s="801"/>
      <c r="AM128" s="801"/>
      <c r="AN128" s="801"/>
      <c r="AO128" s="802"/>
      <c r="AP128" s="804"/>
      <c r="AQ128" s="805"/>
      <c r="AR128" s="805"/>
      <c r="AS128" s="805"/>
      <c r="AT128" s="806"/>
      <c r="AU128" s="220"/>
      <c r="AV128" s="220"/>
      <c r="AW128" s="220"/>
      <c r="AX128" s="807" t="s">
        <v>464</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465</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466</v>
      </c>
      <c r="X129" s="777"/>
      <c r="Y129" s="777"/>
      <c r="Z129" s="778"/>
      <c r="AA129" s="779">
        <v>2673284</v>
      </c>
      <c r="AB129" s="780"/>
      <c r="AC129" s="780"/>
      <c r="AD129" s="780"/>
      <c r="AE129" s="781"/>
      <c r="AF129" s="782">
        <v>2664527</v>
      </c>
      <c r="AG129" s="780"/>
      <c r="AH129" s="780"/>
      <c r="AI129" s="780"/>
      <c r="AJ129" s="781"/>
      <c r="AK129" s="782">
        <v>2694846</v>
      </c>
      <c r="AL129" s="780"/>
      <c r="AM129" s="780"/>
      <c r="AN129" s="780"/>
      <c r="AO129" s="781"/>
      <c r="AP129" s="783"/>
      <c r="AQ129" s="784"/>
      <c r="AR129" s="784"/>
      <c r="AS129" s="784"/>
      <c r="AT129" s="785"/>
      <c r="AU129" s="221"/>
      <c r="AV129" s="221"/>
      <c r="AW129" s="221"/>
      <c r="AX129" s="751" t="s">
        <v>467</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468</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469</v>
      </c>
      <c r="X130" s="777"/>
      <c r="Y130" s="777"/>
      <c r="Z130" s="778"/>
      <c r="AA130" s="779">
        <v>438694</v>
      </c>
      <c r="AB130" s="780"/>
      <c r="AC130" s="780"/>
      <c r="AD130" s="780"/>
      <c r="AE130" s="781"/>
      <c r="AF130" s="782">
        <v>441062</v>
      </c>
      <c r="AG130" s="780"/>
      <c r="AH130" s="780"/>
      <c r="AI130" s="780"/>
      <c r="AJ130" s="781"/>
      <c r="AK130" s="782">
        <v>410024</v>
      </c>
      <c r="AL130" s="780"/>
      <c r="AM130" s="780"/>
      <c r="AN130" s="780"/>
      <c r="AO130" s="781"/>
      <c r="AP130" s="783"/>
      <c r="AQ130" s="784"/>
      <c r="AR130" s="784"/>
      <c r="AS130" s="784"/>
      <c r="AT130" s="785"/>
      <c r="AU130" s="221"/>
      <c r="AV130" s="221"/>
      <c r="AW130" s="221"/>
      <c r="AX130" s="751" t="s">
        <v>470</v>
      </c>
      <c r="AY130" s="752"/>
      <c r="AZ130" s="752"/>
      <c r="BA130" s="752"/>
      <c r="BB130" s="752"/>
      <c r="BC130" s="752"/>
      <c r="BD130" s="752"/>
      <c r="BE130" s="753"/>
      <c r="BF130" s="754">
        <v>9.4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471</v>
      </c>
      <c r="X131" s="761"/>
      <c r="Y131" s="761"/>
      <c r="Z131" s="762"/>
      <c r="AA131" s="763">
        <v>2234590</v>
      </c>
      <c r="AB131" s="764"/>
      <c r="AC131" s="764"/>
      <c r="AD131" s="764"/>
      <c r="AE131" s="765"/>
      <c r="AF131" s="766">
        <v>2223465</v>
      </c>
      <c r="AG131" s="764"/>
      <c r="AH131" s="764"/>
      <c r="AI131" s="764"/>
      <c r="AJ131" s="765"/>
      <c r="AK131" s="766">
        <v>2284822</v>
      </c>
      <c r="AL131" s="764"/>
      <c r="AM131" s="764"/>
      <c r="AN131" s="764"/>
      <c r="AO131" s="765"/>
      <c r="AP131" s="767"/>
      <c r="AQ131" s="768"/>
      <c r="AR131" s="768"/>
      <c r="AS131" s="768"/>
      <c r="AT131" s="769"/>
      <c r="AU131" s="221"/>
      <c r="AV131" s="221"/>
      <c r="AW131" s="221"/>
      <c r="AX131" s="729" t="s">
        <v>472</v>
      </c>
      <c r="AY131" s="730"/>
      <c r="AZ131" s="730"/>
      <c r="BA131" s="730"/>
      <c r="BB131" s="730"/>
      <c r="BC131" s="730"/>
      <c r="BD131" s="730"/>
      <c r="BE131" s="731"/>
      <c r="BF131" s="732">
        <v>31.7</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473</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474</v>
      </c>
      <c r="W132" s="742"/>
      <c r="X132" s="742"/>
      <c r="Y132" s="742"/>
      <c r="Z132" s="743"/>
      <c r="AA132" s="744">
        <v>9.9373039999999992</v>
      </c>
      <c r="AB132" s="745"/>
      <c r="AC132" s="745"/>
      <c r="AD132" s="745"/>
      <c r="AE132" s="746"/>
      <c r="AF132" s="747">
        <v>10.223369999999999</v>
      </c>
      <c r="AG132" s="745"/>
      <c r="AH132" s="745"/>
      <c r="AI132" s="745"/>
      <c r="AJ132" s="746"/>
      <c r="AK132" s="747">
        <v>8.1999820000000003</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475</v>
      </c>
      <c r="W133" s="721"/>
      <c r="X133" s="721"/>
      <c r="Y133" s="721"/>
      <c r="Z133" s="722"/>
      <c r="AA133" s="723">
        <v>9.8000000000000007</v>
      </c>
      <c r="AB133" s="724"/>
      <c r="AC133" s="724"/>
      <c r="AD133" s="724"/>
      <c r="AE133" s="725"/>
      <c r="AF133" s="723">
        <v>9.9</v>
      </c>
      <c r="AG133" s="724"/>
      <c r="AH133" s="724"/>
      <c r="AI133" s="724"/>
      <c r="AJ133" s="725"/>
      <c r="AK133" s="723">
        <v>9.4</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kQUVjXbFGHg/atjrps1X8SzCla1+Fer3EZ5mDHjwN0Jcn4tuD+gNJsU7+O3Up1OJ2Mzc37HG7TBtInfuiPwh8Q==" saltValue="txNMEQ7B6Hjcd+p6soJgL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K1" zoomScale="85" zoomScaleNormal="85" zoomScaleSheetLayoutView="85" workbookViewId="0">
      <selection activeCell="DG51" sqref="DG51"/>
    </sheetView>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476</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tyVfO5V/c5rRfHow7vG56xWNpMlTQP7pXZuqwc07gU6uJkJpqMHdFmk2GCwZq7KtN9ZqjO0M+Jn2gzNwpkZxyA==" saltValue="K9kUn6NsBCvfVghXOl94S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 zoomScale="85" zoomScaleNormal="85"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FvHbJJlQRAFHNCqur9v2y6n4+gK3rrjC4TzM0Jwrn+ipxJBVxaG0Em8lOEPcz4qkMDQ33vQJmctKPtTQLy/WfQ==" saltValue="0g51Lv0OQI2CG4F7oNFG8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election activeCell="AP12" sqref="AP12"/>
    </sheetView>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479</v>
      </c>
      <c r="AP7" s="260"/>
      <c r="AQ7" s="261" t="s">
        <v>480</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481</v>
      </c>
      <c r="AQ8" s="267" t="s">
        <v>482</v>
      </c>
      <c r="AR8" s="268" t="s">
        <v>483</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484</v>
      </c>
      <c r="AL9" s="1131"/>
      <c r="AM9" s="1131"/>
      <c r="AN9" s="1132"/>
      <c r="AO9" s="269">
        <v>686164</v>
      </c>
      <c r="AP9" s="269">
        <v>203127</v>
      </c>
      <c r="AQ9" s="270">
        <v>239935</v>
      </c>
      <c r="AR9" s="271">
        <v>-15.3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485</v>
      </c>
      <c r="AL10" s="1131"/>
      <c r="AM10" s="1131"/>
      <c r="AN10" s="1132"/>
      <c r="AO10" s="272">
        <v>181313</v>
      </c>
      <c r="AP10" s="272">
        <v>53675</v>
      </c>
      <c r="AQ10" s="273">
        <v>33021</v>
      </c>
      <c r="AR10" s="274">
        <v>62.5</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486</v>
      </c>
      <c r="AL11" s="1131"/>
      <c r="AM11" s="1131"/>
      <c r="AN11" s="1132"/>
      <c r="AO11" s="272" t="s">
        <v>487</v>
      </c>
      <c r="AP11" s="272" t="s">
        <v>487</v>
      </c>
      <c r="AQ11" s="273">
        <v>2306</v>
      </c>
      <c r="AR11" s="274" t="s">
        <v>487</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488</v>
      </c>
      <c r="AL12" s="1131"/>
      <c r="AM12" s="1131"/>
      <c r="AN12" s="1132"/>
      <c r="AO12" s="272" t="s">
        <v>487</v>
      </c>
      <c r="AP12" s="272" t="s">
        <v>487</v>
      </c>
      <c r="AQ12" s="273" t="s">
        <v>487</v>
      </c>
      <c r="AR12" s="274" t="s">
        <v>487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489</v>
      </c>
      <c r="AL13" s="1131"/>
      <c r="AM13" s="1131"/>
      <c r="AN13" s="1132"/>
      <c r="AO13" s="272">
        <v>16383</v>
      </c>
      <c r="AP13" s="272">
        <v>4850</v>
      </c>
      <c r="AQ13" s="273">
        <v>7428</v>
      </c>
      <c r="AR13" s="274">
        <v>-34.700000000000003</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490</v>
      </c>
      <c r="AL14" s="1131"/>
      <c r="AM14" s="1131"/>
      <c r="AN14" s="1132"/>
      <c r="AO14" s="272" t="s">
        <v>487</v>
      </c>
      <c r="AP14" s="272" t="s">
        <v>487</v>
      </c>
      <c r="AQ14" s="273">
        <v>4299</v>
      </c>
      <c r="AR14" s="274" t="s">
        <v>487</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491</v>
      </c>
      <c r="AL15" s="1134"/>
      <c r="AM15" s="1134"/>
      <c r="AN15" s="1135"/>
      <c r="AO15" s="272">
        <v>-25492</v>
      </c>
      <c r="AP15" s="272">
        <v>-7546</v>
      </c>
      <c r="AQ15" s="273">
        <v>-13612</v>
      </c>
      <c r="AR15" s="274">
        <v>-44.6</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858368</v>
      </c>
      <c r="AP16" s="272">
        <v>254105</v>
      </c>
      <c r="AQ16" s="273">
        <v>273378</v>
      </c>
      <c r="AR16" s="274">
        <v>-7</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496</v>
      </c>
      <c r="AL21" s="1137"/>
      <c r="AM21" s="1137"/>
      <c r="AN21" s="1138"/>
      <c r="AO21" s="285">
        <v>19.829999999999998</v>
      </c>
      <c r="AP21" s="286">
        <v>21.68</v>
      </c>
      <c r="AQ21" s="287">
        <v>-1.85</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497</v>
      </c>
      <c r="AL22" s="1137"/>
      <c r="AM22" s="1137"/>
      <c r="AN22" s="1138"/>
      <c r="AO22" s="290">
        <v>97</v>
      </c>
      <c r="AP22" s="291">
        <v>95.1</v>
      </c>
      <c r="AQ22" s="292">
        <v>1.9</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29" t="s">
        <v>498</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 x14ac:dyDescent="0.2">
      <c r="A27" s="297"/>
      <c r="AO27" s="250"/>
      <c r="AP27" s="250"/>
      <c r="AQ27" s="250"/>
      <c r="AR27" s="250"/>
      <c r="AS27" s="250"/>
      <c r="AT27" s="250"/>
    </row>
    <row r="28" spans="1:46" ht="16.5"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479</v>
      </c>
      <c r="AP30" s="260"/>
      <c r="AQ30" s="261" t="s">
        <v>480</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481</v>
      </c>
      <c r="AQ31" s="267" t="s">
        <v>482</v>
      </c>
      <c r="AR31" s="268" t="s">
        <v>483</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501</v>
      </c>
      <c r="AL32" s="1121"/>
      <c r="AM32" s="1121"/>
      <c r="AN32" s="1122"/>
      <c r="AO32" s="300">
        <v>531437</v>
      </c>
      <c r="AP32" s="300">
        <v>157323</v>
      </c>
      <c r="AQ32" s="301">
        <v>143519</v>
      </c>
      <c r="AR32" s="302">
        <v>9.6</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502</v>
      </c>
      <c r="AL33" s="1121"/>
      <c r="AM33" s="1121"/>
      <c r="AN33" s="1122"/>
      <c r="AO33" s="300" t="s">
        <v>487</v>
      </c>
      <c r="AP33" s="300" t="s">
        <v>487</v>
      </c>
      <c r="AQ33" s="301" t="s">
        <v>487</v>
      </c>
      <c r="AR33" s="302" t="s">
        <v>487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503</v>
      </c>
      <c r="AL34" s="1121"/>
      <c r="AM34" s="1121"/>
      <c r="AN34" s="1122"/>
      <c r="AO34" s="300" t="s">
        <v>487</v>
      </c>
      <c r="AP34" s="300" t="s">
        <v>487</v>
      </c>
      <c r="AQ34" s="301" t="s">
        <v>487</v>
      </c>
      <c r="AR34" s="302" t="s">
        <v>487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504</v>
      </c>
      <c r="AL35" s="1121"/>
      <c r="AM35" s="1121"/>
      <c r="AN35" s="1122"/>
      <c r="AO35" s="300">
        <v>20171</v>
      </c>
      <c r="AP35" s="300">
        <v>5971</v>
      </c>
      <c r="AQ35" s="301">
        <v>32537</v>
      </c>
      <c r="AR35" s="302">
        <v>-81.599999999999994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505</v>
      </c>
      <c r="AL36" s="1121"/>
      <c r="AM36" s="1121"/>
      <c r="AN36" s="1122"/>
      <c r="AO36" s="300">
        <v>77603</v>
      </c>
      <c r="AP36" s="300">
        <v>22973</v>
      </c>
      <c r="AQ36" s="301">
        <v>3256</v>
      </c>
      <c r="AR36" s="302">
        <v>605.6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506</v>
      </c>
      <c r="AL37" s="1121"/>
      <c r="AM37" s="1121"/>
      <c r="AN37" s="1122"/>
      <c r="AO37" s="300">
        <v>266</v>
      </c>
      <c r="AP37" s="300">
        <v>79</v>
      </c>
      <c r="AQ37" s="301">
        <v>244</v>
      </c>
      <c r="AR37" s="302">
        <v>-67.599999999999994</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507</v>
      </c>
      <c r="AL38" s="1124"/>
      <c r="AM38" s="1124"/>
      <c r="AN38" s="1125"/>
      <c r="AO38" s="303">
        <v>897</v>
      </c>
      <c r="AP38" s="303">
        <v>266</v>
      </c>
      <c r="AQ38" s="304">
        <v>45</v>
      </c>
      <c r="AR38" s="292">
        <v>491.1</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508</v>
      </c>
      <c r="AL39" s="1124"/>
      <c r="AM39" s="1124"/>
      <c r="AN39" s="1125"/>
      <c r="AO39" s="300">
        <v>-32995</v>
      </c>
      <c r="AP39" s="300">
        <v>-9768</v>
      </c>
      <c r="AQ39" s="301">
        <v>-3310</v>
      </c>
      <c r="AR39" s="302">
        <v>195.1</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509</v>
      </c>
      <c r="AL40" s="1121"/>
      <c r="AM40" s="1121"/>
      <c r="AN40" s="1122"/>
      <c r="AO40" s="300">
        <v>-410024</v>
      </c>
      <c r="AP40" s="300">
        <v>-121381</v>
      </c>
      <c r="AQ40" s="301">
        <v>-131495</v>
      </c>
      <c r="AR40" s="302">
        <v>-7.7</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187355</v>
      </c>
      <c r="AP41" s="300">
        <v>55463</v>
      </c>
      <c r="AQ41" s="301">
        <v>44796</v>
      </c>
      <c r="AR41" s="302">
        <v>23.8</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479</v>
      </c>
      <c r="AN49" s="1115" t="s">
        <v>512</v>
      </c>
      <c r="AO49" s="1116"/>
      <c r="AP49" s="1116"/>
      <c r="AQ49" s="1116"/>
      <c r="AR49" s="1117"/>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513</v>
      </c>
      <c r="AO50" s="317" t="s">
        <v>514</v>
      </c>
      <c r="AP50" s="318" t="s">
        <v>515</v>
      </c>
      <c r="AQ50" s="319" t="s">
        <v>516</v>
      </c>
      <c r="AR50" s="320" t="s">
        <v>517</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520894</v>
      </c>
      <c r="AN51" s="322">
        <v>134982</v>
      </c>
      <c r="AO51" s="323">
        <v>0.8</v>
      </c>
      <c r="AP51" s="324">
        <v>263613</v>
      </c>
      <c r="AQ51" s="325">
        <v>-0.2</v>
      </c>
      <c r="AR51" s="326">
        <v>1</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324432</v>
      </c>
      <c r="AN52" s="330">
        <v>84072</v>
      </c>
      <c r="AO52" s="331">
        <v>10.7</v>
      </c>
      <c r="AP52" s="332">
        <v>128823</v>
      </c>
      <c r="AQ52" s="333">
        <v>-3.8</v>
      </c>
      <c r="AR52" s="334">
        <v>14.5</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857257</v>
      </c>
      <c r="AN53" s="322">
        <v>231566</v>
      </c>
      <c r="AO53" s="323">
        <v>71.599999999999994</v>
      </c>
      <c r="AP53" s="324">
        <v>330026</v>
      </c>
      <c r="AQ53" s="325">
        <v>25.2</v>
      </c>
      <c r="AR53" s="326">
        <v>46.4</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553186</v>
      </c>
      <c r="AN54" s="330">
        <v>149429</v>
      </c>
      <c r="AO54" s="331">
        <v>77.7</v>
      </c>
      <c r="AP54" s="332">
        <v>141075</v>
      </c>
      <c r="AQ54" s="333">
        <v>9.5</v>
      </c>
      <c r="AR54" s="334">
        <v>68.2</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1179449</v>
      </c>
      <c r="AN55" s="322">
        <v>330285</v>
      </c>
      <c r="AO55" s="323">
        <v>42.6</v>
      </c>
      <c r="AP55" s="324">
        <v>278179</v>
      </c>
      <c r="AQ55" s="325">
        <v>-15.7</v>
      </c>
      <c r="AR55" s="326">
        <v>58.3</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387671</v>
      </c>
      <c r="AN56" s="330">
        <v>108561</v>
      </c>
      <c r="AO56" s="331">
        <v>-27.3</v>
      </c>
      <c r="AP56" s="332">
        <v>122182</v>
      </c>
      <c r="AQ56" s="333">
        <v>-13.4</v>
      </c>
      <c r="AR56" s="334">
        <v>-13.9</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2580538</v>
      </c>
      <c r="AN57" s="322">
        <v>744314</v>
      </c>
      <c r="AO57" s="323">
        <v>125.4</v>
      </c>
      <c r="AP57" s="324">
        <v>283153</v>
      </c>
      <c r="AQ57" s="325">
        <v>1.8</v>
      </c>
      <c r="AR57" s="326">
        <v>123.6</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220670</v>
      </c>
      <c r="AN58" s="330">
        <v>63649</v>
      </c>
      <c r="AO58" s="331">
        <v>-41.4</v>
      </c>
      <c r="AP58" s="332">
        <v>127593</v>
      </c>
      <c r="AQ58" s="333">
        <v>4.4000000000000004</v>
      </c>
      <c r="AR58" s="334">
        <v>-45.8</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848105</v>
      </c>
      <c r="AN59" s="322">
        <v>251067</v>
      </c>
      <c r="AO59" s="323">
        <v>-66.3</v>
      </c>
      <c r="AP59" s="324">
        <v>262169</v>
      </c>
      <c r="AQ59" s="325">
        <v>-7.4</v>
      </c>
      <c r="AR59" s="326">
        <v>-58.9</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756514</v>
      </c>
      <c r="AN60" s="330">
        <v>223953</v>
      </c>
      <c r="AO60" s="331">
        <v>251.9</v>
      </c>
      <c r="AP60" s="332">
        <v>152658</v>
      </c>
      <c r="AQ60" s="333">
        <v>19.600000000000001</v>
      </c>
      <c r="AR60" s="334">
        <v>232.3</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1197249</v>
      </c>
      <c r="AN61" s="337">
        <v>338443</v>
      </c>
      <c r="AO61" s="338">
        <v>34.799999999999997</v>
      </c>
      <c r="AP61" s="339">
        <v>283428</v>
      </c>
      <c r="AQ61" s="340">
        <v>0.7</v>
      </c>
      <c r="AR61" s="326">
        <v>34.1</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448495</v>
      </c>
      <c r="AN62" s="330">
        <v>125933</v>
      </c>
      <c r="AO62" s="331">
        <v>54.3</v>
      </c>
      <c r="AP62" s="332">
        <v>134466</v>
      </c>
      <c r="AQ62" s="333">
        <v>3.3</v>
      </c>
      <c r="AR62" s="334">
        <v>51</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fGztidxS/YOaYIO+CRQvRmfJmLuluUXQ7Widjal7fJ9DHl8e+QNEdm2fCON6rQY73g2DasRJ/mnSAItON7aKrA==" saltValue="nAs9zpKXoHTfBn3tc9ab8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476</v>
      </c>
    </row>
    <row r="121" spans="125:125" ht="13.5" hidden="1" customHeight="1" x14ac:dyDescent="0.2">
      <c r="DU121" s="247"/>
    </row>
  </sheetData>
  <sheetProtection algorithmName="SHA-512" hashValue="pVntVkLZy133m7ieAQjIR0ilBcK9qCvjUhds93zALDGfsYhyHfLmAJf5bkrgojdtTA/u55ZXDNgXAKEYijArVA==" saltValue="waEppz/T4DoxFeijDyfAH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election activeCell="DA96" sqref="DA96"/>
    </sheetView>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476</v>
      </c>
    </row>
  </sheetData>
  <sheetProtection algorithmName="SHA-512" hashValue="maF6O9e6NGm+K3Z/hSBwwudpulpfSVwCz3RzbXkgHf+TX+iuGMkJFjMreWRmMOwq2zcKYSGsdJ7bxAP+Cylh0w==" saltValue="B41jmEYeZyWzL0v1LdMLw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6" zoomScale="70" zoomScaleNormal="70" zoomScaleSheetLayoutView="100" workbookViewId="0">
      <selection activeCell="N45" sqref="N45"/>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39" t="s">
        <v>3</v>
      </c>
      <c r="D47" s="1139"/>
      <c r="E47" s="1140"/>
      <c r="F47" s="11">
        <v>50.6</v>
      </c>
      <c r="G47" s="12">
        <v>47.5</v>
      </c>
      <c r="H47" s="12">
        <v>50.63</v>
      </c>
      <c r="I47" s="12">
        <v>50.62</v>
      </c>
      <c r="J47" s="13">
        <v>48.58</v>
      </c>
    </row>
    <row r="48" spans="2:10" ht="57.75" customHeight="1" x14ac:dyDescent="0.2">
      <c r="B48" s="14"/>
      <c r="C48" s="1141" t="s">
        <v>4</v>
      </c>
      <c r="D48" s="1141"/>
      <c r="E48" s="1142"/>
      <c r="F48" s="15">
        <v>4.1399999999999997</v>
      </c>
      <c r="G48" s="16">
        <v>3.54</v>
      </c>
      <c r="H48" s="16">
        <v>4.0199999999999996</v>
      </c>
      <c r="I48" s="16">
        <v>2.2400000000000002</v>
      </c>
      <c r="J48" s="17">
        <v>4.49</v>
      </c>
    </row>
    <row r="49" spans="2:10" ht="57.75" customHeight="1" thickBot="1" x14ac:dyDescent="0.25">
      <c r="B49" s="18"/>
      <c r="C49" s="1143" t="s">
        <v>5</v>
      </c>
      <c r="D49" s="1143"/>
      <c r="E49" s="1144"/>
      <c r="F49" s="19">
        <v>1.52</v>
      </c>
      <c r="G49" s="20">
        <v>1.83</v>
      </c>
      <c r="H49" s="20">
        <v>2.2599999999999998</v>
      </c>
      <c r="I49" s="20" t="s">
        <v>531</v>
      </c>
      <c r="J49" s="21">
        <v>0.8</v>
      </c>
    </row>
    <row r="50" spans="2:10" ht="13" x14ac:dyDescent="0.2"/>
  </sheetData>
  <sheetProtection algorithmName="SHA-512" hashValue="MlB+qRUe21xEL9asfboraWR+YXhj5opvPG9D7AOA2TywfQW89nIfFaPfb8GN0vUzrimMtyoKqXByAJq1b9rKzQ==" saltValue="LGNdPdoU69VxNfoBgY7Bi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85" zoomScaleNormal="85" zoomScaleSheetLayoutView="100" workbookViewId="0">
      <selection activeCell="P39" sqref="P39"/>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51" t="s">
        <v>532</v>
      </c>
      <c r="D34" s="1151"/>
      <c r="E34" s="1152"/>
      <c r="F34" s="32">
        <v>23.53</v>
      </c>
      <c r="G34" s="33">
        <v>22.48</v>
      </c>
      <c r="H34" s="33">
        <v>24.34</v>
      </c>
      <c r="I34" s="33">
        <v>25.21</v>
      </c>
      <c r="J34" s="34">
        <v>25.67</v>
      </c>
      <c r="K34" s="22"/>
      <c r="L34" s="22"/>
      <c r="M34" s="22"/>
      <c r="N34" s="22"/>
      <c r="O34" s="22"/>
      <c r="P34" s="22"/>
    </row>
    <row r="35" spans="1:16" ht="39" customHeight="1" x14ac:dyDescent="0.2">
      <c r="A35" s="22"/>
      <c r="B35" s="35"/>
      <c r="C35" s="1145" t="s">
        <v>533</v>
      </c>
      <c r="D35" s="1146"/>
      <c r="E35" s="1147"/>
      <c r="F35" s="36">
        <v>4.13</v>
      </c>
      <c r="G35" s="37">
        <v>3.53</v>
      </c>
      <c r="H35" s="37">
        <v>4.01</v>
      </c>
      <c r="I35" s="37">
        <v>2.2400000000000002</v>
      </c>
      <c r="J35" s="38">
        <v>4.49</v>
      </c>
      <c r="K35" s="22"/>
      <c r="L35" s="22"/>
      <c r="M35" s="22"/>
      <c r="N35" s="22"/>
      <c r="O35" s="22"/>
      <c r="P35" s="22"/>
    </row>
    <row r="36" spans="1:16" ht="39" customHeight="1" x14ac:dyDescent="0.2">
      <c r="A36" s="22"/>
      <c r="B36" s="35"/>
      <c r="C36" s="1145" t="s">
        <v>534</v>
      </c>
      <c r="D36" s="1146"/>
      <c r="E36" s="1147"/>
      <c r="F36" s="36">
        <v>0.37</v>
      </c>
      <c r="G36" s="37">
        <v>1.1200000000000001</v>
      </c>
      <c r="H36" s="37">
        <v>1.17</v>
      </c>
      <c r="I36" s="37">
        <v>1.32</v>
      </c>
      <c r="J36" s="38">
        <v>0.86</v>
      </c>
      <c r="K36" s="22"/>
      <c r="L36" s="22"/>
      <c r="M36" s="22"/>
      <c r="N36" s="22"/>
      <c r="O36" s="22"/>
      <c r="P36" s="22"/>
    </row>
    <row r="37" spans="1:16" ht="39" customHeight="1" x14ac:dyDescent="0.2">
      <c r="A37" s="22"/>
      <c r="B37" s="35"/>
      <c r="C37" s="1145" t="s">
        <v>535</v>
      </c>
      <c r="D37" s="1146"/>
      <c r="E37" s="1147"/>
      <c r="F37" s="36">
        <v>1.27</v>
      </c>
      <c r="G37" s="37">
        <v>1.59</v>
      </c>
      <c r="H37" s="37">
        <v>1.37</v>
      </c>
      <c r="I37" s="37">
        <v>0.32</v>
      </c>
      <c r="J37" s="38">
        <v>0.46</v>
      </c>
      <c r="K37" s="22"/>
      <c r="L37" s="22"/>
      <c r="M37" s="22"/>
      <c r="N37" s="22"/>
      <c r="O37" s="22"/>
      <c r="P37" s="22"/>
    </row>
    <row r="38" spans="1:16" ht="39" customHeight="1" x14ac:dyDescent="0.2">
      <c r="A38" s="22"/>
      <c r="B38" s="35"/>
      <c r="C38" s="1145" t="s">
        <v>536</v>
      </c>
      <c r="D38" s="1146"/>
      <c r="E38" s="1147"/>
      <c r="F38" s="36">
        <v>0.36</v>
      </c>
      <c r="G38" s="37">
        <v>0.53</v>
      </c>
      <c r="H38" s="37">
        <v>0.35</v>
      </c>
      <c r="I38" s="37">
        <v>0.26</v>
      </c>
      <c r="J38" s="38">
        <v>0.38</v>
      </c>
      <c r="K38" s="22"/>
      <c r="L38" s="22"/>
      <c r="M38" s="22"/>
      <c r="N38" s="22"/>
      <c r="O38" s="22"/>
      <c r="P38" s="22"/>
    </row>
    <row r="39" spans="1:16" ht="39" customHeight="1" x14ac:dyDescent="0.2">
      <c r="A39" s="22"/>
      <c r="B39" s="35"/>
      <c r="C39" s="1145" t="s">
        <v>537</v>
      </c>
      <c r="D39" s="1146"/>
      <c r="E39" s="1147"/>
      <c r="F39" s="36" t="s">
        <v>487</v>
      </c>
      <c r="G39" s="37" t="s">
        <v>487</v>
      </c>
      <c r="H39" s="37" t="s">
        <v>487</v>
      </c>
      <c r="I39" s="37" t="s">
        <v>487</v>
      </c>
      <c r="J39" s="38">
        <v>0.25</v>
      </c>
      <c r="K39" s="22"/>
      <c r="L39" s="22"/>
      <c r="M39" s="22"/>
      <c r="N39" s="22"/>
      <c r="O39" s="22"/>
      <c r="P39" s="22"/>
    </row>
    <row r="40" spans="1:16" ht="39" customHeight="1" x14ac:dyDescent="0.2">
      <c r="A40" s="22"/>
      <c r="B40" s="35"/>
      <c r="C40" s="1145" t="s">
        <v>538</v>
      </c>
      <c r="D40" s="1146"/>
      <c r="E40" s="1147"/>
      <c r="F40" s="36">
        <v>0</v>
      </c>
      <c r="G40" s="37">
        <v>0</v>
      </c>
      <c r="H40" s="37">
        <v>0</v>
      </c>
      <c r="I40" s="37">
        <v>0</v>
      </c>
      <c r="J40" s="38">
        <v>0</v>
      </c>
      <c r="K40" s="22"/>
      <c r="L40" s="22"/>
      <c r="M40" s="22"/>
      <c r="N40" s="22"/>
      <c r="O40" s="22"/>
      <c r="P40" s="22"/>
    </row>
    <row r="41" spans="1:16" ht="39" customHeight="1" x14ac:dyDescent="0.2">
      <c r="A41" s="22"/>
      <c r="B41" s="35"/>
      <c r="C41" s="1145"/>
      <c r="D41" s="1146"/>
      <c r="E41" s="1147"/>
      <c r="F41" s="36"/>
      <c r="G41" s="37"/>
      <c r="H41" s="37"/>
      <c r="I41" s="37"/>
      <c r="J41" s="38"/>
      <c r="K41" s="22"/>
      <c r="L41" s="22"/>
      <c r="M41" s="22"/>
      <c r="N41" s="22"/>
      <c r="O41" s="22"/>
      <c r="P41" s="22"/>
    </row>
    <row r="42" spans="1:16" ht="39" customHeight="1" x14ac:dyDescent="0.2">
      <c r="A42" s="22"/>
      <c r="B42" s="39"/>
      <c r="C42" s="1145" t="s">
        <v>539</v>
      </c>
      <c r="D42" s="1146"/>
      <c r="E42" s="1147"/>
      <c r="F42" s="36" t="s">
        <v>487</v>
      </c>
      <c r="G42" s="37" t="s">
        <v>487</v>
      </c>
      <c r="H42" s="37" t="s">
        <v>487</v>
      </c>
      <c r="I42" s="37" t="s">
        <v>487</v>
      </c>
      <c r="J42" s="38" t="s">
        <v>487</v>
      </c>
      <c r="K42" s="22"/>
      <c r="L42" s="22"/>
      <c r="M42" s="22"/>
      <c r="N42" s="22"/>
      <c r="O42" s="22"/>
      <c r="P42" s="22"/>
    </row>
    <row r="43" spans="1:16" ht="39" customHeight="1" thickBot="1" x14ac:dyDescent="0.25">
      <c r="A43" s="22"/>
      <c r="B43" s="40"/>
      <c r="C43" s="1148" t="s">
        <v>540</v>
      </c>
      <c r="D43" s="1149"/>
      <c r="E43" s="1150"/>
      <c r="F43" s="41">
        <v>0</v>
      </c>
      <c r="G43" s="42">
        <v>0</v>
      </c>
      <c r="H43" s="42">
        <v>0</v>
      </c>
      <c r="I43" s="42">
        <v>0</v>
      </c>
      <c r="J43" s="43" t="s">
        <v>487</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XYuABM9Kbg5l/qeH+M85CAURZbjCmpWVUDV4WLrjM1YtnZU/9bltkR8iHmXTFQZL9DsZF34U7kS6qFnWFnmmww==" saltValue="YF9/lWKCnMtS110iJz6p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7"/>
  <sheetViews>
    <sheetView showGridLines="0" zoomScale="85" zoomScaleNormal="85" zoomScaleSheetLayoutView="55" workbookViewId="0">
      <selection activeCell="L59" sqref="L59"/>
    </sheetView>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598</v>
      </c>
      <c r="L45" s="60">
        <v>611</v>
      </c>
      <c r="M45" s="60">
        <v>603</v>
      </c>
      <c r="N45" s="60">
        <v>611</v>
      </c>
      <c r="O45" s="61">
        <v>531</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487</v>
      </c>
      <c r="L46" s="64" t="s">
        <v>487</v>
      </c>
      <c r="M46" s="64" t="s">
        <v>487</v>
      </c>
      <c r="N46" s="64" t="s">
        <v>487</v>
      </c>
      <c r="O46" s="65" t="s">
        <v>487</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487</v>
      </c>
      <c r="L47" s="64" t="s">
        <v>487</v>
      </c>
      <c r="M47" s="64" t="s">
        <v>487</v>
      </c>
      <c r="N47" s="64" t="s">
        <v>487</v>
      </c>
      <c r="O47" s="65" t="s">
        <v>487</v>
      </c>
      <c r="P47" s="48"/>
      <c r="Q47" s="48"/>
      <c r="R47" s="48"/>
      <c r="S47" s="48"/>
      <c r="T47" s="48"/>
      <c r="U47" s="48"/>
    </row>
    <row r="48" spans="1:21" ht="30.75" customHeight="1" x14ac:dyDescent="0.2">
      <c r="A48" s="48"/>
      <c r="B48" s="1178"/>
      <c r="C48" s="1179"/>
      <c r="D48" s="62"/>
      <c r="E48" s="1155" t="s">
        <v>13</v>
      </c>
      <c r="F48" s="1155"/>
      <c r="G48" s="1155"/>
      <c r="H48" s="1155"/>
      <c r="I48" s="1155"/>
      <c r="J48" s="1156"/>
      <c r="K48" s="63">
        <v>9</v>
      </c>
      <c r="L48" s="64">
        <v>10</v>
      </c>
      <c r="M48" s="64">
        <v>15</v>
      </c>
      <c r="N48" s="64">
        <v>18</v>
      </c>
      <c r="O48" s="65">
        <v>20</v>
      </c>
      <c r="P48" s="48"/>
      <c r="Q48" s="48"/>
      <c r="R48" s="48"/>
      <c r="S48" s="48"/>
      <c r="T48" s="48"/>
      <c r="U48" s="48"/>
    </row>
    <row r="49" spans="1:21" ht="30.75" customHeight="1" x14ac:dyDescent="0.2">
      <c r="A49" s="48"/>
      <c r="B49" s="1178"/>
      <c r="C49" s="1179"/>
      <c r="D49" s="62"/>
      <c r="E49" s="1155" t="s">
        <v>14</v>
      </c>
      <c r="F49" s="1155"/>
      <c r="G49" s="1155"/>
      <c r="H49" s="1155"/>
      <c r="I49" s="1155"/>
      <c r="J49" s="1156"/>
      <c r="K49" s="63">
        <v>66</v>
      </c>
      <c r="L49" s="64">
        <v>77</v>
      </c>
      <c r="M49" s="64">
        <v>77</v>
      </c>
      <c r="N49" s="64">
        <v>77</v>
      </c>
      <c r="O49" s="65">
        <v>78</v>
      </c>
      <c r="P49" s="48"/>
      <c r="Q49" s="48"/>
      <c r="R49" s="48"/>
      <c r="S49" s="48"/>
      <c r="T49" s="48"/>
      <c r="U49" s="48"/>
    </row>
    <row r="50" spans="1:21" ht="30.75" customHeight="1" x14ac:dyDescent="0.2">
      <c r="A50" s="48"/>
      <c r="B50" s="1178"/>
      <c r="C50" s="1179"/>
      <c r="D50" s="62"/>
      <c r="E50" s="1155" t="s">
        <v>15</v>
      </c>
      <c r="F50" s="1155"/>
      <c r="G50" s="1155"/>
      <c r="H50" s="1155"/>
      <c r="I50" s="1155"/>
      <c r="J50" s="1156"/>
      <c r="K50" s="63">
        <v>0</v>
      </c>
      <c r="L50" s="64">
        <v>0</v>
      </c>
      <c r="M50" s="64">
        <v>0</v>
      </c>
      <c r="N50" s="64">
        <v>0</v>
      </c>
      <c r="O50" s="65">
        <v>0</v>
      </c>
      <c r="P50" s="48"/>
      <c r="Q50" s="48"/>
      <c r="R50" s="48"/>
      <c r="S50" s="48"/>
      <c r="T50" s="48"/>
      <c r="U50" s="48"/>
    </row>
    <row r="51" spans="1:21" ht="30.75" customHeight="1" x14ac:dyDescent="0.2">
      <c r="A51" s="48"/>
      <c r="B51" s="1180"/>
      <c r="C51" s="1181"/>
      <c r="D51" s="66"/>
      <c r="E51" s="1155" t="s">
        <v>16</v>
      </c>
      <c r="F51" s="1155"/>
      <c r="G51" s="1155"/>
      <c r="H51" s="1155"/>
      <c r="I51" s="1155"/>
      <c r="J51" s="1156"/>
      <c r="K51" s="63">
        <v>0</v>
      </c>
      <c r="L51" s="64">
        <v>0</v>
      </c>
      <c r="M51" s="64">
        <v>0</v>
      </c>
      <c r="N51" s="64">
        <v>0</v>
      </c>
      <c r="O51" s="65">
        <v>1</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470</v>
      </c>
      <c r="L52" s="64">
        <v>472</v>
      </c>
      <c r="M52" s="64">
        <v>474</v>
      </c>
      <c r="N52" s="64">
        <v>479</v>
      </c>
      <c r="O52" s="65">
        <v>443</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203</v>
      </c>
      <c r="L53" s="69">
        <v>226</v>
      </c>
      <c r="M53" s="69">
        <v>221</v>
      </c>
      <c r="N53" s="69">
        <v>227</v>
      </c>
      <c r="O53" s="70">
        <v>187</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2">
      <c r="B58" s="1161" t="s">
        <v>24</v>
      </c>
      <c r="C58" s="1162"/>
      <c r="D58" s="1167" t="s">
        <v>25</v>
      </c>
      <c r="E58" s="1168"/>
      <c r="F58" s="1168"/>
      <c r="G58" s="1168"/>
      <c r="H58" s="1168"/>
      <c r="I58" s="1168"/>
      <c r="J58" s="1169"/>
      <c r="K58" s="83"/>
      <c r="L58" s="84"/>
      <c r="M58" s="84"/>
      <c r="N58" s="84"/>
      <c r="O58" s="85"/>
    </row>
    <row r="59" spans="1:21" ht="31.5" customHeight="1" x14ac:dyDescent="0.2">
      <c r="B59" s="1163"/>
      <c r="C59" s="1164"/>
      <c r="D59" s="1170" t="s">
        <v>26</v>
      </c>
      <c r="E59" s="1171"/>
      <c r="F59" s="1171"/>
      <c r="G59" s="1171"/>
      <c r="H59" s="1171"/>
      <c r="I59" s="1171"/>
      <c r="J59" s="1172"/>
      <c r="K59" s="86"/>
      <c r="L59" s="87"/>
      <c r="M59" s="87"/>
      <c r="N59" s="87"/>
      <c r="O59" s="88"/>
    </row>
    <row r="60" spans="1:21" ht="31.5" customHeight="1" thickBot="1" x14ac:dyDescent="0.25">
      <c r="B60" s="1165"/>
      <c r="C60" s="1166"/>
      <c r="D60" s="1173" t="s">
        <v>27</v>
      </c>
      <c r="E60" s="1174"/>
      <c r="F60" s="1174"/>
      <c r="G60" s="1174"/>
      <c r="H60" s="1174"/>
      <c r="I60" s="1174"/>
      <c r="J60" s="117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row r="65" s="49" customFormat="1" ht="12.65" hidden="1" customHeight="1" x14ac:dyDescent="0.2"/>
    <row r="66" s="49" customFormat="1" ht="12.65" hidden="1" customHeight="1" x14ac:dyDescent="0.2"/>
    <row r="67" s="49" customFormat="1" ht="12.65" hidden="1" customHeight="1" x14ac:dyDescent="0.2"/>
  </sheetData>
  <sheetProtection algorithmName="SHA-512" hashValue="46h/jflOYzSC4Zp623cZKDdBNcz4sLlXP7/So7lOxJ4UMtPlNAKJMhRWkcYYeSk+ynRP1yc4h1q4+ItvtAKnkQ==" saltValue="OCCxooyvTn6dHYYej4d2g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67"/>
  <sheetViews>
    <sheetView showGridLines="0" zoomScale="85" zoomScaleNormal="85" zoomScaleSheetLayoutView="100" workbookViewId="0">
      <selection activeCell="M53" sqref="M53"/>
    </sheetView>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s="96" customFormat="1" ht="15" customHeight="1" x14ac:dyDescent="0.2"/>
    <row r="2" s="96" customFormat="1" ht="15" customHeight="1" x14ac:dyDescent="0.2"/>
    <row r="3" s="96" customFormat="1" ht="15" customHeight="1" x14ac:dyDescent="0.2"/>
    <row r="4" s="96" customFormat="1" ht="15" customHeight="1" x14ac:dyDescent="0.2"/>
    <row r="5" s="96" customFormat="1" ht="15" customHeight="1" x14ac:dyDescent="0.2"/>
    <row r="6" s="96" customFormat="1" ht="15" customHeight="1" x14ac:dyDescent="0.2"/>
    <row r="7" s="96" customFormat="1" ht="15" customHeight="1" x14ac:dyDescent="0.2"/>
    <row r="8" s="96" customFormat="1" ht="15" customHeight="1" x14ac:dyDescent="0.2"/>
    <row r="9" s="96" customFormat="1" ht="15" customHeight="1" x14ac:dyDescent="0.2"/>
    <row r="10" s="96" customFormat="1" ht="15" customHeight="1" x14ac:dyDescent="0.2"/>
    <row r="11" s="96" customFormat="1" ht="15" customHeight="1" x14ac:dyDescent="0.2"/>
    <row r="12" s="96" customFormat="1" ht="15" customHeight="1" x14ac:dyDescent="0.2"/>
    <row r="13" s="96" customFormat="1" ht="15" customHeight="1" x14ac:dyDescent="0.2"/>
    <row r="14" s="96" customFormat="1" ht="15" customHeight="1" x14ac:dyDescent="0.2"/>
    <row r="15" s="96" customFormat="1" ht="15" customHeight="1" x14ac:dyDescent="0.2"/>
    <row r="16" s="96" customFormat="1" ht="15" customHeight="1" x14ac:dyDescent="0.2"/>
    <row r="17" s="96" customFormat="1" ht="15" customHeight="1" x14ac:dyDescent="0.2"/>
    <row r="18" s="96" customFormat="1" ht="15" customHeight="1" x14ac:dyDescent="0.2"/>
    <row r="19" s="96" customFormat="1" ht="15" customHeight="1" x14ac:dyDescent="0.2"/>
    <row r="20" s="96" customFormat="1" ht="15" customHeight="1" x14ac:dyDescent="0.2"/>
    <row r="21" s="96" customFormat="1" ht="15" customHeight="1" x14ac:dyDescent="0.2"/>
    <row r="22" s="96" customFormat="1" ht="15" customHeight="1" x14ac:dyDescent="0.2"/>
    <row r="23" s="96" customFormat="1" ht="15" customHeight="1" x14ac:dyDescent="0.2"/>
    <row r="24" s="96" customFormat="1" ht="15" customHeight="1" x14ac:dyDescent="0.2"/>
    <row r="25" s="96" customFormat="1" ht="15" customHeight="1" x14ac:dyDescent="0.2"/>
    <row r="26" s="96" customFormat="1" ht="15" customHeight="1" x14ac:dyDescent="0.2"/>
    <row r="27" s="96" customFormat="1" ht="15" customHeight="1" x14ac:dyDescent="0.2"/>
    <row r="28" s="96" customFormat="1" ht="15" customHeight="1" x14ac:dyDescent="0.2"/>
    <row r="29" s="96" customFormat="1" ht="15" customHeight="1" x14ac:dyDescent="0.2"/>
    <row r="30" s="96" customFormat="1" ht="15" customHeight="1" x14ac:dyDescent="0.2"/>
    <row r="31" s="96" customFormat="1" ht="15" customHeight="1" x14ac:dyDescent="0.2"/>
    <row r="32" s="96"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196" t="s">
        <v>30</v>
      </c>
      <c r="C41" s="1197"/>
      <c r="D41" s="105"/>
      <c r="E41" s="1198" t="s">
        <v>31</v>
      </c>
      <c r="F41" s="1198"/>
      <c r="G41" s="1198"/>
      <c r="H41" s="1199"/>
      <c r="I41" s="343">
        <v>4649</v>
      </c>
      <c r="J41" s="344">
        <v>4712</v>
      </c>
      <c r="K41" s="344">
        <v>4928</v>
      </c>
      <c r="L41" s="344">
        <v>6231</v>
      </c>
      <c r="M41" s="345">
        <v>6343</v>
      </c>
    </row>
    <row r="42" spans="2:13" ht="27.75" customHeight="1" x14ac:dyDescent="0.2">
      <c r="B42" s="1186"/>
      <c r="C42" s="1187"/>
      <c r="D42" s="106"/>
      <c r="E42" s="1190" t="s">
        <v>32</v>
      </c>
      <c r="F42" s="1190"/>
      <c r="G42" s="1190"/>
      <c r="H42" s="1191"/>
      <c r="I42" s="346">
        <v>56</v>
      </c>
      <c r="J42" s="347">
        <v>47</v>
      </c>
      <c r="K42" s="347">
        <v>22</v>
      </c>
      <c r="L42" s="347">
        <v>51</v>
      </c>
      <c r="M42" s="348">
        <v>40</v>
      </c>
    </row>
    <row r="43" spans="2:13" ht="27.75" customHeight="1" x14ac:dyDescent="0.2">
      <c r="B43" s="1186"/>
      <c r="C43" s="1187"/>
      <c r="D43" s="106"/>
      <c r="E43" s="1190" t="s">
        <v>33</v>
      </c>
      <c r="F43" s="1190"/>
      <c r="G43" s="1190"/>
      <c r="H43" s="1191"/>
      <c r="I43" s="346">
        <v>149</v>
      </c>
      <c r="J43" s="347">
        <v>167</v>
      </c>
      <c r="K43" s="347">
        <v>239</v>
      </c>
      <c r="L43" s="347">
        <v>257</v>
      </c>
      <c r="M43" s="348">
        <v>260</v>
      </c>
    </row>
    <row r="44" spans="2:13" ht="27.75" customHeight="1" x14ac:dyDescent="0.2">
      <c r="B44" s="1186"/>
      <c r="C44" s="1187"/>
      <c r="D44" s="106"/>
      <c r="E44" s="1190" t="s">
        <v>34</v>
      </c>
      <c r="F44" s="1190"/>
      <c r="G44" s="1190"/>
      <c r="H44" s="1191"/>
      <c r="I44" s="346">
        <v>706</v>
      </c>
      <c r="J44" s="347">
        <v>626</v>
      </c>
      <c r="K44" s="347">
        <v>563</v>
      </c>
      <c r="L44" s="347">
        <v>494</v>
      </c>
      <c r="M44" s="348">
        <v>420</v>
      </c>
    </row>
    <row r="45" spans="2:13" ht="27.75" customHeight="1" x14ac:dyDescent="0.2">
      <c r="B45" s="1186"/>
      <c r="C45" s="1187"/>
      <c r="D45" s="106"/>
      <c r="E45" s="1190" t="s">
        <v>35</v>
      </c>
      <c r="F45" s="1190"/>
      <c r="G45" s="1190"/>
      <c r="H45" s="1191"/>
      <c r="I45" s="346">
        <v>737</v>
      </c>
      <c r="J45" s="347">
        <v>711</v>
      </c>
      <c r="K45" s="347">
        <v>700</v>
      </c>
      <c r="L45" s="347">
        <v>697</v>
      </c>
      <c r="M45" s="348">
        <v>716</v>
      </c>
    </row>
    <row r="46" spans="2:13" ht="27.75" customHeight="1" x14ac:dyDescent="0.2">
      <c r="B46" s="1186"/>
      <c r="C46" s="1187"/>
      <c r="D46" s="107"/>
      <c r="E46" s="1190" t="s">
        <v>36</v>
      </c>
      <c r="F46" s="1190"/>
      <c r="G46" s="1190"/>
      <c r="H46" s="1191"/>
      <c r="I46" s="346" t="s">
        <v>487</v>
      </c>
      <c r="J46" s="347" t="s">
        <v>487</v>
      </c>
      <c r="K46" s="347" t="s">
        <v>487</v>
      </c>
      <c r="L46" s="347" t="s">
        <v>487</v>
      </c>
      <c r="M46" s="348" t="s">
        <v>487</v>
      </c>
    </row>
    <row r="47" spans="2:13" ht="27.75" customHeight="1" x14ac:dyDescent="0.2">
      <c r="B47" s="1186"/>
      <c r="C47" s="1187"/>
      <c r="D47" s="108"/>
      <c r="E47" s="1200" t="s">
        <v>37</v>
      </c>
      <c r="F47" s="1201"/>
      <c r="G47" s="1201"/>
      <c r="H47" s="1202"/>
      <c r="I47" s="346" t="s">
        <v>487</v>
      </c>
      <c r="J47" s="347" t="s">
        <v>487</v>
      </c>
      <c r="K47" s="347" t="s">
        <v>487</v>
      </c>
      <c r="L47" s="347" t="s">
        <v>487</v>
      </c>
      <c r="M47" s="348" t="s">
        <v>487</v>
      </c>
    </row>
    <row r="48" spans="2:13" ht="27.75" customHeight="1" x14ac:dyDescent="0.2">
      <c r="B48" s="1186"/>
      <c r="C48" s="1187"/>
      <c r="D48" s="106"/>
      <c r="E48" s="1190" t="s">
        <v>38</v>
      </c>
      <c r="F48" s="1190"/>
      <c r="G48" s="1190"/>
      <c r="H48" s="1191"/>
      <c r="I48" s="346" t="s">
        <v>487</v>
      </c>
      <c r="J48" s="347" t="s">
        <v>487</v>
      </c>
      <c r="K48" s="347" t="s">
        <v>487</v>
      </c>
      <c r="L48" s="347" t="s">
        <v>487</v>
      </c>
      <c r="M48" s="348" t="s">
        <v>487</v>
      </c>
    </row>
    <row r="49" spans="2:13" ht="27.75" customHeight="1" x14ac:dyDescent="0.2">
      <c r="B49" s="1188"/>
      <c r="C49" s="1189"/>
      <c r="D49" s="106"/>
      <c r="E49" s="1190" t="s">
        <v>39</v>
      </c>
      <c r="F49" s="1190"/>
      <c r="G49" s="1190"/>
      <c r="H49" s="1191"/>
      <c r="I49" s="346" t="s">
        <v>487</v>
      </c>
      <c r="J49" s="347" t="s">
        <v>487</v>
      </c>
      <c r="K49" s="347" t="s">
        <v>487</v>
      </c>
      <c r="L49" s="347" t="s">
        <v>487</v>
      </c>
      <c r="M49" s="348" t="s">
        <v>487</v>
      </c>
    </row>
    <row r="50" spans="2:13" ht="27.75" customHeight="1" x14ac:dyDescent="0.2">
      <c r="B50" s="1184" t="s">
        <v>40</v>
      </c>
      <c r="C50" s="1185"/>
      <c r="D50" s="109"/>
      <c r="E50" s="1190" t="s">
        <v>41</v>
      </c>
      <c r="F50" s="1190"/>
      <c r="G50" s="1190"/>
      <c r="H50" s="1191"/>
      <c r="I50" s="346">
        <v>1491</v>
      </c>
      <c r="J50" s="347">
        <v>1644</v>
      </c>
      <c r="K50" s="347">
        <v>1672</v>
      </c>
      <c r="L50" s="347">
        <v>1695</v>
      </c>
      <c r="M50" s="348">
        <v>1604</v>
      </c>
    </row>
    <row r="51" spans="2:13" ht="27.75" customHeight="1" x14ac:dyDescent="0.2">
      <c r="B51" s="1186"/>
      <c r="C51" s="1187"/>
      <c r="D51" s="106"/>
      <c r="E51" s="1190" t="s">
        <v>42</v>
      </c>
      <c r="F51" s="1190"/>
      <c r="G51" s="1190"/>
      <c r="H51" s="1191"/>
      <c r="I51" s="346">
        <v>541</v>
      </c>
      <c r="J51" s="347">
        <v>534</v>
      </c>
      <c r="K51" s="347">
        <v>487</v>
      </c>
      <c r="L51" s="347">
        <v>384</v>
      </c>
      <c r="M51" s="348">
        <v>285</v>
      </c>
    </row>
    <row r="52" spans="2:13" ht="27.75" customHeight="1" x14ac:dyDescent="0.2">
      <c r="B52" s="1188"/>
      <c r="C52" s="1189"/>
      <c r="D52" s="106"/>
      <c r="E52" s="1190" t="s">
        <v>43</v>
      </c>
      <c r="F52" s="1190"/>
      <c r="G52" s="1190"/>
      <c r="H52" s="1191"/>
      <c r="I52" s="346">
        <v>3758</v>
      </c>
      <c r="J52" s="347">
        <v>3908</v>
      </c>
      <c r="K52" s="347">
        <v>4123</v>
      </c>
      <c r="L52" s="347">
        <v>4743</v>
      </c>
      <c r="M52" s="348">
        <v>5163</v>
      </c>
    </row>
    <row r="53" spans="2:13" ht="27.75" customHeight="1" thickBot="1" x14ac:dyDescent="0.25">
      <c r="B53" s="1192" t="s">
        <v>19</v>
      </c>
      <c r="C53" s="1193"/>
      <c r="D53" s="110"/>
      <c r="E53" s="1194" t="s">
        <v>44</v>
      </c>
      <c r="F53" s="1194"/>
      <c r="G53" s="1194"/>
      <c r="H53" s="1195"/>
      <c r="I53" s="349">
        <v>507</v>
      </c>
      <c r="J53" s="350">
        <v>177</v>
      </c>
      <c r="K53" s="350">
        <v>169</v>
      </c>
      <c r="L53" s="350">
        <v>908</v>
      </c>
      <c r="M53" s="351">
        <v>725</v>
      </c>
    </row>
    <row r="54" spans="2:13" ht="27.75" customHeight="1" x14ac:dyDescent="0.25">
      <c r="B54" s="111"/>
      <c r="C54" s="112"/>
      <c r="D54" s="112"/>
      <c r="E54" s="113"/>
      <c r="F54" s="113"/>
      <c r="G54" s="113"/>
      <c r="H54" s="113"/>
      <c r="I54" s="114"/>
      <c r="J54" s="114"/>
      <c r="K54" s="114"/>
      <c r="L54" s="114"/>
      <c r="M54" s="114"/>
    </row>
    <row r="55" spans="2:13" ht="13" x14ac:dyDescent="0.2"/>
    <row r="65" s="96" customFormat="1" ht="13.5" hidden="1" customHeight="1" x14ac:dyDescent="0.2"/>
    <row r="66" s="96" customFormat="1" ht="13.5" hidden="1" customHeight="1" x14ac:dyDescent="0.2"/>
    <row r="67" s="96" customFormat="1" ht="13.5" hidden="1" customHeight="1" x14ac:dyDescent="0.2"/>
  </sheetData>
  <sheetProtection algorithmName="SHA-512" hashValue="Vb0IsGCOU035kqpoktiNbJqjPs1C6rzBAxrGl4UqQSEFbQv5l6Tcv1vhI2izHQGNfwrDW85Sl+b1saPgLVwmpg==" saltValue="Pme7SduOfWLLRSrvQcZxW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topLeftCell="A38" zoomScale="85" zoomScaleNormal="85" zoomScaleSheetLayoutView="100" workbookViewId="0">
      <selection activeCell="H62" sqref="H62"/>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528</v>
      </c>
      <c r="G54" s="119" t="s">
        <v>529</v>
      </c>
      <c r="H54" s="120" t="s">
        <v>530</v>
      </c>
    </row>
    <row r="55" spans="2:8" ht="52.5" customHeight="1" x14ac:dyDescent="0.2">
      <c r="B55" s="121"/>
      <c r="C55" s="1211" t="s">
        <v>46</v>
      </c>
      <c r="D55" s="1211"/>
      <c r="E55" s="1212"/>
      <c r="F55" s="352">
        <v>1354</v>
      </c>
      <c r="G55" s="352">
        <v>1349</v>
      </c>
      <c r="H55" s="353">
        <v>1309</v>
      </c>
    </row>
    <row r="56" spans="2:8" ht="52.5" customHeight="1" x14ac:dyDescent="0.2">
      <c r="B56" s="122"/>
      <c r="C56" s="1213" t="s">
        <v>47</v>
      </c>
      <c r="D56" s="1213"/>
      <c r="E56" s="1214"/>
      <c r="F56" s="354">
        <v>28</v>
      </c>
      <c r="G56" s="354">
        <v>38</v>
      </c>
      <c r="H56" s="355">
        <v>50</v>
      </c>
    </row>
    <row r="57" spans="2:8" ht="53.25" customHeight="1" x14ac:dyDescent="0.2">
      <c r="B57" s="122"/>
      <c r="C57" s="1215" t="s">
        <v>48</v>
      </c>
      <c r="D57" s="1215"/>
      <c r="E57" s="1216"/>
      <c r="F57" s="356">
        <v>340</v>
      </c>
      <c r="G57" s="356">
        <v>355</v>
      </c>
      <c r="H57" s="357">
        <v>285</v>
      </c>
    </row>
    <row r="58" spans="2:8" ht="45.75" customHeight="1" x14ac:dyDescent="0.2">
      <c r="B58" s="123"/>
      <c r="C58" s="1203" t="s">
        <v>551</v>
      </c>
      <c r="D58" s="1204"/>
      <c r="E58" s="1205"/>
      <c r="F58" s="358">
        <v>100</v>
      </c>
      <c r="G58" s="358">
        <v>155</v>
      </c>
      <c r="H58" s="359">
        <v>116</v>
      </c>
    </row>
    <row r="59" spans="2:8" ht="45.75" customHeight="1" x14ac:dyDescent="0.2">
      <c r="B59" s="123"/>
      <c r="C59" s="1203" t="s">
        <v>552</v>
      </c>
      <c r="D59" s="1204"/>
      <c r="E59" s="1205"/>
      <c r="F59" s="358">
        <v>112</v>
      </c>
      <c r="G59" s="358">
        <v>83</v>
      </c>
      <c r="H59" s="359">
        <v>62</v>
      </c>
    </row>
    <row r="60" spans="2:8" ht="45.75" customHeight="1" x14ac:dyDescent="0.2">
      <c r="B60" s="123"/>
      <c r="C60" s="1203" t="s">
        <v>553</v>
      </c>
      <c r="D60" s="1204"/>
      <c r="E60" s="1205"/>
      <c r="F60" s="358">
        <v>66</v>
      </c>
      <c r="G60" s="358">
        <v>56</v>
      </c>
      <c r="H60" s="359">
        <v>54</v>
      </c>
    </row>
    <row r="61" spans="2:8" ht="45.75" customHeight="1" x14ac:dyDescent="0.2">
      <c r="B61" s="123"/>
      <c r="C61" s="1203" t="s">
        <v>554</v>
      </c>
      <c r="D61" s="1204"/>
      <c r="E61" s="1205"/>
      <c r="F61" s="358">
        <v>43</v>
      </c>
      <c r="G61" s="358">
        <v>40</v>
      </c>
      <c r="H61" s="359">
        <v>38</v>
      </c>
    </row>
    <row r="62" spans="2:8" ht="45.75" customHeight="1" thickBot="1" x14ac:dyDescent="0.25">
      <c r="B62" s="124"/>
      <c r="C62" s="1206" t="s">
        <v>555</v>
      </c>
      <c r="D62" s="1207"/>
      <c r="E62" s="1208"/>
      <c r="F62" s="360">
        <v>9</v>
      </c>
      <c r="G62" s="360">
        <v>9</v>
      </c>
      <c r="H62" s="361">
        <v>10</v>
      </c>
    </row>
    <row r="63" spans="2:8" ht="52.5" customHeight="1" thickBot="1" x14ac:dyDescent="0.25">
      <c r="B63" s="125"/>
      <c r="C63" s="1209" t="s">
        <v>49</v>
      </c>
      <c r="D63" s="1209"/>
      <c r="E63" s="1210"/>
      <c r="F63" s="362">
        <v>1722</v>
      </c>
      <c r="G63" s="362">
        <v>1742</v>
      </c>
      <c r="H63" s="363">
        <v>1644</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sheetData>
  <sheetProtection algorithmName="SHA-512" hashValue="BZ3l4AapM+ICUy1pQgjqU1xP+xa8yNSP9EnzomWxmEkX3N/ab4CdhxiwjD4amEIBtcWYP0bvPN/c0fMiOAFxAg==" saltValue="+7PLESStQLftcx3aMfST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82691-1C53-42DA-8983-CA2CFC5CE1D7}">
  <sheetPr>
    <pageSetUpPr fitToPage="1"/>
  </sheetPr>
  <dimension ref="A1:DE85"/>
  <sheetViews>
    <sheetView showGridLines="0" tabSelected="1" topLeftCell="E1" zoomScaleNormal="100" zoomScaleSheetLayoutView="55" workbookViewId="0">
      <selection activeCell="AN70" sqref="AN70"/>
    </sheetView>
  </sheetViews>
  <sheetFormatPr defaultColWidth="0" defaultRowHeight="13.5" customHeight="1" zeroHeight="1" x14ac:dyDescent="0.2"/>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x14ac:dyDescent="0.2">
      <c r="DD19" s="1219"/>
      <c r="DE19" s="1219"/>
    </row>
    <row r="20" spans="1:109" ht="13"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 x14ac:dyDescent="0.2">
      <c r="B23" s="1225"/>
    </row>
    <row r="24" spans="1:109" ht="13" x14ac:dyDescent="0.2">
      <c r="B24" s="1225"/>
    </row>
    <row r="25" spans="1:109" ht="13" x14ac:dyDescent="0.2">
      <c r="B25" s="1225"/>
    </row>
    <row r="26" spans="1:109" ht="13" x14ac:dyDescent="0.2">
      <c r="B26" s="1225"/>
    </row>
    <row r="27" spans="1:109" ht="13" x14ac:dyDescent="0.2">
      <c r="B27" s="1225"/>
    </row>
    <row r="28" spans="1:109" ht="13" x14ac:dyDescent="0.2">
      <c r="B28" s="1225"/>
    </row>
    <row r="29" spans="1:109" ht="13" x14ac:dyDescent="0.2">
      <c r="B29" s="1225"/>
    </row>
    <row r="30" spans="1:109" ht="13" x14ac:dyDescent="0.2">
      <c r="B30" s="1225"/>
    </row>
    <row r="31" spans="1:109" ht="13" x14ac:dyDescent="0.2">
      <c r="B31" s="1225"/>
    </row>
    <row r="32" spans="1:109" ht="13" x14ac:dyDescent="0.2">
      <c r="B32" s="1225"/>
    </row>
    <row r="33" spans="2:109" ht="13" x14ac:dyDescent="0.2">
      <c r="B33" s="1225"/>
    </row>
    <row r="34" spans="2:109" ht="13" x14ac:dyDescent="0.2">
      <c r="B34" s="1225"/>
    </row>
    <row r="35" spans="2:109" ht="13" x14ac:dyDescent="0.2">
      <c r="B35" s="1225"/>
    </row>
    <row r="36" spans="2:109" ht="13" x14ac:dyDescent="0.2">
      <c r="B36" s="1225"/>
    </row>
    <row r="37" spans="2:109" ht="13" x14ac:dyDescent="0.2">
      <c r="B37" s="1225"/>
    </row>
    <row r="38" spans="2:109" ht="13" x14ac:dyDescent="0.2">
      <c r="B38" s="1225"/>
    </row>
    <row r="39" spans="2:109" ht="13"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x14ac:dyDescent="0.2">
      <c r="B40" s="1230"/>
      <c r="DD40" s="1230"/>
      <c r="DE40" s="1219"/>
    </row>
    <row r="41" spans="2:109" ht="16.5" x14ac:dyDescent="0.2">
      <c r="B41" s="1231" t="s">
        <v>556</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x14ac:dyDescent="0.2">
      <c r="B42" s="1225"/>
      <c r="G42" s="1232"/>
      <c r="I42" s="1233"/>
      <c r="J42" s="1233"/>
      <c r="K42" s="1233"/>
      <c r="AM42" s="1232"/>
      <c r="AN42" s="1232" t="s">
        <v>557</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558</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x14ac:dyDescent="0.2">
      <c r="B49" s="1225"/>
      <c r="AN49" s="1219" t="s">
        <v>559</v>
      </c>
    </row>
    <row r="50" spans="1:109" ht="13"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526</v>
      </c>
      <c r="BQ50" s="1250"/>
      <c r="BR50" s="1250"/>
      <c r="BS50" s="1250"/>
      <c r="BT50" s="1250"/>
      <c r="BU50" s="1250"/>
      <c r="BV50" s="1250"/>
      <c r="BW50" s="1250"/>
      <c r="BX50" s="1250" t="s">
        <v>527</v>
      </c>
      <c r="BY50" s="1250"/>
      <c r="BZ50" s="1250"/>
      <c r="CA50" s="1250"/>
      <c r="CB50" s="1250"/>
      <c r="CC50" s="1250"/>
      <c r="CD50" s="1250"/>
      <c r="CE50" s="1250"/>
      <c r="CF50" s="1250" t="s">
        <v>528</v>
      </c>
      <c r="CG50" s="1250"/>
      <c r="CH50" s="1250"/>
      <c r="CI50" s="1250"/>
      <c r="CJ50" s="1250"/>
      <c r="CK50" s="1250"/>
      <c r="CL50" s="1250"/>
      <c r="CM50" s="1250"/>
      <c r="CN50" s="1250" t="s">
        <v>529</v>
      </c>
      <c r="CO50" s="1250"/>
      <c r="CP50" s="1250"/>
      <c r="CQ50" s="1250"/>
      <c r="CR50" s="1250"/>
      <c r="CS50" s="1250"/>
      <c r="CT50" s="1250"/>
      <c r="CU50" s="1250"/>
      <c r="CV50" s="1250" t="s">
        <v>530</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560</v>
      </c>
      <c r="AO51" s="1254"/>
      <c r="AP51" s="1254"/>
      <c r="AQ51" s="1254"/>
      <c r="AR51" s="1254"/>
      <c r="AS51" s="1254"/>
      <c r="AT51" s="1254"/>
      <c r="AU51" s="1254"/>
      <c r="AV51" s="1254"/>
      <c r="AW51" s="1254"/>
      <c r="AX51" s="1254"/>
      <c r="AY51" s="1254"/>
      <c r="AZ51" s="1254"/>
      <c r="BA51" s="1254"/>
      <c r="BB51" s="1254" t="s">
        <v>561</v>
      </c>
      <c r="BC51" s="1254"/>
      <c r="BD51" s="1254"/>
      <c r="BE51" s="1254"/>
      <c r="BF51" s="1254"/>
      <c r="BG51" s="1254"/>
      <c r="BH51" s="1254"/>
      <c r="BI51" s="1254"/>
      <c r="BJ51" s="1254"/>
      <c r="BK51" s="1254"/>
      <c r="BL51" s="1254"/>
      <c r="BM51" s="1254"/>
      <c r="BN51" s="1254"/>
      <c r="BO51" s="1254"/>
      <c r="BP51" s="1255">
        <v>24.8</v>
      </c>
      <c r="BQ51" s="1255"/>
      <c r="BR51" s="1255"/>
      <c r="BS51" s="1255"/>
      <c r="BT51" s="1255"/>
      <c r="BU51" s="1255"/>
      <c r="BV51" s="1255"/>
      <c r="BW51" s="1255"/>
      <c r="BX51" s="1255">
        <v>7.6</v>
      </c>
      <c r="BY51" s="1255"/>
      <c r="BZ51" s="1255"/>
      <c r="CA51" s="1255"/>
      <c r="CB51" s="1255"/>
      <c r="CC51" s="1255"/>
      <c r="CD51" s="1255"/>
      <c r="CE51" s="1255"/>
      <c r="CF51" s="1255">
        <v>7.5</v>
      </c>
      <c r="CG51" s="1255"/>
      <c r="CH51" s="1255"/>
      <c r="CI51" s="1255"/>
      <c r="CJ51" s="1255"/>
      <c r="CK51" s="1255"/>
      <c r="CL51" s="1255"/>
      <c r="CM51" s="1255"/>
      <c r="CN51" s="1255">
        <v>40.799999999999997</v>
      </c>
      <c r="CO51" s="1255"/>
      <c r="CP51" s="1255"/>
      <c r="CQ51" s="1255"/>
      <c r="CR51" s="1255"/>
      <c r="CS51" s="1255"/>
      <c r="CT51" s="1255"/>
      <c r="CU51" s="1255"/>
      <c r="CV51" s="1255">
        <v>31.7</v>
      </c>
      <c r="CW51" s="1255"/>
      <c r="CX51" s="1255"/>
      <c r="CY51" s="1255"/>
      <c r="CZ51" s="1255"/>
      <c r="DA51" s="1255"/>
      <c r="DB51" s="1255"/>
      <c r="DC51" s="1255"/>
    </row>
    <row r="52" spans="1:109" ht="13"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562</v>
      </c>
      <c r="BC53" s="1254"/>
      <c r="BD53" s="1254"/>
      <c r="BE53" s="1254"/>
      <c r="BF53" s="1254"/>
      <c r="BG53" s="1254"/>
      <c r="BH53" s="1254"/>
      <c r="BI53" s="1254"/>
      <c r="BJ53" s="1254"/>
      <c r="BK53" s="1254"/>
      <c r="BL53" s="1254"/>
      <c r="BM53" s="1254"/>
      <c r="BN53" s="1254"/>
      <c r="BO53" s="1254"/>
      <c r="BP53" s="1255">
        <v>66.599999999999994</v>
      </c>
      <c r="BQ53" s="1255"/>
      <c r="BR53" s="1255"/>
      <c r="BS53" s="1255"/>
      <c r="BT53" s="1255"/>
      <c r="BU53" s="1255"/>
      <c r="BV53" s="1255"/>
      <c r="BW53" s="1255"/>
      <c r="BX53" s="1255">
        <v>68.400000000000006</v>
      </c>
      <c r="BY53" s="1255"/>
      <c r="BZ53" s="1255"/>
      <c r="CA53" s="1255"/>
      <c r="CB53" s="1255"/>
      <c r="CC53" s="1255"/>
      <c r="CD53" s="1255"/>
      <c r="CE53" s="1255"/>
      <c r="CF53" s="1255">
        <v>68.400000000000006</v>
      </c>
      <c r="CG53" s="1255"/>
      <c r="CH53" s="1255"/>
      <c r="CI53" s="1255"/>
      <c r="CJ53" s="1255"/>
      <c r="CK53" s="1255"/>
      <c r="CL53" s="1255"/>
      <c r="CM53" s="1255"/>
      <c r="CN53" s="1255">
        <v>65.400000000000006</v>
      </c>
      <c r="CO53" s="1255"/>
      <c r="CP53" s="1255"/>
      <c r="CQ53" s="1255"/>
      <c r="CR53" s="1255"/>
      <c r="CS53" s="1255"/>
      <c r="CT53" s="1255"/>
      <c r="CU53" s="1255"/>
      <c r="CV53" s="1255">
        <v>66.2</v>
      </c>
      <c r="CW53" s="1255"/>
      <c r="CX53" s="1255"/>
      <c r="CY53" s="1255"/>
      <c r="CZ53" s="1255"/>
      <c r="DA53" s="1255"/>
      <c r="DB53" s="1255"/>
      <c r="DC53" s="1255"/>
    </row>
    <row r="54" spans="1:109" ht="13"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x14ac:dyDescent="0.2">
      <c r="A55" s="1233"/>
      <c r="B55" s="1225"/>
      <c r="G55" s="1244"/>
      <c r="H55" s="1244"/>
      <c r="I55" s="1244"/>
      <c r="J55" s="1244"/>
      <c r="K55" s="1253"/>
      <c r="L55" s="1253"/>
      <c r="M55" s="1253"/>
      <c r="N55" s="1253"/>
      <c r="AN55" s="1250" t="s">
        <v>563</v>
      </c>
      <c r="AO55" s="1250"/>
      <c r="AP55" s="1250"/>
      <c r="AQ55" s="1250"/>
      <c r="AR55" s="1250"/>
      <c r="AS55" s="1250"/>
      <c r="AT55" s="1250"/>
      <c r="AU55" s="1250"/>
      <c r="AV55" s="1250"/>
      <c r="AW55" s="1250"/>
      <c r="AX55" s="1250"/>
      <c r="AY55" s="1250"/>
      <c r="AZ55" s="1250"/>
      <c r="BA55" s="1250"/>
      <c r="BB55" s="1254" t="s">
        <v>561</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562</v>
      </c>
      <c r="BC57" s="1254"/>
      <c r="BD57" s="1254"/>
      <c r="BE57" s="1254"/>
      <c r="BF57" s="1254"/>
      <c r="BG57" s="1254"/>
      <c r="BH57" s="1254"/>
      <c r="BI57" s="1254"/>
      <c r="BJ57" s="1254"/>
      <c r="BK57" s="1254"/>
      <c r="BL57" s="1254"/>
      <c r="BM57" s="1254"/>
      <c r="BN57" s="1254"/>
      <c r="BO57" s="1254"/>
      <c r="BP57" s="1255">
        <v>62.2</v>
      </c>
      <c r="BQ57" s="1255"/>
      <c r="BR57" s="1255"/>
      <c r="BS57" s="1255"/>
      <c r="BT57" s="1255"/>
      <c r="BU57" s="1255"/>
      <c r="BV57" s="1255"/>
      <c r="BW57" s="1255"/>
      <c r="BX57" s="1255">
        <v>62.9</v>
      </c>
      <c r="BY57" s="1255"/>
      <c r="BZ57" s="1255"/>
      <c r="CA57" s="1255"/>
      <c r="CB57" s="1255"/>
      <c r="CC57" s="1255"/>
      <c r="CD57" s="1255"/>
      <c r="CE57" s="1255"/>
      <c r="CF57" s="1255">
        <v>62.9</v>
      </c>
      <c r="CG57" s="1255"/>
      <c r="CH57" s="1255"/>
      <c r="CI57" s="1255"/>
      <c r="CJ57" s="1255"/>
      <c r="CK57" s="1255"/>
      <c r="CL57" s="1255"/>
      <c r="CM57" s="1255"/>
      <c r="CN57" s="1255">
        <v>64.3</v>
      </c>
      <c r="CO57" s="1255"/>
      <c r="CP57" s="1255"/>
      <c r="CQ57" s="1255"/>
      <c r="CR57" s="1255"/>
      <c r="CS57" s="1255"/>
      <c r="CT57" s="1255"/>
      <c r="CU57" s="1255"/>
      <c r="CV57" s="1255">
        <v>65.8</v>
      </c>
      <c r="CW57" s="1255"/>
      <c r="CX57" s="1255"/>
      <c r="CY57" s="1255"/>
      <c r="CZ57" s="1255"/>
      <c r="DA57" s="1255"/>
      <c r="DB57" s="1255"/>
      <c r="DC57" s="1255"/>
      <c r="DD57" s="1258"/>
      <c r="DE57" s="1256"/>
    </row>
    <row r="58" spans="1:109" s="1233" customFormat="1" ht="13"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x14ac:dyDescent="0.2">
      <c r="B63" s="1264" t="s">
        <v>564</v>
      </c>
    </row>
    <row r="64" spans="1:109" ht="13" x14ac:dyDescent="0.2">
      <c r="B64" s="1225"/>
      <c r="G64" s="1232"/>
      <c r="I64" s="1265"/>
      <c r="J64" s="1265"/>
      <c r="K64" s="1265"/>
      <c r="L64" s="1265"/>
      <c r="M64" s="1265"/>
      <c r="N64" s="1266"/>
      <c r="AM64" s="1232"/>
      <c r="AN64" s="1232" t="s">
        <v>557</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customHeight="1" x14ac:dyDescent="0.2">
      <c r="B65" s="1225"/>
      <c r="AN65" s="1267" t="s">
        <v>565</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x14ac:dyDescent="0.2">
      <c r="B70" s="1225"/>
      <c r="H70" s="1268"/>
      <c r="I70" s="1268"/>
      <c r="J70" s="1269"/>
      <c r="K70" s="1269"/>
      <c r="L70" s="1270"/>
      <c r="M70" s="1269"/>
      <c r="N70" s="1270"/>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x14ac:dyDescent="0.2">
      <c r="B71" s="1225"/>
      <c r="G71" s="1271"/>
      <c r="I71" s="1272"/>
      <c r="J71" s="1269"/>
      <c r="K71" s="1269"/>
      <c r="L71" s="1270"/>
      <c r="M71" s="1269"/>
      <c r="N71" s="1270"/>
      <c r="AM71" s="1271"/>
      <c r="AN71" s="1219" t="s">
        <v>559</v>
      </c>
    </row>
    <row r="72" spans="2:107" ht="13"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526</v>
      </c>
      <c r="BQ72" s="1250"/>
      <c r="BR72" s="1250"/>
      <c r="BS72" s="1250"/>
      <c r="BT72" s="1250"/>
      <c r="BU72" s="1250"/>
      <c r="BV72" s="1250"/>
      <c r="BW72" s="1250"/>
      <c r="BX72" s="1250" t="s">
        <v>527</v>
      </c>
      <c r="BY72" s="1250"/>
      <c r="BZ72" s="1250"/>
      <c r="CA72" s="1250"/>
      <c r="CB72" s="1250"/>
      <c r="CC72" s="1250"/>
      <c r="CD72" s="1250"/>
      <c r="CE72" s="1250"/>
      <c r="CF72" s="1250" t="s">
        <v>528</v>
      </c>
      <c r="CG72" s="1250"/>
      <c r="CH72" s="1250"/>
      <c r="CI72" s="1250"/>
      <c r="CJ72" s="1250"/>
      <c r="CK72" s="1250"/>
      <c r="CL72" s="1250"/>
      <c r="CM72" s="1250"/>
      <c r="CN72" s="1250" t="s">
        <v>529</v>
      </c>
      <c r="CO72" s="1250"/>
      <c r="CP72" s="1250"/>
      <c r="CQ72" s="1250"/>
      <c r="CR72" s="1250"/>
      <c r="CS72" s="1250"/>
      <c r="CT72" s="1250"/>
      <c r="CU72" s="1250"/>
      <c r="CV72" s="1250" t="s">
        <v>530</v>
      </c>
      <c r="CW72" s="1250"/>
      <c r="CX72" s="1250"/>
      <c r="CY72" s="1250"/>
      <c r="CZ72" s="1250"/>
      <c r="DA72" s="1250"/>
      <c r="DB72" s="1250"/>
      <c r="DC72" s="1250"/>
    </row>
    <row r="73" spans="2:107" ht="13" x14ac:dyDescent="0.2">
      <c r="B73" s="1225"/>
      <c r="G73" s="1251"/>
      <c r="H73" s="1251"/>
      <c r="I73" s="1251"/>
      <c r="J73" s="1251"/>
      <c r="K73" s="1273"/>
      <c r="L73" s="1273"/>
      <c r="M73" s="1273"/>
      <c r="N73" s="1273"/>
      <c r="AM73" s="1243"/>
      <c r="AN73" s="1254" t="s">
        <v>560</v>
      </c>
      <c r="AO73" s="1254"/>
      <c r="AP73" s="1254"/>
      <c r="AQ73" s="1254"/>
      <c r="AR73" s="1254"/>
      <c r="AS73" s="1254"/>
      <c r="AT73" s="1254"/>
      <c r="AU73" s="1254"/>
      <c r="AV73" s="1254"/>
      <c r="AW73" s="1254"/>
      <c r="AX73" s="1254"/>
      <c r="AY73" s="1254"/>
      <c r="AZ73" s="1254"/>
      <c r="BA73" s="1254"/>
      <c r="BB73" s="1254" t="s">
        <v>561</v>
      </c>
      <c r="BC73" s="1254"/>
      <c r="BD73" s="1254"/>
      <c r="BE73" s="1254"/>
      <c r="BF73" s="1254"/>
      <c r="BG73" s="1254"/>
      <c r="BH73" s="1254"/>
      <c r="BI73" s="1254"/>
      <c r="BJ73" s="1254"/>
      <c r="BK73" s="1254"/>
      <c r="BL73" s="1254"/>
      <c r="BM73" s="1254"/>
      <c r="BN73" s="1254"/>
      <c r="BO73" s="1254"/>
      <c r="BP73" s="1255">
        <v>24.8</v>
      </c>
      <c r="BQ73" s="1255"/>
      <c r="BR73" s="1255"/>
      <c r="BS73" s="1255"/>
      <c r="BT73" s="1255"/>
      <c r="BU73" s="1255"/>
      <c r="BV73" s="1255"/>
      <c r="BW73" s="1255"/>
      <c r="BX73" s="1255">
        <v>7.6</v>
      </c>
      <c r="BY73" s="1255"/>
      <c r="BZ73" s="1255"/>
      <c r="CA73" s="1255"/>
      <c r="CB73" s="1255"/>
      <c r="CC73" s="1255"/>
      <c r="CD73" s="1255"/>
      <c r="CE73" s="1255"/>
      <c r="CF73" s="1255">
        <v>7.5</v>
      </c>
      <c r="CG73" s="1255"/>
      <c r="CH73" s="1255"/>
      <c r="CI73" s="1255"/>
      <c r="CJ73" s="1255"/>
      <c r="CK73" s="1255"/>
      <c r="CL73" s="1255"/>
      <c r="CM73" s="1255"/>
      <c r="CN73" s="1255">
        <v>40.799999999999997</v>
      </c>
      <c r="CO73" s="1255"/>
      <c r="CP73" s="1255"/>
      <c r="CQ73" s="1255"/>
      <c r="CR73" s="1255"/>
      <c r="CS73" s="1255"/>
      <c r="CT73" s="1255"/>
      <c r="CU73" s="1255"/>
      <c r="CV73" s="1255">
        <v>31.7</v>
      </c>
      <c r="CW73" s="1255"/>
      <c r="CX73" s="1255"/>
      <c r="CY73" s="1255"/>
      <c r="CZ73" s="1255"/>
      <c r="DA73" s="1255"/>
      <c r="DB73" s="1255"/>
      <c r="DC73" s="1255"/>
    </row>
    <row r="74" spans="2:107" ht="13" x14ac:dyDescent="0.2">
      <c r="B74" s="1225"/>
      <c r="G74" s="1251"/>
      <c r="H74" s="1251"/>
      <c r="I74" s="1251"/>
      <c r="J74" s="1251"/>
      <c r="K74" s="1273"/>
      <c r="L74" s="1273"/>
      <c r="M74" s="1273"/>
      <c r="N74" s="1273"/>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566</v>
      </c>
      <c r="BC75" s="1254"/>
      <c r="BD75" s="1254"/>
      <c r="BE75" s="1254"/>
      <c r="BF75" s="1254"/>
      <c r="BG75" s="1254"/>
      <c r="BH75" s="1254"/>
      <c r="BI75" s="1254"/>
      <c r="BJ75" s="1254"/>
      <c r="BK75" s="1254"/>
      <c r="BL75" s="1254"/>
      <c r="BM75" s="1254"/>
      <c r="BN75" s="1254"/>
      <c r="BO75" s="1254"/>
      <c r="BP75" s="1255">
        <v>11.1</v>
      </c>
      <c r="BQ75" s="1255"/>
      <c r="BR75" s="1255"/>
      <c r="BS75" s="1255"/>
      <c r="BT75" s="1255"/>
      <c r="BU75" s="1255"/>
      <c r="BV75" s="1255"/>
      <c r="BW75" s="1255"/>
      <c r="BX75" s="1255">
        <v>10.4</v>
      </c>
      <c r="BY75" s="1255"/>
      <c r="BZ75" s="1255"/>
      <c r="CA75" s="1255"/>
      <c r="CB75" s="1255"/>
      <c r="CC75" s="1255"/>
      <c r="CD75" s="1255"/>
      <c r="CE75" s="1255"/>
      <c r="CF75" s="1255">
        <v>9.8000000000000007</v>
      </c>
      <c r="CG75" s="1255"/>
      <c r="CH75" s="1255"/>
      <c r="CI75" s="1255"/>
      <c r="CJ75" s="1255"/>
      <c r="CK75" s="1255"/>
      <c r="CL75" s="1255"/>
      <c r="CM75" s="1255"/>
      <c r="CN75" s="1255">
        <v>9.9</v>
      </c>
      <c r="CO75" s="1255"/>
      <c r="CP75" s="1255"/>
      <c r="CQ75" s="1255"/>
      <c r="CR75" s="1255"/>
      <c r="CS75" s="1255"/>
      <c r="CT75" s="1255"/>
      <c r="CU75" s="1255"/>
      <c r="CV75" s="1255">
        <v>9.4</v>
      </c>
      <c r="CW75" s="1255"/>
      <c r="CX75" s="1255"/>
      <c r="CY75" s="1255"/>
      <c r="CZ75" s="1255"/>
      <c r="DA75" s="1255"/>
      <c r="DB75" s="1255"/>
      <c r="DC75" s="1255"/>
    </row>
    <row r="76" spans="2:107" ht="13"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x14ac:dyDescent="0.2">
      <c r="B77" s="1225"/>
      <c r="G77" s="1244"/>
      <c r="H77" s="1244"/>
      <c r="I77" s="1244"/>
      <c r="J77" s="1244"/>
      <c r="K77" s="1273"/>
      <c r="L77" s="1273"/>
      <c r="M77" s="1273"/>
      <c r="N77" s="1273"/>
      <c r="AN77" s="1250" t="s">
        <v>563</v>
      </c>
      <c r="AO77" s="1250"/>
      <c r="AP77" s="1250"/>
      <c r="AQ77" s="1250"/>
      <c r="AR77" s="1250"/>
      <c r="AS77" s="1250"/>
      <c r="AT77" s="1250"/>
      <c r="AU77" s="1250"/>
      <c r="AV77" s="1250"/>
      <c r="AW77" s="1250"/>
      <c r="AX77" s="1250"/>
      <c r="AY77" s="1250"/>
      <c r="AZ77" s="1250"/>
      <c r="BA77" s="1250"/>
      <c r="BB77" s="1254" t="s">
        <v>561</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 x14ac:dyDescent="0.2">
      <c r="B78" s="1225"/>
      <c r="G78" s="1244"/>
      <c r="H78" s="1244"/>
      <c r="I78" s="1244"/>
      <c r="J78" s="1244"/>
      <c r="K78" s="1273"/>
      <c r="L78" s="1273"/>
      <c r="M78" s="1273"/>
      <c r="N78" s="1273"/>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x14ac:dyDescent="0.2">
      <c r="B79" s="1225"/>
      <c r="G79" s="1244"/>
      <c r="H79" s="1244"/>
      <c r="I79" s="1257"/>
      <c r="J79" s="1257"/>
      <c r="K79" s="1274"/>
      <c r="L79" s="1274"/>
      <c r="M79" s="1274"/>
      <c r="N79" s="1274"/>
      <c r="AN79" s="1250"/>
      <c r="AO79" s="1250"/>
      <c r="AP79" s="1250"/>
      <c r="AQ79" s="1250"/>
      <c r="AR79" s="1250"/>
      <c r="AS79" s="1250"/>
      <c r="AT79" s="1250"/>
      <c r="AU79" s="1250"/>
      <c r="AV79" s="1250"/>
      <c r="AW79" s="1250"/>
      <c r="AX79" s="1250"/>
      <c r="AY79" s="1250"/>
      <c r="AZ79" s="1250"/>
      <c r="BA79" s="1250"/>
      <c r="BB79" s="1254" t="s">
        <v>566</v>
      </c>
      <c r="BC79" s="1254"/>
      <c r="BD79" s="1254"/>
      <c r="BE79" s="1254"/>
      <c r="BF79" s="1254"/>
      <c r="BG79" s="1254"/>
      <c r="BH79" s="1254"/>
      <c r="BI79" s="1254"/>
      <c r="BJ79" s="1254"/>
      <c r="BK79" s="1254"/>
      <c r="BL79" s="1254"/>
      <c r="BM79" s="1254"/>
      <c r="BN79" s="1254"/>
      <c r="BO79" s="1254"/>
      <c r="BP79" s="1255">
        <v>5.8</v>
      </c>
      <c r="BQ79" s="1255"/>
      <c r="BR79" s="1255"/>
      <c r="BS79" s="1255"/>
      <c r="BT79" s="1255"/>
      <c r="BU79" s="1255"/>
      <c r="BV79" s="1255"/>
      <c r="BW79" s="1255"/>
      <c r="BX79" s="1255">
        <v>6.1</v>
      </c>
      <c r="BY79" s="1255"/>
      <c r="BZ79" s="1255"/>
      <c r="CA79" s="1255"/>
      <c r="CB79" s="1255"/>
      <c r="CC79" s="1255"/>
      <c r="CD79" s="1255"/>
      <c r="CE79" s="1255"/>
      <c r="CF79" s="1255">
        <v>6.3</v>
      </c>
      <c r="CG79" s="1255"/>
      <c r="CH79" s="1255"/>
      <c r="CI79" s="1255"/>
      <c r="CJ79" s="1255"/>
      <c r="CK79" s="1255"/>
      <c r="CL79" s="1255"/>
      <c r="CM79" s="1255"/>
      <c r="CN79" s="1255">
        <v>6.7</v>
      </c>
      <c r="CO79" s="1255"/>
      <c r="CP79" s="1255"/>
      <c r="CQ79" s="1255"/>
      <c r="CR79" s="1255"/>
      <c r="CS79" s="1255"/>
      <c r="CT79" s="1255"/>
      <c r="CU79" s="1255"/>
      <c r="CV79" s="1255">
        <v>6.6</v>
      </c>
      <c r="CW79" s="1255"/>
      <c r="CX79" s="1255"/>
      <c r="CY79" s="1255"/>
      <c r="CZ79" s="1255"/>
      <c r="DA79" s="1255"/>
      <c r="DB79" s="1255"/>
      <c r="DC79" s="1255"/>
    </row>
    <row r="80" spans="2:107" ht="13" x14ac:dyDescent="0.2">
      <c r="B80" s="1225"/>
      <c r="G80" s="1244"/>
      <c r="H80" s="1244"/>
      <c r="I80" s="1257"/>
      <c r="J80" s="1257"/>
      <c r="K80" s="1274"/>
      <c r="L80" s="1274"/>
      <c r="M80" s="1274"/>
      <c r="N80" s="1274"/>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x14ac:dyDescent="0.2">
      <c r="B81" s="1225"/>
    </row>
    <row r="82" spans="2:109" ht="16.5" x14ac:dyDescent="0.2">
      <c r="B82" s="1225"/>
      <c r="K82" s="1275"/>
      <c r="L82" s="1275"/>
      <c r="M82" s="1275"/>
      <c r="N82" s="1275"/>
      <c r="AQ82" s="1275"/>
      <c r="AR82" s="1275"/>
      <c r="AS82" s="1275"/>
      <c r="AT82" s="1275"/>
      <c r="BC82" s="1275"/>
      <c r="BD82" s="1275"/>
      <c r="BE82" s="1275"/>
      <c r="BF82" s="1275"/>
      <c r="BO82" s="1275"/>
      <c r="BP82" s="1275"/>
      <c r="BQ82" s="1275"/>
      <c r="BR82" s="1275"/>
      <c r="CA82" s="1275"/>
      <c r="CB82" s="1275"/>
      <c r="CC82" s="1275"/>
      <c r="CD82" s="1275"/>
      <c r="CM82" s="1275"/>
      <c r="CN82" s="1275"/>
      <c r="CO82" s="1275"/>
      <c r="CP82" s="1275"/>
      <c r="CY82" s="1275"/>
      <c r="CZ82" s="1275"/>
      <c r="DA82" s="1275"/>
      <c r="DB82" s="1275"/>
      <c r="DC82" s="1275"/>
    </row>
    <row r="83" spans="2:109" ht="13"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x14ac:dyDescent="0.2">
      <c r="DD84" s="1219"/>
      <c r="DE84" s="1219"/>
    </row>
    <row r="85" spans="2:109" ht="13" x14ac:dyDescent="0.2">
      <c r="DD85" s="1219"/>
      <c r="DE85" s="1219"/>
    </row>
  </sheetData>
  <sheetProtection algorithmName="SHA-512" hashValue="Q9/OQUHjb+VCRZHXTr5ESfIe5Q4X1DN1qOefYcMWaDE5n1nbReUOX4JA8LH8psJxKwb8MeksQ6pFBJ0nhC/ICQ==" saltValue="TOM6BARMgnVkbpalPMAa/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5583C-8ACE-41A3-9ADB-66D3658581A5}">
  <sheetPr>
    <pageSetUpPr fitToPage="1"/>
  </sheetPr>
  <dimension ref="A1:DR125"/>
  <sheetViews>
    <sheetView showGridLines="0" topLeftCell="A73" zoomScale="80" zoomScaleNormal="80" zoomScaleSheetLayoutView="70" workbookViewId="0">
      <selection activeCell="AN70" sqref="AN70"/>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wXQFdA4DECrpZXrixppA0sUk8yufoP06nngt+J1ilnAZntXI0QZjctELI5YIzU2OBZKaD+/GIYVqKGCTDt22ww==" saltValue="0QgWQGgmZjKU4PxnpJLSH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5B85F-4C48-44F5-BBFE-035DCB86F204}">
  <sheetPr>
    <pageSetUpPr fitToPage="1"/>
  </sheetPr>
  <dimension ref="A1:DR125"/>
  <sheetViews>
    <sheetView showGridLines="0" zoomScale="80" zoomScaleNormal="80" zoomScaleSheetLayoutView="55" workbookViewId="0">
      <selection activeCell="AN70" sqref="AN70"/>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EsXfYmiCDNgAYpb9JMRRFFJ0vEsWhxBuvE9ws1Wb339ZoiU2yhPcec0+qg1IxwrIJoHPVWCGwLmJIchj80Ud+Q==" saltValue="fxh8UKb0pJYaQzxSzPRgl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525</v>
      </c>
      <c r="G2" s="139"/>
      <c r="H2" s="140"/>
    </row>
    <row r="3" spans="1:8" x14ac:dyDescent="0.2">
      <c r="A3" s="136" t="s">
        <v>518</v>
      </c>
      <c r="B3" s="141"/>
      <c r="C3" s="142"/>
      <c r="D3" s="143">
        <v>134982</v>
      </c>
      <c r="E3" s="144"/>
      <c r="F3" s="145">
        <v>263613</v>
      </c>
      <c r="G3" s="146"/>
      <c r="H3" s="147"/>
    </row>
    <row r="4" spans="1:8" x14ac:dyDescent="0.2">
      <c r="A4" s="148"/>
      <c r="B4" s="149"/>
      <c r="C4" s="150"/>
      <c r="D4" s="151">
        <v>84072</v>
      </c>
      <c r="E4" s="152"/>
      <c r="F4" s="153">
        <v>128823</v>
      </c>
      <c r="G4" s="154"/>
      <c r="H4" s="155"/>
    </row>
    <row r="5" spans="1:8" x14ac:dyDescent="0.2">
      <c r="A5" s="136" t="s">
        <v>520</v>
      </c>
      <c r="B5" s="141"/>
      <c r="C5" s="142"/>
      <c r="D5" s="143">
        <v>231566</v>
      </c>
      <c r="E5" s="144"/>
      <c r="F5" s="145">
        <v>330026</v>
      </c>
      <c r="G5" s="146"/>
      <c r="H5" s="147"/>
    </row>
    <row r="6" spans="1:8" x14ac:dyDescent="0.2">
      <c r="A6" s="148"/>
      <c r="B6" s="149"/>
      <c r="C6" s="150"/>
      <c r="D6" s="151">
        <v>149429</v>
      </c>
      <c r="E6" s="152"/>
      <c r="F6" s="153">
        <v>141075</v>
      </c>
      <c r="G6" s="154"/>
      <c r="H6" s="155"/>
    </row>
    <row r="7" spans="1:8" x14ac:dyDescent="0.2">
      <c r="A7" s="136" t="s">
        <v>521</v>
      </c>
      <c r="B7" s="141"/>
      <c r="C7" s="142"/>
      <c r="D7" s="143">
        <v>330285</v>
      </c>
      <c r="E7" s="144"/>
      <c r="F7" s="145">
        <v>278179</v>
      </c>
      <c r="G7" s="146"/>
      <c r="H7" s="147"/>
    </row>
    <row r="8" spans="1:8" x14ac:dyDescent="0.2">
      <c r="A8" s="148"/>
      <c r="B8" s="149"/>
      <c r="C8" s="150"/>
      <c r="D8" s="151">
        <v>108561</v>
      </c>
      <c r="E8" s="152"/>
      <c r="F8" s="153">
        <v>122182</v>
      </c>
      <c r="G8" s="154"/>
      <c r="H8" s="155"/>
    </row>
    <row r="9" spans="1:8" x14ac:dyDescent="0.2">
      <c r="A9" s="136" t="s">
        <v>522</v>
      </c>
      <c r="B9" s="141"/>
      <c r="C9" s="142"/>
      <c r="D9" s="143">
        <v>744314</v>
      </c>
      <c r="E9" s="144"/>
      <c r="F9" s="145">
        <v>283153</v>
      </c>
      <c r="G9" s="146"/>
      <c r="H9" s="147"/>
    </row>
    <row r="10" spans="1:8" x14ac:dyDescent="0.2">
      <c r="A10" s="148"/>
      <c r="B10" s="149"/>
      <c r="C10" s="150"/>
      <c r="D10" s="151">
        <v>63649</v>
      </c>
      <c r="E10" s="152"/>
      <c r="F10" s="153">
        <v>127593</v>
      </c>
      <c r="G10" s="154"/>
      <c r="H10" s="155"/>
    </row>
    <row r="11" spans="1:8" x14ac:dyDescent="0.2">
      <c r="A11" s="136" t="s">
        <v>523</v>
      </c>
      <c r="B11" s="141"/>
      <c r="C11" s="142"/>
      <c r="D11" s="143">
        <v>251067</v>
      </c>
      <c r="E11" s="144"/>
      <c r="F11" s="145">
        <v>262169</v>
      </c>
      <c r="G11" s="146"/>
      <c r="H11" s="147"/>
    </row>
    <row r="12" spans="1:8" x14ac:dyDescent="0.2">
      <c r="A12" s="148"/>
      <c r="B12" s="149"/>
      <c r="C12" s="156"/>
      <c r="D12" s="151">
        <v>223953</v>
      </c>
      <c r="E12" s="152"/>
      <c r="F12" s="153">
        <v>152658</v>
      </c>
      <c r="G12" s="154"/>
      <c r="H12" s="155"/>
    </row>
    <row r="13" spans="1:8" x14ac:dyDescent="0.2">
      <c r="A13" s="136"/>
      <c r="B13" s="141"/>
      <c r="C13" s="157"/>
      <c r="D13" s="158">
        <v>338443</v>
      </c>
      <c r="E13" s="159"/>
      <c r="F13" s="160">
        <v>283428</v>
      </c>
      <c r="G13" s="161"/>
      <c r="H13" s="147"/>
    </row>
    <row r="14" spans="1:8" x14ac:dyDescent="0.2">
      <c r="A14" s="148"/>
      <c r="B14" s="149"/>
      <c r="C14" s="150"/>
      <c r="D14" s="151">
        <v>125933</v>
      </c>
      <c r="E14" s="152"/>
      <c r="F14" s="153">
        <v>134466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4.1399999999999997</v>
      </c>
      <c r="C19" s="162">
        <f>ROUND(VALUE(SUBSTITUTE(実質収支比率等に係る経年分析!G$48,"▲","-")),2)</f>
        <v>3.54</v>
      </c>
      <c r="D19" s="162">
        <f>ROUND(VALUE(SUBSTITUTE(実質収支比率等に係る経年分析!H$48,"▲","-")),2)</f>
        <v>4.0199999999999996</v>
      </c>
      <c r="E19" s="162">
        <f>ROUND(VALUE(SUBSTITUTE(実質収支比率等に係る経年分析!I$48,"▲","-")),2)</f>
        <v>2.2400000000000002</v>
      </c>
      <c r="F19" s="162">
        <f>ROUND(VALUE(SUBSTITUTE(実質収支比率等に係る経年分析!J$48,"▲","-")),2)</f>
        <v>4.49</v>
      </c>
    </row>
    <row r="20" spans="1:11" x14ac:dyDescent="0.2">
      <c r="A20" s="162" t="s">
        <v>53</v>
      </c>
      <c r="B20" s="162">
        <f>ROUND(VALUE(SUBSTITUTE(実質収支比率等に係る経年分析!F$47,"▲","-")),2)</f>
        <v>50.6</v>
      </c>
      <c r="C20" s="162">
        <f>ROUND(VALUE(SUBSTITUTE(実質収支比率等に係る経年分析!G$47,"▲","-")),2)</f>
        <v>47.5</v>
      </c>
      <c r="D20" s="162">
        <f>ROUND(VALUE(SUBSTITUTE(実質収支比率等に係る経年分析!H$47,"▲","-")),2)</f>
        <v>50.63</v>
      </c>
      <c r="E20" s="162">
        <f>ROUND(VALUE(SUBSTITUTE(実質収支比率等に係る経年分析!I$47,"▲","-")),2)</f>
        <v>50.62</v>
      </c>
      <c r="F20" s="162">
        <f>ROUND(VALUE(SUBSTITUTE(実質収支比率等に係る経年分析!J$47,"▲","-")),2)</f>
        <v>48.58</v>
      </c>
    </row>
    <row r="21" spans="1:11" x14ac:dyDescent="0.2">
      <c r="A21" s="162" t="s">
        <v>54</v>
      </c>
      <c r="B21" s="162">
        <f>IF(ISNUMBER(VALUE(SUBSTITUTE(実質収支比率等に係る経年分析!F$49,"▲","-"))),ROUND(VALUE(SUBSTITUTE(実質収支比率等に係る経年分析!F$49,"▲","-")),2),NA())</f>
        <v>1.52</v>
      </c>
      <c r="C21" s="162">
        <f>IF(ISNUMBER(VALUE(SUBSTITUTE(実質収支比率等に係る経年分析!G$49,"▲","-"))),ROUND(VALUE(SUBSTITUTE(実質収支比率等に係る経年分析!G$49,"▲","-")),2),NA())</f>
        <v>1.83</v>
      </c>
      <c r="D21" s="162">
        <f>IF(ISNUMBER(VALUE(SUBSTITUTE(実質収支比率等に係る経年分析!H$49,"▲","-"))),ROUND(VALUE(SUBSTITUTE(実質収支比率等に係る経年分析!H$49,"▲","-")),2),NA())</f>
        <v>2.2599999999999998</v>
      </c>
      <c r="E21" s="162">
        <f>IF(ISNUMBER(VALUE(SUBSTITUTE(実質収支比率等に係る経年分析!I$49,"▲","-"))),ROUND(VALUE(SUBSTITUTE(実質収支比率等に係る経年分析!I$49,"▲","-")),2),NA())</f>
        <v>-1.97</v>
      </c>
      <c r="F21" s="162">
        <f>IF(ISNUMBER(VALUE(SUBSTITUTE(実質収支比率等に係る経年分析!J$49,"▲","-"))),ROUND(VALUE(SUBSTITUTE(実質収支比率等に係る経年分析!J$49,"▲","-")),2),NA())</f>
        <v>0.8</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福島町浄化槽事業会計</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0.25</v>
      </c>
    </row>
    <row r="32" spans="1:11" x14ac:dyDescent="0.2">
      <c r="A32" s="163" t="str">
        <f>IF(連結実質赤字比率に係る赤字・黒字の構成分析!C$38="",NA(),連結実質赤字比率に係る赤字・黒字の構成分析!C$38)</f>
        <v>国民健康保険診療所特別会計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0.38</v>
      </c>
    </row>
    <row r="33" spans="1:16" x14ac:dyDescent="0.2">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1.59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1.37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0.32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0.46</v>
      </c>
    </row>
    <row r="34" spans="1:16" x14ac:dyDescent="0.2">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0.37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1.1200000000000001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1.17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1.32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0.86</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4.13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3.53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4.01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2.2400000000000002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4.49</v>
      </c>
    </row>
    <row r="36" spans="1:16" x14ac:dyDescent="0.2">
      <c r="A36" s="163" t="str">
        <f>IF(連結実質赤字比率に係る赤字・黒字の構成分析!C$34="",NA(),連結実質赤字比率に係る赤字・黒字の構成分析!C$34)</f>
        <v>福島町水道事業会計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23.53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22.48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24.34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25.21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25.67</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470</v>
      </c>
      <c r="E42" s="164"/>
      <c r="F42" s="164"/>
      <c r="G42" s="164">
        <f>'実質公債費比率（分子）の構造'!L$52</f>
        <v>472</v>
      </c>
      <c r="H42" s="164"/>
      <c r="I42" s="164"/>
      <c r="J42" s="164">
        <f>'実質公債費比率（分子）の構造'!M$52</f>
        <v>474</v>
      </c>
      <c r="K42" s="164"/>
      <c r="L42" s="164"/>
      <c r="M42" s="164">
        <f>'実質公債費比率（分子）の構造'!N$52</f>
        <v>479</v>
      </c>
      <c r="N42" s="164"/>
      <c r="O42" s="164"/>
      <c r="P42" s="164">
        <f>'実質公債費比率（分子）の構造'!O$52</f>
        <v>443</v>
      </c>
    </row>
    <row r="43" spans="1:16" x14ac:dyDescent="0.2">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1</v>
      </c>
      <c r="O43" s="164"/>
      <c r="P43" s="164"/>
    </row>
    <row r="44" spans="1:16" x14ac:dyDescent="0.2">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2">
      <c r="A45" s="164" t="s">
        <v>63</v>
      </c>
      <c r="B45" s="164">
        <f>'実質公債費比率（分子）の構造'!K$49</f>
        <v>66</v>
      </c>
      <c r="C45" s="164"/>
      <c r="D45" s="164"/>
      <c r="E45" s="164">
        <f>'実質公債費比率（分子）の構造'!L$49</f>
        <v>77</v>
      </c>
      <c r="F45" s="164"/>
      <c r="G45" s="164"/>
      <c r="H45" s="164">
        <f>'実質公債費比率（分子）の構造'!M$49</f>
        <v>77</v>
      </c>
      <c r="I45" s="164"/>
      <c r="J45" s="164"/>
      <c r="K45" s="164">
        <f>'実質公債費比率（分子）の構造'!N$49</f>
        <v>77</v>
      </c>
      <c r="L45" s="164"/>
      <c r="M45" s="164"/>
      <c r="N45" s="164">
        <f>'実質公債費比率（分子）の構造'!O$49</f>
        <v>78</v>
      </c>
      <c r="O45" s="164"/>
      <c r="P45" s="164"/>
    </row>
    <row r="46" spans="1:16" x14ac:dyDescent="0.2">
      <c r="A46" s="164" t="s">
        <v>64</v>
      </c>
      <c r="B46" s="164">
        <f>'実質公債費比率（分子）の構造'!K$48</f>
        <v>9</v>
      </c>
      <c r="C46" s="164"/>
      <c r="D46" s="164"/>
      <c r="E46" s="164">
        <f>'実質公債費比率（分子）の構造'!L$48</f>
        <v>10</v>
      </c>
      <c r="F46" s="164"/>
      <c r="G46" s="164"/>
      <c r="H46" s="164">
        <f>'実質公債費比率（分子）の構造'!M$48</f>
        <v>15</v>
      </c>
      <c r="I46" s="164"/>
      <c r="J46" s="164"/>
      <c r="K46" s="164">
        <f>'実質公債費比率（分子）の構造'!N$48</f>
        <v>18</v>
      </c>
      <c r="L46" s="164"/>
      <c r="M46" s="164"/>
      <c r="N46" s="164">
        <f>'実質公債費比率（分子）の構造'!O$48</f>
        <v>20</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598</v>
      </c>
      <c r="C49" s="164"/>
      <c r="D49" s="164"/>
      <c r="E49" s="164">
        <f>'実質公債費比率（分子）の構造'!L$45</f>
        <v>611</v>
      </c>
      <c r="F49" s="164"/>
      <c r="G49" s="164"/>
      <c r="H49" s="164">
        <f>'実質公債費比率（分子）の構造'!M$45</f>
        <v>603</v>
      </c>
      <c r="I49" s="164"/>
      <c r="J49" s="164"/>
      <c r="K49" s="164">
        <f>'実質公債費比率（分子）の構造'!N$45</f>
        <v>611</v>
      </c>
      <c r="L49" s="164"/>
      <c r="M49" s="164"/>
      <c r="N49" s="164">
        <f>'実質公債費比率（分子）の構造'!O$45</f>
        <v>531</v>
      </c>
      <c r="O49" s="164"/>
      <c r="P49" s="164"/>
    </row>
    <row r="50" spans="1:16" x14ac:dyDescent="0.2">
      <c r="A50" s="164" t="s">
        <v>67</v>
      </c>
      <c r="B50" s="164" t="e">
        <f>NA()</f>
        <v>#N/A</v>
      </c>
      <c r="C50" s="164">
        <f>IF(ISNUMBER('実質公債費比率（分子）の構造'!K$53),'実質公債費比率（分子）の構造'!K$53,NA())</f>
        <v>203</v>
      </c>
      <c r="D50" s="164" t="e">
        <f>NA()</f>
        <v>#N/A</v>
      </c>
      <c r="E50" s="164" t="e">
        <f>NA()</f>
        <v>#N/A</v>
      </c>
      <c r="F50" s="164">
        <f>IF(ISNUMBER('実質公債費比率（分子）の構造'!L$53),'実質公債費比率（分子）の構造'!L$53,NA())</f>
        <v>226</v>
      </c>
      <c r="G50" s="164" t="e">
        <f>NA()</f>
        <v>#N/A</v>
      </c>
      <c r="H50" s="164" t="e">
        <f>NA()</f>
        <v>#N/A</v>
      </c>
      <c r="I50" s="164">
        <f>IF(ISNUMBER('実質公債費比率（分子）の構造'!M$53),'実質公債費比率（分子）の構造'!M$53,NA())</f>
        <v>221</v>
      </c>
      <c r="J50" s="164" t="e">
        <f>NA()</f>
        <v>#N/A</v>
      </c>
      <c r="K50" s="164" t="e">
        <f>NA()</f>
        <v>#N/A</v>
      </c>
      <c r="L50" s="164">
        <f>IF(ISNUMBER('実質公債費比率（分子）の構造'!N$53),'実質公債費比率（分子）の構造'!N$53,NA())</f>
        <v>227</v>
      </c>
      <c r="M50" s="164" t="e">
        <f>NA()</f>
        <v>#N/A</v>
      </c>
      <c r="N50" s="164" t="e">
        <f>NA()</f>
        <v>#N/A</v>
      </c>
      <c r="O50" s="164">
        <f>IF(ISNUMBER('実質公債費比率（分子）の構造'!O$53),'実質公債費比率（分子）の構造'!O$53,NA())</f>
        <v>187</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3758</v>
      </c>
      <c r="E56" s="163"/>
      <c r="F56" s="163"/>
      <c r="G56" s="163">
        <f>'将来負担比率（分子）の構造'!J$52</f>
        <v>3908</v>
      </c>
      <c r="H56" s="163"/>
      <c r="I56" s="163"/>
      <c r="J56" s="163">
        <f>'将来負担比率（分子）の構造'!K$52</f>
        <v>4123</v>
      </c>
      <c r="K56" s="163"/>
      <c r="L56" s="163"/>
      <c r="M56" s="163">
        <f>'将来負担比率（分子）の構造'!L$52</f>
        <v>4743</v>
      </c>
      <c r="N56" s="163"/>
      <c r="O56" s="163"/>
      <c r="P56" s="163">
        <f>'将来負担比率（分子）の構造'!M$52</f>
        <v>5163</v>
      </c>
    </row>
    <row r="57" spans="1:16" x14ac:dyDescent="0.2">
      <c r="A57" s="163" t="s">
        <v>42</v>
      </c>
      <c r="B57" s="163"/>
      <c r="C57" s="163"/>
      <c r="D57" s="163">
        <f>'将来負担比率（分子）の構造'!I$51</f>
        <v>541</v>
      </c>
      <c r="E57" s="163"/>
      <c r="F57" s="163"/>
      <c r="G57" s="163">
        <f>'将来負担比率（分子）の構造'!J$51</f>
        <v>534</v>
      </c>
      <c r="H57" s="163"/>
      <c r="I57" s="163"/>
      <c r="J57" s="163">
        <f>'将来負担比率（分子）の構造'!K$51</f>
        <v>487</v>
      </c>
      <c r="K57" s="163"/>
      <c r="L57" s="163"/>
      <c r="M57" s="163">
        <f>'将来負担比率（分子）の構造'!L$51</f>
        <v>384</v>
      </c>
      <c r="N57" s="163"/>
      <c r="O57" s="163"/>
      <c r="P57" s="163">
        <f>'将来負担比率（分子）の構造'!M$51</f>
        <v>285</v>
      </c>
    </row>
    <row r="58" spans="1:16" x14ac:dyDescent="0.2">
      <c r="A58" s="163" t="s">
        <v>41</v>
      </c>
      <c r="B58" s="163"/>
      <c r="C58" s="163"/>
      <c r="D58" s="163">
        <f>'将来負担比率（分子）の構造'!I$50</f>
        <v>1491</v>
      </c>
      <c r="E58" s="163"/>
      <c r="F58" s="163"/>
      <c r="G58" s="163">
        <f>'将来負担比率（分子）の構造'!J$50</f>
        <v>1644</v>
      </c>
      <c r="H58" s="163"/>
      <c r="I58" s="163"/>
      <c r="J58" s="163">
        <f>'将来負担比率（分子）の構造'!K$50</f>
        <v>1672</v>
      </c>
      <c r="K58" s="163"/>
      <c r="L58" s="163"/>
      <c r="M58" s="163">
        <f>'将来負担比率（分子）の構造'!L$50</f>
        <v>1695</v>
      </c>
      <c r="N58" s="163"/>
      <c r="O58" s="163"/>
      <c r="P58" s="163">
        <f>'将来負担比率（分子）の構造'!M$50</f>
        <v>1604</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737</v>
      </c>
      <c r="C62" s="163"/>
      <c r="D62" s="163"/>
      <c r="E62" s="163">
        <f>'将来負担比率（分子）の構造'!J$45</f>
        <v>711</v>
      </c>
      <c r="F62" s="163"/>
      <c r="G62" s="163"/>
      <c r="H62" s="163">
        <f>'将来負担比率（分子）の構造'!K$45</f>
        <v>700</v>
      </c>
      <c r="I62" s="163"/>
      <c r="J62" s="163"/>
      <c r="K62" s="163">
        <f>'将来負担比率（分子）の構造'!L$45</f>
        <v>697</v>
      </c>
      <c r="L62" s="163"/>
      <c r="M62" s="163"/>
      <c r="N62" s="163">
        <f>'将来負担比率（分子）の構造'!M$45</f>
        <v>716</v>
      </c>
      <c r="O62" s="163"/>
      <c r="P62" s="163"/>
    </row>
    <row r="63" spans="1:16" x14ac:dyDescent="0.2">
      <c r="A63" s="163" t="s">
        <v>34</v>
      </c>
      <c r="B63" s="163">
        <f>'将来負担比率（分子）の構造'!I$44</f>
        <v>706</v>
      </c>
      <c r="C63" s="163"/>
      <c r="D63" s="163"/>
      <c r="E63" s="163">
        <f>'将来負担比率（分子）の構造'!J$44</f>
        <v>626</v>
      </c>
      <c r="F63" s="163"/>
      <c r="G63" s="163"/>
      <c r="H63" s="163">
        <f>'将来負担比率（分子）の構造'!K$44</f>
        <v>563</v>
      </c>
      <c r="I63" s="163"/>
      <c r="J63" s="163"/>
      <c r="K63" s="163">
        <f>'将来負担比率（分子）の構造'!L$44</f>
        <v>494</v>
      </c>
      <c r="L63" s="163"/>
      <c r="M63" s="163"/>
      <c r="N63" s="163">
        <f>'将来負担比率（分子）の構造'!M$44</f>
        <v>420</v>
      </c>
      <c r="O63" s="163"/>
      <c r="P63" s="163"/>
    </row>
    <row r="64" spans="1:16" x14ac:dyDescent="0.2">
      <c r="A64" s="163" t="s">
        <v>33</v>
      </c>
      <c r="B64" s="163">
        <f>'将来負担比率（分子）の構造'!I$43</f>
        <v>149</v>
      </c>
      <c r="C64" s="163"/>
      <c r="D64" s="163"/>
      <c r="E64" s="163">
        <f>'将来負担比率（分子）の構造'!J$43</f>
        <v>167</v>
      </c>
      <c r="F64" s="163"/>
      <c r="G64" s="163"/>
      <c r="H64" s="163">
        <f>'将来負担比率（分子）の構造'!K$43</f>
        <v>239</v>
      </c>
      <c r="I64" s="163"/>
      <c r="J64" s="163"/>
      <c r="K64" s="163">
        <f>'将来負担比率（分子）の構造'!L$43</f>
        <v>257</v>
      </c>
      <c r="L64" s="163"/>
      <c r="M64" s="163"/>
      <c r="N64" s="163">
        <f>'将来負担比率（分子）の構造'!M$43</f>
        <v>260</v>
      </c>
      <c r="O64" s="163"/>
      <c r="P64" s="163"/>
    </row>
    <row r="65" spans="1:16" x14ac:dyDescent="0.2">
      <c r="A65" s="163" t="s">
        <v>32</v>
      </c>
      <c r="B65" s="163">
        <f>'将来負担比率（分子）の構造'!I$42</f>
        <v>56</v>
      </c>
      <c r="C65" s="163"/>
      <c r="D65" s="163"/>
      <c r="E65" s="163">
        <f>'将来負担比率（分子）の構造'!J$42</f>
        <v>47</v>
      </c>
      <c r="F65" s="163"/>
      <c r="G65" s="163"/>
      <c r="H65" s="163">
        <f>'将来負担比率（分子）の構造'!K$42</f>
        <v>22</v>
      </c>
      <c r="I65" s="163"/>
      <c r="J65" s="163"/>
      <c r="K65" s="163">
        <f>'将来負担比率（分子）の構造'!L$42</f>
        <v>51</v>
      </c>
      <c r="L65" s="163"/>
      <c r="M65" s="163"/>
      <c r="N65" s="163">
        <f>'将来負担比率（分子）の構造'!M$42</f>
        <v>40</v>
      </c>
      <c r="O65" s="163"/>
      <c r="P65" s="163"/>
    </row>
    <row r="66" spans="1:16" x14ac:dyDescent="0.2">
      <c r="A66" s="163" t="s">
        <v>31</v>
      </c>
      <c r="B66" s="163">
        <f>'将来負担比率（分子）の構造'!I$41</f>
        <v>4649</v>
      </c>
      <c r="C66" s="163"/>
      <c r="D66" s="163"/>
      <c r="E66" s="163">
        <f>'将来負担比率（分子）の構造'!J$41</f>
        <v>4712</v>
      </c>
      <c r="F66" s="163"/>
      <c r="G66" s="163"/>
      <c r="H66" s="163">
        <f>'将来負担比率（分子）の構造'!K$41</f>
        <v>4928</v>
      </c>
      <c r="I66" s="163"/>
      <c r="J66" s="163"/>
      <c r="K66" s="163">
        <f>'将来負担比率（分子）の構造'!L$41</f>
        <v>6231</v>
      </c>
      <c r="L66" s="163"/>
      <c r="M66" s="163"/>
      <c r="N66" s="163">
        <f>'将来負担比率（分子）の構造'!M$41</f>
        <v>6343</v>
      </c>
      <c r="O66" s="163"/>
      <c r="P66" s="163"/>
    </row>
    <row r="67" spans="1:16" x14ac:dyDescent="0.2">
      <c r="A67" s="163" t="s">
        <v>71</v>
      </c>
      <c r="B67" s="163" t="e">
        <f>NA()</f>
        <v>#N/A</v>
      </c>
      <c r="C67" s="163">
        <f>IF(ISNUMBER('将来負担比率（分子）の構造'!I$53), IF('将来負担比率（分子）の構造'!I$53 &lt; 0, 0, '将来負担比率（分子）の構造'!I$53), NA())</f>
        <v>507</v>
      </c>
      <c r="D67" s="163" t="e">
        <f>NA()</f>
        <v>#N/A</v>
      </c>
      <c r="E67" s="163" t="e">
        <f>NA()</f>
        <v>#N/A</v>
      </c>
      <c r="F67" s="163">
        <f>IF(ISNUMBER('将来負担比率（分子）の構造'!J$53), IF('将来負担比率（分子）の構造'!J$53 &lt; 0, 0, '将来負担比率（分子）の構造'!J$53), NA())</f>
        <v>177</v>
      </c>
      <c r="G67" s="163" t="e">
        <f>NA()</f>
        <v>#N/A</v>
      </c>
      <c r="H67" s="163" t="e">
        <f>NA()</f>
        <v>#N/A</v>
      </c>
      <c r="I67" s="163">
        <f>IF(ISNUMBER('将来負担比率（分子）の構造'!K$53), IF('将来負担比率（分子）の構造'!K$53 &lt; 0, 0, '将来負担比率（分子）の構造'!K$53), NA())</f>
        <v>169</v>
      </c>
      <c r="J67" s="163" t="e">
        <f>NA()</f>
        <v>#N/A</v>
      </c>
      <c r="K67" s="163" t="e">
        <f>NA()</f>
        <v>#N/A</v>
      </c>
      <c r="L67" s="163">
        <f>IF(ISNUMBER('将来負担比率（分子）の構造'!L$53), IF('将来負担比率（分子）の構造'!L$53 &lt; 0, 0, '将来負担比率（分子）の構造'!L$53), NA())</f>
        <v>908</v>
      </c>
      <c r="M67" s="163" t="e">
        <f>NA()</f>
        <v>#N/A</v>
      </c>
      <c r="N67" s="163" t="e">
        <f>NA()</f>
        <v>#N/A</v>
      </c>
      <c r="O67" s="163">
        <f>IF(ISNUMBER('将来負担比率（分子）の構造'!M$53), IF('将来負担比率（分子）の構造'!M$53 &lt; 0, 0, '将来負担比率（分子）の構造'!M$53), NA())</f>
        <v>725</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1354</v>
      </c>
      <c r="C72" s="167">
        <f>基金残高に係る経年分析!G55</f>
        <v>1349</v>
      </c>
      <c r="D72" s="167">
        <f>基金残高に係る経年分析!H55</f>
        <v>1309</v>
      </c>
    </row>
    <row r="73" spans="1:16" x14ac:dyDescent="0.2">
      <c r="A73" s="166" t="s">
        <v>74</v>
      </c>
      <c r="B73" s="167">
        <f>基金残高に係る経年分析!F56</f>
        <v>28</v>
      </c>
      <c r="C73" s="167">
        <f>基金残高に係る経年分析!G56</f>
        <v>38</v>
      </c>
      <c r="D73" s="167">
        <f>基金残高に係る経年分析!H56</f>
        <v>50</v>
      </c>
    </row>
    <row r="74" spans="1:16" x14ac:dyDescent="0.2">
      <c r="A74" s="166" t="s">
        <v>75</v>
      </c>
      <c r="B74" s="167">
        <f>基金残高に係る経年分析!F57</f>
        <v>340</v>
      </c>
      <c r="C74" s="167">
        <f>基金残高に係る経年分析!G57</f>
        <v>355</v>
      </c>
      <c r="D74" s="167">
        <f>基金残高に係る経年分析!H57</f>
        <v>285</v>
      </c>
    </row>
  </sheetData>
  <sheetProtection algorithmName="SHA-512" hashValue="Jpx0glJVcuxrbBmALBfX3sqviyKhRysA8ZSy7goyYGOJbiRJjTPPB2V+KGuC5NUN20WhuQ0wmCIgtIX3s0N3Rw==" saltValue="Nqy8TTrFWh2/dxGDlcPrk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2026-03-09T02:13:02Z</cp:lastPrinted>
  <dcterms:created xsi:type="dcterms:W3CDTF">2026-02-26T09:14:34Z</dcterms:created>
  <dcterms:modified xsi:type="dcterms:W3CDTF">2026-09-15T05:52:51Z</dcterms:modified>
  <cp:category/>
</cp:coreProperties>
</file>